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FFICIO\CLID\NUOVO Consiglio CdS\"/>
    </mc:Choice>
  </mc:AlternateContent>
  <bookViews>
    <workbookView xWindow="-105" yWindow="-105" windowWidth="23250" windowHeight="12570" activeTab="2"/>
  </bookViews>
  <sheets>
    <sheet name="PRESENTAZIONE" sheetId="9" r:id="rId1"/>
    <sheet name="1 ANNO" sheetId="8" r:id="rId2"/>
    <sheet name="2 ANNO" sheetId="7" r:id="rId3"/>
    <sheet name="3 ANNO" sheetId="5" r:id="rId4"/>
    <sheet name="Propedeuticità" sheetId="10" r:id="rId5"/>
    <sheet name="ADE" sheetId="11" r:id="rId6"/>
  </sheets>
  <definedNames>
    <definedName name="_xlnm.Print_Area" localSheetId="1">'1 ANNO'!$A$1:$R$44</definedName>
    <definedName name="_xlnm.Print_Area" localSheetId="2">'2 ANNO'!$A$1:$L$44</definedName>
    <definedName name="_xlnm.Print_Area" localSheetId="3">'3 ANNO'!$A$1:$L$41</definedName>
    <definedName name="_xlnm.Print_Area" localSheetId="0">PRESENTAZIONE!$A$1:$O$52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8" l="1"/>
  <c r="B33" i="8"/>
  <c r="L14" i="7" l="1"/>
  <c r="L10" i="7"/>
  <c r="E39" i="7"/>
  <c r="B43" i="8"/>
  <c r="D33" i="8"/>
  <c r="C34" i="7" l="1"/>
  <c r="L6" i="5"/>
  <c r="L12" i="5"/>
  <c r="L23" i="5"/>
  <c r="B31" i="5"/>
  <c r="C31" i="5"/>
  <c r="E33" i="5"/>
  <c r="E35" i="5"/>
  <c r="E38" i="5"/>
  <c r="E40" i="5"/>
  <c r="B41" i="5"/>
  <c r="L27" i="7"/>
  <c r="B34" i="7"/>
  <c r="D34" i="7"/>
  <c r="E36" i="7"/>
  <c r="E41" i="7"/>
  <c r="E42" i="7"/>
  <c r="E43" i="7"/>
  <c r="L5" i="8"/>
  <c r="L14" i="8" s="1"/>
  <c r="L26" i="8"/>
  <c r="E35" i="8"/>
  <c r="E40" i="8"/>
  <c r="E41" i="8"/>
  <c r="E42" i="8"/>
  <c r="B44" i="7" l="1"/>
</calcChain>
</file>

<file path=xl/sharedStrings.xml><?xml version="1.0" encoding="utf-8"?>
<sst xmlns="http://schemas.openxmlformats.org/spreadsheetml/2006/main" count="492" uniqueCount="272">
  <si>
    <t xml:space="preserve">Corso di Laurea in </t>
  </si>
  <si>
    <t>IGIENE DENTALE (L/SNT3)</t>
  </si>
  <si>
    <t>Descrizione del Percorso di Formazione</t>
  </si>
  <si>
    <t xml:space="preserve"> A.A. 2020/21</t>
  </si>
  <si>
    <r>
      <t xml:space="preserve">Piano di studi CdL in Igiene Dentale - studenti immatricolati nell'a.a. 2020-2021 - I ANNO </t>
    </r>
    <r>
      <rPr>
        <b/>
        <u/>
        <sz val="12"/>
        <color indexed="10"/>
        <rFont val="Arial Unicode MS"/>
        <family val="2"/>
      </rPr>
      <t>(MT10-20-20)</t>
    </r>
  </si>
  <si>
    <t>1° anno - I semestre</t>
  </si>
  <si>
    <t>CORSO INTEGRATO
CORSO MONODISCIPLINARE</t>
  </si>
  <si>
    <t>Codice C.I.</t>
  </si>
  <si>
    <t>MODULI DIDATTICI</t>
  </si>
  <si>
    <t>Codice a.d.</t>
  </si>
  <si>
    <t>SSD</t>
  </si>
  <si>
    <t>T.A.F.</t>
  </si>
  <si>
    <t>AMBITO</t>
  </si>
  <si>
    <t>CFU
a.d.</t>
  </si>
  <si>
    <t>CFU C.I.</t>
  </si>
  <si>
    <t>FISICA, LINGUA INGLESE E INFORMATICA</t>
  </si>
  <si>
    <t>W000910</t>
  </si>
  <si>
    <t>FISICA AD INDIRIZZO BIOMEDICO</t>
  </si>
  <si>
    <t>W000425</t>
  </si>
  <si>
    <t>FIS/07</t>
  </si>
  <si>
    <t>A</t>
  </si>
  <si>
    <t>Scienze propedeutiche</t>
  </si>
  <si>
    <t>LABORATORIO INFORMATICO</t>
  </si>
  <si>
    <t>MT347</t>
  </si>
  <si>
    <t>INF/01</t>
  </si>
  <si>
    <t xml:space="preserve">LINGUA INGLESE </t>
  </si>
  <si>
    <t>W000426</t>
  </si>
  <si>
    <t>L-LIN/12</t>
  </si>
  <si>
    <t>AAF</t>
  </si>
  <si>
    <t>Lingua/Prova finale/Per la conoscenza di almeno una lingua straniera</t>
  </si>
  <si>
    <t>SCIENZE BIOMEDICHE DI BASE</t>
  </si>
  <si>
    <t>MT315</t>
  </si>
  <si>
    <t>BIOLOGIA</t>
  </si>
  <si>
    <t>MT316</t>
  </si>
  <si>
    <t>BIO/13</t>
  </si>
  <si>
    <t>Scienze biomediche</t>
  </si>
  <si>
    <t>GENETICA MEDICA</t>
  </si>
  <si>
    <t>MT317</t>
  </si>
  <si>
    <t>MED/03</t>
  </si>
  <si>
    <t>BIOCHIMICA</t>
  </si>
  <si>
    <t>MT318</t>
  </si>
  <si>
    <t>BIO/10</t>
  </si>
  <si>
    <t xml:space="preserve">SCIENZE MORFOLOGICHE UMANE </t>
  </si>
  <si>
    <t>W000636</t>
  </si>
  <si>
    <t>ANATOMIA UMANA</t>
  </si>
  <si>
    <t>MT320</t>
  </si>
  <si>
    <t>BIO/16</t>
  </si>
  <si>
    <t>ISTOLOGIA</t>
  </si>
  <si>
    <t>MT321</t>
  </si>
  <si>
    <t>BIO/17</t>
  </si>
  <si>
    <t>LABORATORIO PROFESSIONALE PRIMO ANNO</t>
  </si>
  <si>
    <t>MTL026</t>
  </si>
  <si>
    <t>MED/50</t>
  </si>
  <si>
    <t>Altro/Laboratori professionali dello specifico SSD</t>
  </si>
  <si>
    <t>TOTALE I SEMESTRE</t>
  </si>
  <si>
    <t>1° anno - II semestre</t>
  </si>
  <si>
    <t>FISIOLOGIA GENERALE</t>
  </si>
  <si>
    <t>W000638</t>
  </si>
  <si>
    <t>BIO/09</t>
  </si>
  <si>
    <t>EZIOPATOGENESI DELLE MALATTIE</t>
  </si>
  <si>
    <t>MT326</t>
  </si>
  <si>
    <t>MICROBIOLOGIA</t>
  </si>
  <si>
    <t>MT327</t>
  </si>
  <si>
    <t>MED/07</t>
  </si>
  <si>
    <t>IGIENE</t>
  </si>
  <si>
    <t>MT328</t>
  </si>
  <si>
    <t>MED/42</t>
  </si>
  <si>
    <t>B</t>
  </si>
  <si>
    <t>Scienze dell'igiene dentale</t>
  </si>
  <si>
    <t>SCIENZE DELL'IGIENE DENTALE</t>
  </si>
  <si>
    <t>MT329</t>
  </si>
  <si>
    <t>PARODONTOLOGIA 1</t>
  </si>
  <si>
    <t>MT330</t>
  </si>
  <si>
    <t>MED/28</t>
  </si>
  <si>
    <t>SCIENZE TECNICHE MEDICHE 1</t>
  </si>
  <si>
    <t>MT331</t>
  </si>
  <si>
    <t>SCIENZE UMANISTICHE E PSICO-PEDAGOGICHE</t>
  </si>
  <si>
    <t>W001262</t>
  </si>
  <si>
    <t>PSICOLOGIA GENERALE</t>
  </si>
  <si>
    <t>W001263</t>
  </si>
  <si>
    <t>M-PSI/01</t>
  </si>
  <si>
    <t>Scienze umane e psicopedagogiche</t>
  </si>
  <si>
    <t>PEDAGOGIA GENERALE</t>
  </si>
  <si>
    <t>W001264</t>
  </si>
  <si>
    <t>M-PED/01</t>
  </si>
  <si>
    <t>FONDAMENTI ETICI E STORICI DELLA MEDICINA E DELL'IGIENE DENTALE</t>
  </si>
  <si>
    <t>W001265</t>
  </si>
  <si>
    <t>MED/02</t>
  </si>
  <si>
    <t>Altro/Altre attività quali l'informatica, attività seminariali ecc…</t>
  </si>
  <si>
    <t>TOTALE II SEMESTRE</t>
  </si>
  <si>
    <t>TIROCINIO PRIMO ANNO - PROVA IN ITINERE</t>
  </si>
  <si>
    <t>MTT017A</t>
  </si>
  <si>
    <t xml:space="preserve">Tirocinio differenziato per specifico profilo </t>
  </si>
  <si>
    <t>TIROCINIO PRIMO ANNO - PROVA FINALE</t>
  </si>
  <si>
    <t>MTT017</t>
  </si>
  <si>
    <t>ATTIVITA' DIDATTICA ELETTIVA PRIMO ANNO</t>
  </si>
  <si>
    <t>RIEPILOGO 1° ANNO</t>
  </si>
  <si>
    <t>C</t>
  </si>
  <si>
    <t xml:space="preserve">A - Base        </t>
  </si>
  <si>
    <t>Didattica frontale</t>
  </si>
  <si>
    <t xml:space="preserve">B - Caratterizzante </t>
  </si>
  <si>
    <r>
      <rPr>
        <b/>
        <sz val="10"/>
        <rFont val="Arial"/>
        <family val="2"/>
      </rPr>
      <t>MODIFICARE PROPEDEUTICITA' DALL'A.A.2016/2017 PREVEDENDO:</t>
    </r>
    <r>
      <rPr>
        <sz val="10"/>
        <rFont val="Arial"/>
        <family val="2"/>
      </rPr>
      <t xml:space="preserve">
- NON SI PUO' SUPERARE FISIOLOGIA SE NON SI E' SUPERATO SCIENZE  MORFOLOGICHE UMANE E SCIENZE BIOMEDICHE DI BASE;
- NON SI PUO' SUPERARE PATOLOGIA SE NON SI E' SUPERATO FISIOLOGIA
- NON SI PUO' SUPERARE SCIENZE DELL'IGIENE DENTALE SE NON SI E' SUPERATO SCIENZE MORFOLOGICHE UMANE
- NON SI PUO' SUPERARE LINGUA INGLESE ED INFORMATICA SE NON SI E' SUPERATO FISICA E LINGUA INGLESE E STATISTICA ED INFORMATICA</t>
    </r>
  </si>
  <si>
    <t>Altre attività formative</t>
  </si>
  <si>
    <t xml:space="preserve">C - Affini   </t>
  </si>
  <si>
    <t xml:space="preserve">     a scelta dello studente (ade)</t>
  </si>
  <si>
    <t xml:space="preserve">AAF - Altre attività formative </t>
  </si>
  <si>
    <t xml:space="preserve">     per la prova finale e la lingua straniera</t>
  </si>
  <si>
    <t xml:space="preserve">          per la prova finale</t>
  </si>
  <si>
    <t>*per affinità</t>
  </si>
  <si>
    <t xml:space="preserve">          per la conoscenza di almeno una
          lingua straniera</t>
  </si>
  <si>
    <t xml:space="preserve">      altre attività</t>
  </si>
  <si>
    <t xml:space="preserve">          Altre attività (informatica, seminari)</t>
  </si>
  <si>
    <t xml:space="preserve">          Laboratori professionali</t>
  </si>
  <si>
    <t xml:space="preserve">Tirocinio          </t>
  </si>
  <si>
    <t xml:space="preserve">Totale Crediti       </t>
  </si>
  <si>
    <t>Piano di studi CdL in Igiene Dentale - studenti immatricolati nell'a.a. 2020-2021 - II ANNO (MT10-20-20)</t>
  </si>
  <si>
    <t>2° anno - I semestre</t>
  </si>
  <si>
    <t>PATOLOGIA GENERALE</t>
  </si>
  <si>
    <t>W000082</t>
  </si>
  <si>
    <t>MED/04</t>
  </si>
  <si>
    <t>MICROBIOLOGIA ORALE</t>
  </si>
  <si>
    <t>W000083</t>
  </si>
  <si>
    <t>PRIMO SOCCORSO</t>
  </si>
  <si>
    <t>MT337</t>
  </si>
  <si>
    <t>MEDICINA INTERNA</t>
  </si>
  <si>
    <t>MT338</t>
  </si>
  <si>
    <t>MED/09</t>
  </si>
  <si>
    <t>Primo soccorso</t>
  </si>
  <si>
    <t>FARMACOLOGIA</t>
  </si>
  <si>
    <t>MT339</t>
  </si>
  <si>
    <t>BIO/14</t>
  </si>
  <si>
    <t>ANESTESIA E RIANIMAZIONE</t>
  </si>
  <si>
    <t>MT340</t>
  </si>
  <si>
    <t>MED/41</t>
  </si>
  <si>
    <t>LINGUA INGLESE ED INFORMATICA</t>
  </si>
  <si>
    <t>W001476</t>
  </si>
  <si>
    <t>SCIENTIFIC ENGLISH</t>
  </si>
  <si>
    <t>W001474</t>
  </si>
  <si>
    <t>SISTEMI DI ELABORAZIONE INFORMAZIONI</t>
  </si>
  <si>
    <t>W001475</t>
  </si>
  <si>
    <t>ING-INF/05</t>
  </si>
  <si>
    <t>Scienze interdisciplinari</t>
  </si>
  <si>
    <t>SEMINARIO - CHIRURGIA MAXILLO FACCIALE</t>
  </si>
  <si>
    <t>MT501</t>
  </si>
  <si>
    <t>MED/29</t>
  </si>
  <si>
    <t>LABORATORIO PROFESSIONALE - SECONDO ANNO</t>
  </si>
  <si>
    <t>MTL027</t>
  </si>
  <si>
    <t>2° anno - II semestre</t>
  </si>
  <si>
    <t>MT348</t>
  </si>
  <si>
    <t>SCIENZE DELL'ALIMENTAZIONE</t>
  </si>
  <si>
    <t>MT349</t>
  </si>
  <si>
    <t>MED/49</t>
  </si>
  <si>
    <t>Attività formative affini o integrative</t>
  </si>
  <si>
    <t>SCIENZE TECNICHE MEDICHE 2</t>
  </si>
  <si>
    <t>MT350</t>
  </si>
  <si>
    <t>RADIOLOGIA E MALATTIE INFETTIVE</t>
  </si>
  <si>
    <t>MT351</t>
  </si>
  <si>
    <t>DIAGNOSTICA PER IMMAGINI</t>
  </si>
  <si>
    <t>MT352</t>
  </si>
  <si>
    <t>MED/36</t>
  </si>
  <si>
    <t>Scienze interdisciplinari cliniche</t>
  </si>
  <si>
    <t>MALATTIE INFETTIVE</t>
  </si>
  <si>
    <t>MT353</t>
  </si>
  <si>
    <t>MED/17</t>
  </si>
  <si>
    <t>Scienze medico-chirurgiche</t>
  </si>
  <si>
    <t>RADIOPROTEZIONE</t>
  </si>
  <si>
    <t>MT354</t>
  </si>
  <si>
    <t>Scienze della prevenzione e dei servizi sanitari</t>
  </si>
  <si>
    <t>BIOMATERIALS AND RESTORATIVE DENTISTRY</t>
  </si>
  <si>
    <t>W001470</t>
  </si>
  <si>
    <t>DENTAL MATERIALS</t>
  </si>
  <si>
    <t>W001471</t>
  </si>
  <si>
    <t>INGLESE</t>
  </si>
  <si>
    <t>RESTORATIVE DENTISTRY</t>
  </si>
  <si>
    <t>W001472</t>
  </si>
  <si>
    <t>ORAL PHATOLOGY</t>
  </si>
  <si>
    <t>W001473</t>
  </si>
  <si>
    <t>MT357</t>
  </si>
  <si>
    <t>TIROCINIO SECONDO ANNO - PROVA IN ITINERE</t>
  </si>
  <si>
    <t>MTT018A</t>
  </si>
  <si>
    <t>TIROCINIO SECONDO ANNO - PROVA FINALE</t>
  </si>
  <si>
    <t>MTT018</t>
  </si>
  <si>
    <t>ATTIVITA' DIDATTICA ELETTIVA SECONDO ANNO</t>
  </si>
  <si>
    <t>RIEPILOGO 2° ANNO</t>
  </si>
  <si>
    <t>Piano di studi CdL in Igiene Dentale - studenti immatricolati nell'a.a. 2020-2021 - III ANNO (MT10-20-20)</t>
  </si>
  <si>
    <t>3° anno - I semestre</t>
  </si>
  <si>
    <t>SCIENZE TECNICHE MEDICHE 3 (FR) - 4 CFU DIDATTICA FRONTALE</t>
  </si>
  <si>
    <t>W000430</t>
  </si>
  <si>
    <t>STATISTICA MEDICA</t>
  </si>
  <si>
    <t>W000911</t>
  </si>
  <si>
    <t>MED/01</t>
  </si>
  <si>
    <t>ETA' EVOLUTIVA</t>
  </si>
  <si>
    <t>MT360</t>
  </si>
  <si>
    <t>PEDODONZIA</t>
  </si>
  <si>
    <t>MT361</t>
  </si>
  <si>
    <t>ORTODONZIA</t>
  </si>
  <si>
    <t>MT362</t>
  </si>
  <si>
    <t>ODONTOSTOMATOLOGIA</t>
  </si>
  <si>
    <t>MT363</t>
  </si>
  <si>
    <t>OTORINOLARINGOIATRIA</t>
  </si>
  <si>
    <t>MT364</t>
  </si>
  <si>
    <t>MED/31</t>
  </si>
  <si>
    <t>PROTESI DENTARIA</t>
  </si>
  <si>
    <t>MT365</t>
  </si>
  <si>
    <t>SEMINARIO - PEDIATRIA GENERALE E SPECIALISTICA</t>
  </si>
  <si>
    <t>MT502</t>
  </si>
  <si>
    <t>MED/38</t>
  </si>
  <si>
    <t>3° anno - II semestre</t>
  </si>
  <si>
    <t>SCIENZE TECNICHE MEDICHE 3 (VR) - 2 CFU DIDATTICA FRONTALE</t>
  </si>
  <si>
    <t>W000431</t>
  </si>
  <si>
    <t>PARODONTOLOGIA 2</t>
  </si>
  <si>
    <t>MT366</t>
  </si>
  <si>
    <t>TERAPIA PARODONTALE</t>
  </si>
  <si>
    <t>MT367</t>
  </si>
  <si>
    <t>CLINICA PARODONTALE</t>
  </si>
  <si>
    <t>MT368</t>
  </si>
  <si>
    <t>CHIRURGIA ORALE</t>
  </si>
  <si>
    <t>MT369</t>
  </si>
  <si>
    <t>SCIENZE DEL MANAGEMENT SANITARIO</t>
  </si>
  <si>
    <t>MT370</t>
  </si>
  <si>
    <t>MEDICINA LEGALE E BIOETICA</t>
  </si>
  <si>
    <t>MT371</t>
  </si>
  <si>
    <t>MED/43</t>
  </si>
  <si>
    <t>ECONOMIA AZIENDALE</t>
  </si>
  <si>
    <t>MT372</t>
  </si>
  <si>
    <t>SECS-P/07</t>
  </si>
  <si>
    <t>Scienze del management sanitario</t>
  </si>
  <si>
    <t>MEDICINA DEL LAVORO</t>
  </si>
  <si>
    <t>MT373</t>
  </si>
  <si>
    <t>MED/44</t>
  </si>
  <si>
    <t>TIROCINIO TERZO ANNO - PROVA IN ITINERE</t>
  </si>
  <si>
    <t>MTT019A</t>
  </si>
  <si>
    <t>TIROCINIO TERZO ANNO - PROVA FINALE</t>
  </si>
  <si>
    <t>MTT019</t>
  </si>
  <si>
    <t xml:space="preserve">PROVA FINALE </t>
  </si>
  <si>
    <t>MT503</t>
  </si>
  <si>
    <t>PROFIN_S</t>
  </si>
  <si>
    <t xml:space="preserve">Lingua/Prova finale/Per la prova finale </t>
  </si>
  <si>
    <t>ATTIVITA' DIDATTICA ELETTIVA TERZO ANNO</t>
  </si>
  <si>
    <t>RIEPILOGO 3° ANNO</t>
  </si>
  <si>
    <t>CDL in IGIENE DENTALE- COORTE 2019-2020</t>
  </si>
  <si>
    <t>Non si può sostenere</t>
  </si>
  <si>
    <t>Se non si è superato</t>
  </si>
  <si>
    <t>Nome Corso</t>
  </si>
  <si>
    <t>Anno</t>
  </si>
  <si>
    <t>Nome corso</t>
  </si>
  <si>
    <t>Fisiologia generale</t>
  </si>
  <si>
    <t>Scienze biomediche di base</t>
  </si>
  <si>
    <t>Scienze morfologiche umane</t>
  </si>
  <si>
    <t>Tirocinio I anno</t>
  </si>
  <si>
    <t>Scienze dell’igiene dentale</t>
  </si>
  <si>
    <t>Laboratorio professionale I anno</t>
  </si>
  <si>
    <t>Tirocinio II anno</t>
  </si>
  <si>
    <t>Laboratorio professionale II anno</t>
  </si>
  <si>
    <t>Lingua inglese ed informatica</t>
  </si>
  <si>
    <t>Fisica</t>
  </si>
  <si>
    <t>Lingua inglese</t>
  </si>
  <si>
    <t>informatica</t>
  </si>
  <si>
    <t>Patologia generale</t>
  </si>
  <si>
    <t>Laboratorio professionale II anno (secondo semestre)</t>
  </si>
  <si>
    <t>( primo semestre)</t>
  </si>
  <si>
    <t>Scienze e tecniche mediche 3</t>
  </si>
  <si>
    <t>portare a 2 CFU</t>
  </si>
  <si>
    <t>ambito scienze propedeutiche da 8 o 9</t>
  </si>
  <si>
    <t>Attività Affini e Integrative</t>
  </si>
  <si>
    <t>Ridotto da 3 a 2 CFU</t>
  </si>
  <si>
    <t>Aumentato da 2 a 4 CFU</t>
  </si>
  <si>
    <t>Modifcato ambito disciplinare da AAF (per la prova finale e lingua)  e inserito come attività affini e Integrative</t>
  </si>
  <si>
    <t>Scienze Propedeutiche</t>
  </si>
  <si>
    <t>MODIFICATO ambito da Scienze Umane e Psicopedagogiche a Scienze Propedeutiche</t>
  </si>
  <si>
    <t>Dental Matrials,  Restorative Dentistry, Oral pathology (II semstre)</t>
  </si>
  <si>
    <t>Scientific English (I semstre)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</si>
</sst>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\ * #,##0.00_-;\-[$€-2]\ * #,##0.00_-;_-[$€-2]\ * &quot;-&quot;??_-"/>
  </numFmts>
  <fonts count="46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Times New Roman"/>
      <family val="1"/>
    </font>
    <font>
      <sz val="9"/>
      <name val="Arial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i/>
      <sz val="9"/>
      <name val="Arial Unicode MS"/>
      <family val="2"/>
    </font>
    <font>
      <sz val="9"/>
      <color indexed="12"/>
      <name val="Arial Unicode MS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14"/>
      <name val="Times New Roman"/>
      <family val="1"/>
    </font>
    <font>
      <sz val="12"/>
      <name val="Arial"/>
      <family val="2"/>
    </font>
    <font>
      <b/>
      <sz val="11"/>
      <name val="Arial Unicode MS"/>
      <family val="2"/>
    </font>
    <font>
      <b/>
      <sz val="9"/>
      <color indexed="8"/>
      <name val="Arial Unicode MS"/>
      <family val="2"/>
    </font>
    <font>
      <sz val="9"/>
      <color indexed="8"/>
      <name val="Arial Unicode MS"/>
      <family val="2"/>
    </font>
    <font>
      <b/>
      <u/>
      <sz val="12"/>
      <name val="Arial Unicode MS"/>
      <family val="2"/>
    </font>
    <font>
      <sz val="12"/>
      <name val="Arial Unicode MS"/>
      <family val="2"/>
    </font>
    <font>
      <b/>
      <u/>
      <sz val="14"/>
      <name val="Arial Unicode MS"/>
      <family val="2"/>
    </font>
    <font>
      <b/>
      <sz val="12"/>
      <color indexed="8"/>
      <name val="Arial Unicode MS"/>
      <family val="2"/>
    </font>
    <font>
      <sz val="10"/>
      <name val="Arial Unicode MS"/>
      <family val="2"/>
    </font>
    <font>
      <b/>
      <sz val="10"/>
      <color indexed="8"/>
      <name val="Arial Unicode MS"/>
      <family val="2"/>
    </font>
    <font>
      <sz val="10"/>
      <color indexed="8"/>
      <name val="Arial Unicode MS"/>
      <family val="2"/>
    </font>
    <font>
      <b/>
      <sz val="12"/>
      <name val="Arial Unicode MS"/>
      <family val="2"/>
    </font>
    <font>
      <b/>
      <sz val="10"/>
      <name val="Arial Unicode MS"/>
      <family val="2"/>
    </font>
    <font>
      <sz val="8"/>
      <name val="Arial Unicode MS"/>
      <family val="2"/>
    </font>
    <font>
      <b/>
      <i/>
      <sz val="10"/>
      <name val="Arial Unicode MS"/>
      <family val="2"/>
    </font>
    <font>
      <b/>
      <i/>
      <sz val="12"/>
      <name val="Arial Unicode MS"/>
      <family val="2"/>
    </font>
    <font>
      <i/>
      <sz val="9"/>
      <name val="Arial Unicode MS"/>
      <family val="2"/>
    </font>
    <font>
      <b/>
      <u/>
      <sz val="12"/>
      <color indexed="10"/>
      <name val="Arial Unicode MS"/>
      <family val="2"/>
    </font>
    <font>
      <sz val="11"/>
      <name val="Arial"/>
      <family val="2"/>
    </font>
    <font>
      <sz val="11"/>
      <name val="Calibri"/>
      <family val="2"/>
    </font>
    <font>
      <sz val="9"/>
      <color rgb="FFFF0000"/>
      <name val="Arial"/>
      <family val="2"/>
    </font>
    <font>
      <sz val="9"/>
      <color theme="1"/>
      <name val="Arial Unicode MS"/>
      <family val="2"/>
    </font>
    <font>
      <b/>
      <sz val="9"/>
      <color rgb="FFFF0000"/>
      <name val="Arial Unicode MS"/>
      <family val="2"/>
    </font>
    <font>
      <sz val="9"/>
      <color rgb="FFFF0000"/>
      <name val="Arial Unicode MS"/>
      <family val="2"/>
    </font>
    <font>
      <b/>
      <sz val="9"/>
      <color rgb="FFFF0000"/>
      <name val="Arial"/>
      <family val="2"/>
    </font>
    <font>
      <b/>
      <sz val="10"/>
      <color rgb="FFCC330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</cellStyleXfs>
  <cellXfs count="33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9" fillId="2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4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right" vertical="center" wrapText="1"/>
    </xf>
    <xf numFmtId="0" fontId="40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39" fillId="2" borderId="1" xfId="0" applyFont="1" applyFill="1" applyBorder="1" applyAlignment="1">
      <alignment vertical="center" wrapText="1"/>
    </xf>
    <xf numFmtId="0" fontId="43" fillId="0" borderId="0" xfId="0" applyFont="1" applyAlignment="1">
      <alignment vertical="center"/>
    </xf>
    <xf numFmtId="0" fontId="6" fillId="0" borderId="0" xfId="3"/>
    <xf numFmtId="0" fontId="4" fillId="0" borderId="0" xfId="3" applyFont="1"/>
    <xf numFmtId="0" fontId="44" fillId="0" borderId="0" xfId="3" applyFont="1" applyAlignment="1">
      <alignment horizontal="right"/>
    </xf>
    <xf numFmtId="0" fontId="37" fillId="0" borderId="0" xfId="3" applyFont="1" applyAlignment="1">
      <alignment wrapText="1"/>
    </xf>
    <xf numFmtId="0" fontId="6" fillId="0" borderId="0" xfId="3" applyFont="1"/>
    <xf numFmtId="0" fontId="38" fillId="4" borderId="8" xfId="0" applyFont="1" applyFill="1" applyBorder="1" applyAlignment="1">
      <alignment vertical="center" wrapText="1"/>
    </xf>
    <xf numFmtId="0" fontId="38" fillId="4" borderId="9" xfId="0" applyFont="1" applyFill="1" applyBorder="1" applyAlignment="1">
      <alignment vertical="center" wrapText="1"/>
    </xf>
    <xf numFmtId="0" fontId="38" fillId="0" borderId="9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8" fillId="0" borderId="8" xfId="0" applyFont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 wrapText="1"/>
    </xf>
    <xf numFmtId="0" fontId="41" fillId="2" borderId="6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41" fillId="2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19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5" borderId="7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1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41" fillId="5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4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41" fillId="0" borderId="1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/>
    </xf>
    <xf numFmtId="0" fontId="38" fillId="4" borderId="23" xfId="0" applyFont="1" applyFill="1" applyBorder="1" applyAlignment="1">
      <alignment vertical="center" wrapText="1"/>
    </xf>
    <xf numFmtId="0" fontId="38" fillId="4" borderId="24" xfId="0" applyFont="1" applyFill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8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vertical="center" wrapText="1"/>
    </xf>
    <xf numFmtId="0" fontId="45" fillId="0" borderId="25" xfId="0" applyFont="1" applyBorder="1"/>
    <xf numFmtId="0" fontId="0" fillId="0" borderId="12" xfId="0" applyBorder="1"/>
    <xf numFmtId="0" fontId="45" fillId="0" borderId="27" xfId="0" applyFont="1" applyBorder="1" applyAlignment="1">
      <alignment vertical="center"/>
    </xf>
    <xf numFmtId="0" fontId="45" fillId="0" borderId="27" xfId="0" applyFont="1" applyBorder="1"/>
    <xf numFmtId="0" fontId="45" fillId="0" borderId="28" xfId="0" applyFont="1" applyBorder="1" applyAlignment="1">
      <alignment wrapText="1"/>
    </xf>
    <xf numFmtId="0" fontId="38" fillId="0" borderId="16" xfId="0" applyFont="1" applyBorder="1" applyAlignment="1">
      <alignment horizontal="center" vertical="center"/>
    </xf>
  </cellXfs>
  <cellStyles count="4">
    <cellStyle name="Euro" xfId="1"/>
    <cellStyle name="Euro 2" xfId="2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10</xdr:row>
      <xdr:rowOff>123825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1AF7CA1-9110-4B37-B369-09ED0851831E}"/>
            </a:ext>
          </a:extLst>
        </xdr:cNvPr>
        <xdr:cNvSpPr txBox="1"/>
      </xdr:nvSpPr>
      <xdr:spPr>
        <a:xfrm>
          <a:off x="1504950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</xdr:col>
      <xdr:colOff>1</xdr:colOff>
      <xdr:row>7</xdr:row>
      <xdr:rowOff>20782</xdr:rowOff>
    </xdr:from>
    <xdr:to>
      <xdr:col>14</xdr:col>
      <xdr:colOff>20781</xdr:colOff>
      <xdr:row>48</xdr:row>
      <xdr:rowOff>13854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9009BB69-0F05-43C0-A3E7-E8A09D4E80D8}"/>
            </a:ext>
          </a:extLst>
        </xdr:cNvPr>
        <xdr:cNvSpPr txBox="1"/>
      </xdr:nvSpPr>
      <xdr:spPr>
        <a:xfrm>
          <a:off x="623456" y="1288473"/>
          <a:ext cx="8125689" cy="66224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it-IT" sz="1200" b="1"/>
        </a:p>
        <a:p>
          <a:pPr algn="l"/>
          <a:endParaRPr lang="it-IT" sz="1200" b="1"/>
        </a:p>
        <a:p>
          <a:pPr algn="l"/>
          <a:r>
            <a:rPr lang="it-IT" sz="1200" b="1"/>
            <a:t>Le attività formative del corso (insegnamenti, laboratori, tirocinio, prova finale) sono misurate in crediti che documentano l'impegno dello studente nello svolgimento dell'attività stessa. Ogni credito corrisponde a 25 ore di impegno complessivo per lo studente, tra partecipazione alle attività didattiche e studio personale. </a:t>
          </a:r>
        </a:p>
        <a:p>
          <a:pPr algn="l"/>
          <a:endParaRPr lang="it-IT" sz="1200" b="1"/>
        </a:p>
        <a:p>
          <a:pPr algn="l"/>
          <a:r>
            <a:rPr lang="it-IT" sz="1200" b="1"/>
            <a:t>Nel piano delle attività formative di ogni singolo corso di studi, riportato di seguito e visibile sul sito della Facoltà di Medicina e Chirurgia – Offerta Formativa (www.med.univpm.it), è indicato il numero dei crediti attribuiti ad ogni singola attività. </a:t>
          </a:r>
        </a:p>
        <a:p>
          <a:pPr algn="l"/>
          <a:endParaRPr lang="it-IT" sz="1200" b="1"/>
        </a:p>
        <a:p>
          <a:pPr algn="l"/>
          <a:r>
            <a:rPr lang="it-IT" sz="1200" b="1"/>
            <a:t>Il Corso di Laurea è organizzato in tre tipologie di attività formative: attività di base; attività caratterizzanti; attività affini o integrative. Gli insegnamenti rientranti nelle predette attività vengono offerti attraverso lezioni ex cathedra. Tra le attività affini ed integrative è ricompresa anche la lingua inglese.</a:t>
          </a:r>
        </a:p>
        <a:p>
          <a:pPr algn="l"/>
          <a:r>
            <a:rPr lang="it-IT" sz="1200" b="1"/>
            <a:t>Alle tipologie di attività sopra descritte si aggiunge, quale attività a scelta dello studente, una vasta gamma di corsi monografici e forum su temi inerenti le materie trattate. </a:t>
          </a:r>
        </a:p>
        <a:p>
          <a:pPr algn="l"/>
          <a:r>
            <a:rPr lang="it-IT" sz="1200" b="1"/>
            <a:t>Tra le altre attività sono ricompresi insegnamenti o seminari destinati a </a:t>
          </a:r>
        </a:p>
        <a:p>
          <a:pPr algn="l"/>
          <a:r>
            <a:rPr lang="it-IT" sz="1200" b="1"/>
            <a:t>a) potenziare la conoscenza della lingua inglese </a:t>
          </a:r>
        </a:p>
        <a:p>
          <a:pPr algn="l"/>
          <a:r>
            <a:rPr lang="it-IT" sz="1200" b="1"/>
            <a:t>b)	 acquisire abilità informatiche e relazionali;</a:t>
          </a:r>
        </a:p>
        <a:p>
          <a:pPr algn="l"/>
          <a:r>
            <a:rPr lang="it-IT" sz="1200" b="1"/>
            <a:t>c) 	completare e/o integrare il percorso formativo con contenuti rientranti nell'ambito proprio della professione.</a:t>
          </a:r>
        </a:p>
        <a:p>
          <a:pPr algn="l"/>
          <a:endParaRPr lang="it-IT" sz="1200" b="1"/>
        </a:p>
        <a:p>
          <a:pPr algn="l"/>
          <a:r>
            <a:rPr lang="it-IT" sz="1200" b="1"/>
            <a:t>Nell’ambito dell’ordinamento, organizzato nella quasi totalità in lingua italiana alcuni insegnamenti obbligatori vengono erogati in lingua inglese. A tal fine il percorso formativo della lingua straniera ha come obiettivo il raggiungimento di un livello equiparabile al B2.</a:t>
          </a:r>
        </a:p>
        <a:p>
          <a:pPr algn="l"/>
          <a:endParaRPr lang="it-IT" sz="1200" b="1"/>
        </a:p>
        <a:p>
          <a:pPr algn="l"/>
          <a:r>
            <a:rPr lang="it-IT" sz="1200" b="1"/>
            <a:t>E’ prevista propedeuticità tra la verifica dell’insegnamento di lingua inglese, e gli insegnamenti erogati in lingua inglese.</a:t>
          </a:r>
        </a:p>
        <a:p>
          <a:pPr algn="l"/>
          <a:endParaRPr lang="it-IT" sz="1200" b="1"/>
        </a:p>
        <a:p>
          <a:pPr algn="l"/>
          <a:r>
            <a:rPr lang="it-IT" sz="1200" b="1"/>
            <a:t>Le lezioni e le attività di laboratorio si svolgono, di norma, nella sede della Facoltà di Medicina e Chirurgia, presso spazi appositamente dedicati ove sono allocate le attrezzature didattiche (manichini, simulatori…) necessarie anche alla attività di tirocinio pre-clinico e sotto la supervisione di tutori/guide di laboratorio (personale della professione) nominati dalla Facoltà. </a:t>
          </a:r>
        </a:p>
        <a:p>
          <a:pPr algn="l"/>
          <a:endParaRPr lang="it-IT" sz="1200" b="1"/>
        </a:p>
        <a:p>
          <a:pPr algn="l"/>
          <a:r>
            <a:rPr lang="it-IT" sz="1200" b="1"/>
            <a:t>L’attività di tirocinio viene effettuata nelle strutture convenzionate ricomprese nella rete formativa sotto la supervisione di personale della professione individuato come guida di tirocinio. Tutta l’attività formativa pratica e di tirocinio clinico è coordinata da un Direttore nominato dalla Facoltà tra i docenti della professione in possesso della massima formazione. </a:t>
          </a:r>
        </a:p>
        <a:p>
          <a:pPr algn="l"/>
          <a:endParaRPr lang="it-IT" sz="1200" b="1"/>
        </a:p>
        <a:p>
          <a:pPr algn="l"/>
          <a:r>
            <a:rPr lang="it-IT" sz="1200" b="1"/>
            <a:t>Il Corso di Laurea Triennale si conclude con un esame finale di contenuto teorico e pratico con valore abilitante.</a:t>
          </a:r>
        </a:p>
        <a:p>
          <a:r>
            <a:rPr lang="it-IT" sz="1200" b="1"/>
            <a:t>.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57150</xdr:colOff>
      <xdr:row>6</xdr:row>
      <xdr:rowOff>123825</xdr:rowOff>
    </xdr:to>
    <xdr:pic>
      <xdr:nvPicPr>
        <xdr:cNvPr id="1163" name="Immagine 3">
          <a:extLst>
            <a:ext uri="{FF2B5EF4-FFF2-40B4-BE49-F238E27FC236}">
              <a16:creationId xmlns:a16="http://schemas.microsoft.com/office/drawing/2014/main" id="{D3ED3A0D-140F-4F45-8B34-7EC89564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4955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580159</xdr:colOff>
      <xdr:row>13</xdr:row>
      <xdr:rowOff>17318</xdr:rowOff>
    </xdr:from>
    <xdr:ext cx="184731" cy="264560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4BE9C626-C7AF-4CCF-B8C3-2B8E5EA3E48A}"/>
            </a:ext>
          </a:extLst>
        </xdr:cNvPr>
        <xdr:cNvSpPr txBox="1"/>
      </xdr:nvSpPr>
      <xdr:spPr>
        <a:xfrm>
          <a:off x="10333759" y="22271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2</xdr:row>
      <xdr:rowOff>19050</xdr:rowOff>
    </xdr:from>
    <xdr:to>
      <xdr:col>18</xdr:col>
      <xdr:colOff>114301</xdr:colOff>
      <xdr:row>62</xdr:row>
      <xdr:rowOff>57150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43C9E16-67FC-4A2B-A1EE-4F9D1E723C15}"/>
            </a:ext>
          </a:extLst>
        </xdr:cNvPr>
        <xdr:cNvSpPr txBox="1"/>
      </xdr:nvSpPr>
      <xdr:spPr>
        <a:xfrm>
          <a:off x="419101" y="342900"/>
          <a:ext cx="10668000" cy="975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CdL in Igiene Dentale</a:t>
          </a:r>
          <a:endParaRPr lang="it-IT" sz="2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Forum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Offerti a tutti gli anni di corso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W001319 –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comunicazione narrativa in Sanità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Massimiliano Marinelli</a:t>
          </a: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CdS Odontoiatria e Protesi Dentaria, Dietistica, Ostetricia, Tecniche di Lab, Tecniche di Rad. Med. Educazione Prof.le, Fisioterapia, Logopedia, Tecniche della Prevenzione, Scienze Infermieristiche ed Ostetriche, Scienze Tecnico Assistenziali, Infermieristica Ancona, Assistenza Sanitaria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ADE03A08   –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Storia della medicina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Prof.ssa Stefania Fortuna </a:t>
          </a: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CdS Odontoiatria e Protesi Dentaria,  Dietistica,  Ostetricia, Tecniche di Lab, Tecniche di Rad. Med. Educazione Prof.le, Fisioterapia, Logopedia, Tecniche della Prevenzione, Scienze Infermieristiche ed Ostetriche, Scienze Tecnico Assistenziali, Infermieristica Ancona, Assistenza Sanitaria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ADE05A08   –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Organizzazione sanitaria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Francesco Di Stanislao </a:t>
          </a: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CdS Odontoiatria e Protesi Dentaria,  Dietistica,  Ostetricia, Tecniche di Lab, Tecniche di Rad. Med. Educazione Prof.le, Fisioterapia, Logopedia, Tecniche della Prevenzione, Scienze Infermieristiche ed Ostetriche, Scienze Tecnico Assistenziali, Infermieristica Ancona, Assistenza Sanitaria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Corsi Monografici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8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1° Anno </a:t>
          </a:r>
          <a:r>
            <a:rPr lang="it-IT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(crediti da acquisire 2)</a:t>
          </a:r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ADE00144 –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 radiazioni nell’ambiente e nei luoghi di lavoro 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Fabrizio Fiori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21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 CdL in Tecniche della Prevenzione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2° Anno </a:t>
          </a:r>
          <a:r>
            <a:rPr lang="it-IT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(crediti da acquisire 2)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ADE00378 –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Xerostomia: approccio clinico e terapeutico 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Prof.ssa Maria Giovanna Danieli, Dott.ssa Scilla Sparabombe 	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17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W000712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Diabete e Parodontite 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Giorgio Rappelli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36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CdL in Dietistica e CdL Odontoiatria e Protesi Dentaria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3° Anno </a:t>
          </a:r>
          <a:r>
            <a:rPr lang="it-IT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(crediti da acquisire 2)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ADE00373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La responsabilità professionale degli operatori sanitari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Raffaele Giorgetti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11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CdL in Tecniche di Laboratorio, CdL in Dietistica e CdLM in Scienze Infermieristiche ed Ostetriche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W001122 –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terapia medica in Odontostomatologia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Andrea Santarelli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16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CdL in Odontoiatria e Protesi Dentaria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6"/>
  <sheetViews>
    <sheetView view="pageBreakPreview" topLeftCell="A22" zoomScale="110" zoomScaleNormal="100" zoomScaleSheetLayoutView="110" workbookViewId="0">
      <selection activeCell="S28" sqref="S28"/>
    </sheetView>
  </sheetViews>
  <sheetFormatPr defaultColWidth="9.140625" defaultRowHeight="12.75" x14ac:dyDescent="0.2"/>
  <cols>
    <col min="1" max="16384" width="9.140625" style="141"/>
  </cols>
  <sheetData>
    <row r="3" spans="2:14" x14ac:dyDescent="0.2">
      <c r="K3" s="142"/>
      <c r="L3" s="142"/>
      <c r="M3" s="142"/>
      <c r="N3" s="143" t="s">
        <v>0</v>
      </c>
    </row>
    <row r="4" spans="2:14" x14ac:dyDescent="0.2">
      <c r="K4" s="142"/>
      <c r="L4" s="142"/>
      <c r="N4" s="143" t="s">
        <v>1</v>
      </c>
    </row>
    <row r="5" spans="2:14" ht="21" customHeight="1" x14ac:dyDescent="0.2">
      <c r="K5" s="142"/>
      <c r="L5" s="142"/>
      <c r="M5" s="142"/>
      <c r="N5" s="143" t="s">
        <v>2</v>
      </c>
    </row>
    <row r="6" spans="2:14" x14ac:dyDescent="0.2">
      <c r="K6" s="142"/>
      <c r="L6" s="142"/>
      <c r="M6" s="142"/>
      <c r="N6" s="143" t="s">
        <v>3</v>
      </c>
    </row>
    <row r="10" spans="2:14" ht="12.75" customHeight="1" x14ac:dyDescent="0.2">
      <c r="B10" s="144"/>
      <c r="C10" s="144"/>
      <c r="D10" s="144"/>
      <c r="E10" s="144"/>
      <c r="F10" s="144"/>
      <c r="G10" s="144"/>
      <c r="H10" s="144"/>
      <c r="I10" s="144"/>
      <c r="J10" s="144"/>
    </row>
    <row r="11" spans="2:14" ht="12.75" customHeight="1" x14ac:dyDescent="0.2">
      <c r="B11" s="144"/>
      <c r="C11" s="144"/>
      <c r="D11" s="144"/>
      <c r="E11" s="144"/>
      <c r="F11" s="144"/>
      <c r="G11" s="144"/>
      <c r="H11" s="144"/>
      <c r="I11" s="144"/>
      <c r="J11" s="144"/>
    </row>
    <row r="12" spans="2:14" ht="12.75" customHeight="1" x14ac:dyDescent="0.2">
      <c r="B12" s="144"/>
      <c r="C12" s="144"/>
      <c r="D12" s="144"/>
      <c r="E12" s="144"/>
      <c r="F12" s="144"/>
      <c r="G12" s="144"/>
      <c r="H12" s="144"/>
      <c r="I12" s="144"/>
      <c r="J12" s="144"/>
    </row>
    <row r="13" spans="2:14" ht="12.75" customHeight="1" x14ac:dyDescent="0.2">
      <c r="B13" s="144"/>
      <c r="C13" s="144"/>
      <c r="D13" s="144"/>
      <c r="E13" s="144"/>
      <c r="F13" s="144"/>
      <c r="G13" s="144"/>
      <c r="H13" s="144"/>
      <c r="I13" s="144"/>
      <c r="J13" s="144"/>
    </row>
    <row r="14" spans="2:14" ht="12.75" customHeight="1" x14ac:dyDescent="0.2">
      <c r="B14" s="144"/>
      <c r="C14" s="144"/>
      <c r="D14" s="144"/>
      <c r="E14" s="144"/>
      <c r="F14" s="144"/>
      <c r="G14" s="144"/>
      <c r="H14" s="144"/>
      <c r="I14" s="144"/>
      <c r="J14" s="144"/>
    </row>
    <row r="15" spans="2:14" ht="12.75" customHeight="1" x14ac:dyDescent="0.2">
      <c r="B15" s="144"/>
      <c r="C15" s="144"/>
      <c r="D15" s="144"/>
      <c r="E15" s="144"/>
      <c r="F15" s="144"/>
      <c r="G15" s="144"/>
      <c r="H15" s="144"/>
      <c r="I15" s="144"/>
      <c r="J15" s="144"/>
    </row>
    <row r="16" spans="2:14" ht="12.75" customHeight="1" x14ac:dyDescent="0.2">
      <c r="B16" s="144"/>
      <c r="C16" s="144"/>
      <c r="D16" s="144"/>
      <c r="E16" s="144"/>
      <c r="F16" s="144"/>
      <c r="G16" s="144"/>
      <c r="H16" s="144"/>
      <c r="I16" s="144"/>
      <c r="J16" s="144"/>
    </row>
    <row r="17" spans="2:18" ht="12.75" customHeight="1" x14ac:dyDescent="0.2">
      <c r="B17" s="144"/>
      <c r="C17" s="144"/>
      <c r="D17" s="144"/>
      <c r="E17" s="144"/>
      <c r="F17" s="144"/>
      <c r="G17" s="144"/>
      <c r="H17" s="144"/>
      <c r="I17" s="144"/>
      <c r="J17" s="144"/>
    </row>
    <row r="18" spans="2:18" ht="12.75" customHeight="1" x14ac:dyDescent="0.2">
      <c r="B18" s="144"/>
      <c r="C18" s="144"/>
      <c r="D18" s="144"/>
      <c r="E18" s="144"/>
      <c r="F18" s="144"/>
      <c r="G18" s="144"/>
      <c r="H18" s="144"/>
      <c r="I18" s="144"/>
      <c r="J18" s="144"/>
    </row>
    <row r="19" spans="2:18" ht="12.75" customHeight="1" x14ac:dyDescent="0.2">
      <c r="B19" s="144"/>
      <c r="C19" s="144"/>
      <c r="D19" s="144"/>
      <c r="E19" s="144"/>
      <c r="F19" s="144"/>
      <c r="G19" s="144"/>
      <c r="H19" s="144"/>
      <c r="I19" s="144"/>
      <c r="J19" s="144"/>
    </row>
    <row r="20" spans="2:18" ht="12.75" customHeight="1" x14ac:dyDescent="0.2">
      <c r="B20" s="144"/>
      <c r="C20" s="144"/>
      <c r="D20" s="144"/>
      <c r="E20" s="144"/>
      <c r="F20" s="144"/>
      <c r="G20" s="144"/>
      <c r="H20" s="144"/>
      <c r="I20" s="144"/>
      <c r="J20" s="144"/>
    </row>
    <row r="21" spans="2:18" ht="12.75" customHeight="1" x14ac:dyDescent="0.2">
      <c r="B21" s="144"/>
      <c r="C21" s="144"/>
      <c r="D21" s="144"/>
      <c r="E21" s="144"/>
      <c r="F21" s="144"/>
      <c r="G21" s="144"/>
      <c r="H21" s="144"/>
      <c r="I21" s="144"/>
      <c r="J21" s="144"/>
    </row>
    <row r="22" spans="2:18" ht="12.75" customHeight="1" x14ac:dyDescent="0.2">
      <c r="B22" s="144"/>
      <c r="C22" s="144"/>
      <c r="D22" s="144"/>
      <c r="E22" s="144"/>
      <c r="F22" s="144"/>
      <c r="G22" s="144"/>
      <c r="H22" s="144"/>
      <c r="I22" s="144"/>
      <c r="J22" s="144"/>
    </row>
    <row r="23" spans="2:18" ht="12.75" customHeight="1" x14ac:dyDescent="0.2">
      <c r="B23" s="144"/>
      <c r="C23" s="144"/>
      <c r="D23" s="144"/>
      <c r="E23" s="144"/>
      <c r="F23" s="144"/>
      <c r="G23" s="144"/>
      <c r="H23" s="144"/>
      <c r="I23" s="144"/>
      <c r="J23" s="144"/>
    </row>
    <row r="24" spans="2:18" ht="12.75" customHeight="1" x14ac:dyDescent="0.2">
      <c r="B24" s="144"/>
      <c r="C24" s="144"/>
      <c r="D24" s="144"/>
      <c r="E24" s="144"/>
      <c r="F24" s="144"/>
      <c r="G24" s="144"/>
      <c r="H24" s="144"/>
      <c r="I24" s="144"/>
      <c r="J24" s="144"/>
    </row>
    <row r="25" spans="2:18" ht="12.75" customHeight="1" x14ac:dyDescent="0.2">
      <c r="B25" s="144"/>
      <c r="C25" s="144"/>
      <c r="D25" s="144"/>
      <c r="E25" s="144"/>
      <c r="F25" s="144"/>
      <c r="G25" s="144"/>
      <c r="H25" s="144"/>
      <c r="I25" s="144"/>
      <c r="J25" s="144"/>
    </row>
    <row r="26" spans="2:18" ht="12.75" customHeight="1" x14ac:dyDescent="0.2">
      <c r="B26" s="144"/>
      <c r="C26" s="144"/>
      <c r="D26" s="144"/>
      <c r="E26" s="144"/>
      <c r="F26" s="144"/>
      <c r="G26" s="144"/>
      <c r="H26" s="144"/>
      <c r="I26" s="144"/>
      <c r="J26" s="144"/>
    </row>
    <row r="27" spans="2:18" ht="12.75" customHeight="1" x14ac:dyDescent="0.2">
      <c r="B27" s="144"/>
      <c r="C27" s="144"/>
      <c r="D27" s="144"/>
      <c r="E27" s="144"/>
      <c r="F27" s="144"/>
      <c r="G27" s="144"/>
      <c r="H27" s="144"/>
      <c r="I27" s="144"/>
      <c r="J27" s="144"/>
    </row>
    <row r="28" spans="2:18" ht="12.75" customHeight="1" x14ac:dyDescent="0.2">
      <c r="B28" s="144"/>
      <c r="C28" s="144"/>
      <c r="D28" s="144"/>
      <c r="E28" s="144"/>
      <c r="F28" s="144"/>
      <c r="G28" s="144"/>
      <c r="H28" s="144"/>
      <c r="I28" s="144"/>
      <c r="J28" s="144"/>
      <c r="R28" s="145"/>
    </row>
    <row r="29" spans="2:18" ht="12.75" customHeight="1" x14ac:dyDescent="0.2">
      <c r="B29" s="144"/>
      <c r="C29" s="144"/>
      <c r="D29" s="144"/>
      <c r="E29" s="144"/>
      <c r="F29" s="144"/>
      <c r="G29" s="144"/>
      <c r="H29" s="144"/>
      <c r="I29" s="144"/>
      <c r="J29" s="144"/>
    </row>
    <row r="30" spans="2:18" ht="12.75" customHeight="1" x14ac:dyDescent="0.2">
      <c r="B30" s="144"/>
      <c r="C30" s="144"/>
      <c r="D30" s="144"/>
      <c r="E30" s="144"/>
      <c r="F30" s="144"/>
      <c r="G30" s="144"/>
      <c r="H30" s="144"/>
      <c r="I30" s="144"/>
      <c r="J30" s="144"/>
    </row>
    <row r="31" spans="2:18" ht="12.75" customHeight="1" x14ac:dyDescent="0.2">
      <c r="B31" s="144"/>
      <c r="C31" s="144"/>
      <c r="D31" s="144"/>
      <c r="E31" s="144"/>
      <c r="F31" s="144"/>
      <c r="G31" s="144"/>
      <c r="H31" s="144"/>
      <c r="I31" s="144"/>
      <c r="J31" s="144"/>
    </row>
    <row r="32" spans="2:18" ht="12.75" customHeight="1" x14ac:dyDescent="0.2">
      <c r="B32" s="144"/>
      <c r="C32" s="144"/>
      <c r="D32" s="144"/>
      <c r="E32" s="144"/>
      <c r="F32" s="144"/>
      <c r="G32" s="144"/>
      <c r="H32" s="144"/>
      <c r="I32" s="144"/>
      <c r="J32" s="144"/>
    </row>
    <row r="33" spans="2:10" ht="12.75" customHeight="1" x14ac:dyDescent="0.2">
      <c r="B33" s="144"/>
      <c r="C33" s="144"/>
      <c r="D33" s="144"/>
      <c r="E33" s="144"/>
      <c r="F33" s="144"/>
      <c r="G33" s="144"/>
      <c r="H33" s="144"/>
      <c r="I33" s="144"/>
      <c r="J33" s="144"/>
    </row>
    <row r="34" spans="2:10" ht="12.75" customHeight="1" x14ac:dyDescent="0.2">
      <c r="B34" s="144"/>
      <c r="C34" s="144"/>
      <c r="D34" s="144"/>
      <c r="E34" s="144"/>
      <c r="F34" s="144"/>
      <c r="G34" s="144"/>
      <c r="H34" s="144"/>
      <c r="I34" s="144"/>
      <c r="J34" s="144"/>
    </row>
    <row r="35" spans="2:10" ht="12.75" customHeight="1" x14ac:dyDescent="0.2">
      <c r="B35" s="144"/>
      <c r="C35" s="144"/>
      <c r="D35" s="144"/>
      <c r="E35" s="144"/>
      <c r="F35" s="144"/>
      <c r="G35" s="144"/>
      <c r="H35" s="144"/>
      <c r="I35" s="144"/>
      <c r="J35" s="144"/>
    </row>
    <row r="36" spans="2:10" ht="12.75" customHeight="1" x14ac:dyDescent="0.2">
      <c r="B36" s="144"/>
      <c r="C36" s="144"/>
      <c r="D36" s="144"/>
      <c r="E36" s="144"/>
      <c r="F36" s="144"/>
      <c r="G36" s="144"/>
      <c r="H36" s="144"/>
      <c r="I36" s="144"/>
      <c r="J36" s="144"/>
    </row>
  </sheetData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view="pageBreakPreview" topLeftCell="C10" zoomScaleNormal="100" zoomScaleSheetLayoutView="100" workbookViewId="0">
      <selection activeCell="M33" sqref="M33:O43"/>
    </sheetView>
  </sheetViews>
  <sheetFormatPr defaultColWidth="27.5703125" defaultRowHeight="12.75" x14ac:dyDescent="0.2"/>
  <cols>
    <col min="1" max="1" width="33.28515625" style="17" customWidth="1"/>
    <col min="2" max="2" width="11.42578125" style="1" bestFit="1" customWidth="1"/>
    <col min="3" max="5" width="9.5703125" style="17" customWidth="1"/>
    <col min="6" max="6" width="9.140625" style="17" customWidth="1"/>
    <col min="7" max="7" width="10.5703125" style="1" customWidth="1"/>
    <col min="8" max="8" width="10.28515625" style="1" customWidth="1"/>
    <col min="9" max="9" width="7.140625" style="1" bestFit="1" customWidth="1"/>
    <col min="10" max="10" width="25.42578125" style="17" customWidth="1"/>
    <col min="11" max="11" width="9.140625" style="17" customWidth="1"/>
    <col min="12" max="12" width="8" style="17" customWidth="1"/>
    <col min="13" max="16384" width="27.5703125" style="17"/>
  </cols>
  <sheetData>
    <row r="1" spans="1:14" s="15" customFormat="1" ht="30" customHeight="1" x14ac:dyDescent="0.2">
      <c r="A1" s="216" t="s">
        <v>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14"/>
    </row>
    <row r="2" spans="1:14" s="15" customFormat="1" ht="9.9499999999999993" customHeight="1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14"/>
    </row>
    <row r="3" spans="1:14" ht="16.5" x14ac:dyDescent="0.2">
      <c r="A3" s="16" t="s">
        <v>5</v>
      </c>
      <c r="B3" s="2"/>
      <c r="C3" s="2"/>
      <c r="D3" s="2"/>
      <c r="E3" s="2"/>
      <c r="F3" s="1"/>
      <c r="J3" s="1"/>
      <c r="K3" s="1"/>
      <c r="L3" s="1"/>
    </row>
    <row r="4" spans="1:14" s="35" customFormat="1" ht="27" x14ac:dyDescent="0.2">
      <c r="A4" s="40" t="s">
        <v>6</v>
      </c>
      <c r="B4" s="40" t="s">
        <v>7</v>
      </c>
      <c r="C4" s="217" t="s">
        <v>8</v>
      </c>
      <c r="D4" s="218"/>
      <c r="E4" s="218"/>
      <c r="F4" s="219"/>
      <c r="G4" s="40" t="s">
        <v>9</v>
      </c>
      <c r="H4" s="34" t="s">
        <v>10</v>
      </c>
      <c r="I4" s="34" t="s">
        <v>11</v>
      </c>
      <c r="J4" s="34" t="s">
        <v>12</v>
      </c>
      <c r="K4" s="47" t="s">
        <v>13</v>
      </c>
      <c r="L4" s="47" t="s">
        <v>14</v>
      </c>
    </row>
    <row r="5" spans="1:14" s="35" customFormat="1" ht="24.95" customHeight="1" x14ac:dyDescent="0.2">
      <c r="A5" s="224" t="s">
        <v>15</v>
      </c>
      <c r="B5" s="220" t="s">
        <v>16</v>
      </c>
      <c r="C5" s="226" t="s">
        <v>17</v>
      </c>
      <c r="D5" s="226"/>
      <c r="E5" s="226"/>
      <c r="F5" s="226"/>
      <c r="G5" s="167" t="s">
        <v>18</v>
      </c>
      <c r="H5" s="38" t="s">
        <v>19</v>
      </c>
      <c r="I5" s="38" t="s">
        <v>20</v>
      </c>
      <c r="J5" s="39" t="s">
        <v>21</v>
      </c>
      <c r="K5" s="38">
        <v>2</v>
      </c>
      <c r="L5" s="233">
        <f>K7+K6+K5</f>
        <v>6</v>
      </c>
    </row>
    <row r="6" spans="1:14" s="35" customFormat="1" ht="24.95" customHeight="1" x14ac:dyDescent="0.2">
      <c r="A6" s="225"/>
      <c r="B6" s="220"/>
      <c r="C6" s="221" t="s">
        <v>22</v>
      </c>
      <c r="D6" s="227"/>
      <c r="E6" s="227"/>
      <c r="F6" s="228"/>
      <c r="G6" s="167" t="s">
        <v>23</v>
      </c>
      <c r="H6" s="38" t="s">
        <v>24</v>
      </c>
      <c r="I6" s="38" t="s">
        <v>20</v>
      </c>
      <c r="J6" s="39" t="s">
        <v>21</v>
      </c>
      <c r="K6" s="170">
        <v>2</v>
      </c>
      <c r="L6" s="234"/>
      <c r="M6" s="35" t="s">
        <v>262</v>
      </c>
      <c r="N6" s="35" t="s">
        <v>263</v>
      </c>
    </row>
    <row r="7" spans="1:14" s="35" customFormat="1" ht="51" customHeight="1" x14ac:dyDescent="0.2">
      <c r="A7" s="225"/>
      <c r="B7" s="220"/>
      <c r="C7" s="221" t="s">
        <v>25</v>
      </c>
      <c r="D7" s="222"/>
      <c r="E7" s="222"/>
      <c r="F7" s="223"/>
      <c r="G7" s="167" t="s">
        <v>26</v>
      </c>
      <c r="H7" s="38" t="s">
        <v>27</v>
      </c>
      <c r="I7" s="170" t="s">
        <v>97</v>
      </c>
      <c r="J7" s="171" t="s">
        <v>264</v>
      </c>
      <c r="K7" s="170">
        <v>2</v>
      </c>
      <c r="L7" s="235"/>
      <c r="M7" s="35" t="s">
        <v>267</v>
      </c>
    </row>
    <row r="8" spans="1:14" s="35" customFormat="1" ht="24.95" customHeight="1" x14ac:dyDescent="0.2">
      <c r="A8" s="229" t="s">
        <v>30</v>
      </c>
      <c r="B8" s="214" t="s">
        <v>31</v>
      </c>
      <c r="C8" s="205" t="s">
        <v>32</v>
      </c>
      <c r="D8" s="205"/>
      <c r="E8" s="206"/>
      <c r="F8" s="206"/>
      <c r="G8" s="161" t="s">
        <v>33</v>
      </c>
      <c r="H8" s="37" t="s">
        <v>34</v>
      </c>
      <c r="I8" s="37" t="s">
        <v>20</v>
      </c>
      <c r="J8" s="100" t="s">
        <v>35</v>
      </c>
      <c r="K8" s="37">
        <v>2</v>
      </c>
      <c r="L8" s="194">
        <v>6</v>
      </c>
    </row>
    <row r="9" spans="1:14" s="35" customFormat="1" ht="24.95" customHeight="1" x14ac:dyDescent="0.2">
      <c r="A9" s="230"/>
      <c r="B9" s="215"/>
      <c r="C9" s="205" t="s">
        <v>36</v>
      </c>
      <c r="D9" s="205"/>
      <c r="E9" s="206"/>
      <c r="F9" s="206"/>
      <c r="G9" s="161" t="s">
        <v>37</v>
      </c>
      <c r="H9" s="37" t="s">
        <v>38</v>
      </c>
      <c r="I9" s="37" t="s">
        <v>20</v>
      </c>
      <c r="J9" s="100" t="s">
        <v>35</v>
      </c>
      <c r="K9" s="37">
        <v>2</v>
      </c>
      <c r="L9" s="203"/>
    </row>
    <row r="10" spans="1:14" s="35" customFormat="1" ht="24.95" customHeight="1" x14ac:dyDescent="0.2">
      <c r="A10" s="231"/>
      <c r="B10" s="232"/>
      <c r="C10" s="210" t="s">
        <v>39</v>
      </c>
      <c r="D10" s="211"/>
      <c r="E10" s="211"/>
      <c r="F10" s="212"/>
      <c r="G10" s="161" t="s">
        <v>40</v>
      </c>
      <c r="H10" s="37" t="s">
        <v>41</v>
      </c>
      <c r="I10" s="37" t="s">
        <v>20</v>
      </c>
      <c r="J10" s="100" t="s">
        <v>35</v>
      </c>
      <c r="K10" s="37">
        <v>2</v>
      </c>
      <c r="L10" s="195"/>
    </row>
    <row r="11" spans="1:14" s="35" customFormat="1" ht="24.95" customHeight="1" x14ac:dyDescent="0.2">
      <c r="A11" s="183" t="s">
        <v>42</v>
      </c>
      <c r="B11" s="214" t="s">
        <v>43</v>
      </c>
      <c r="C11" s="205" t="s">
        <v>44</v>
      </c>
      <c r="D11" s="205"/>
      <c r="E11" s="206"/>
      <c r="F11" s="206"/>
      <c r="G11" s="161" t="s">
        <v>45</v>
      </c>
      <c r="H11" s="37" t="s">
        <v>46</v>
      </c>
      <c r="I11" s="37" t="s">
        <v>20</v>
      </c>
      <c r="J11" s="100" t="s">
        <v>35</v>
      </c>
      <c r="K11" s="37">
        <v>3</v>
      </c>
      <c r="L11" s="194">
        <v>5</v>
      </c>
    </row>
    <row r="12" spans="1:14" s="35" customFormat="1" ht="24.95" customHeight="1" x14ac:dyDescent="0.2">
      <c r="A12" s="213"/>
      <c r="B12" s="215"/>
      <c r="C12" s="210" t="s">
        <v>47</v>
      </c>
      <c r="D12" s="211"/>
      <c r="E12" s="211"/>
      <c r="F12" s="212"/>
      <c r="G12" s="161" t="s">
        <v>48</v>
      </c>
      <c r="H12" s="37" t="s">
        <v>49</v>
      </c>
      <c r="I12" s="37" t="s">
        <v>20</v>
      </c>
      <c r="J12" s="100" t="s">
        <v>35</v>
      </c>
      <c r="K12" s="37">
        <v>2</v>
      </c>
      <c r="L12" s="203"/>
    </row>
    <row r="13" spans="1:14" s="101" customFormat="1" ht="24" customHeight="1" x14ac:dyDescent="0.2">
      <c r="A13" s="185" t="s">
        <v>50</v>
      </c>
      <c r="B13" s="201"/>
      <c r="C13" s="201"/>
      <c r="D13" s="201"/>
      <c r="E13" s="201"/>
      <c r="F13" s="202"/>
      <c r="G13" s="164" t="s">
        <v>51</v>
      </c>
      <c r="H13" s="37" t="s">
        <v>52</v>
      </c>
      <c r="I13" s="37" t="s">
        <v>28</v>
      </c>
      <c r="J13" s="165" t="s">
        <v>53</v>
      </c>
      <c r="K13" s="37">
        <v>1</v>
      </c>
      <c r="L13" s="37">
        <v>1</v>
      </c>
    </row>
    <row r="14" spans="1:14" s="4" customFormat="1" ht="13.5" customHeight="1" x14ac:dyDescent="0.2">
      <c r="A14" s="102"/>
      <c r="B14" s="102"/>
      <c r="C14" s="102"/>
      <c r="D14" s="102"/>
      <c r="E14" s="102"/>
      <c r="F14" s="103"/>
      <c r="G14" s="103"/>
      <c r="H14" s="104"/>
      <c r="I14" s="105"/>
      <c r="J14" s="204" t="s">
        <v>54</v>
      </c>
      <c r="K14" s="204"/>
      <c r="L14" s="113">
        <f>L13+L11+L8+L5</f>
        <v>18</v>
      </c>
    </row>
    <row r="15" spans="1:14" s="4" customFormat="1" ht="13.5" customHeight="1" x14ac:dyDescent="0.2">
      <c r="A15" s="60"/>
      <c r="B15" s="60"/>
      <c r="C15" s="60"/>
      <c r="D15" s="60"/>
      <c r="E15" s="60"/>
      <c r="F15" s="114"/>
      <c r="G15" s="114"/>
      <c r="H15" s="115"/>
      <c r="I15" s="115"/>
      <c r="J15" s="116"/>
      <c r="K15" s="117"/>
      <c r="L15" s="118"/>
    </row>
    <row r="16" spans="1:14" ht="16.5" x14ac:dyDescent="0.2">
      <c r="A16" s="106" t="s">
        <v>55</v>
      </c>
      <c r="B16" s="119"/>
      <c r="C16" s="120"/>
      <c r="D16" s="120"/>
      <c r="E16" s="120"/>
      <c r="F16" s="121"/>
      <c r="G16" s="122"/>
      <c r="H16" s="122"/>
      <c r="I16" s="122"/>
      <c r="J16" s="121"/>
      <c r="K16" s="122"/>
      <c r="L16" s="122"/>
    </row>
    <row r="17" spans="1:14" s="35" customFormat="1" ht="27" x14ac:dyDescent="0.2">
      <c r="A17" s="111" t="s">
        <v>6</v>
      </c>
      <c r="B17" s="111" t="s">
        <v>7</v>
      </c>
      <c r="C17" s="188" t="s">
        <v>8</v>
      </c>
      <c r="D17" s="189"/>
      <c r="E17" s="189"/>
      <c r="F17" s="190"/>
      <c r="G17" s="111" t="s">
        <v>9</v>
      </c>
      <c r="H17" s="112" t="s">
        <v>10</v>
      </c>
      <c r="I17" s="112" t="s">
        <v>11</v>
      </c>
      <c r="J17" s="112" t="s">
        <v>12</v>
      </c>
      <c r="K17" s="113" t="s">
        <v>13</v>
      </c>
      <c r="L17" s="113" t="s">
        <v>14</v>
      </c>
    </row>
    <row r="18" spans="1:14" s="35" customFormat="1" ht="27.75" customHeight="1" x14ac:dyDescent="0.2">
      <c r="A18" s="185" t="s">
        <v>56</v>
      </c>
      <c r="B18" s="186"/>
      <c r="C18" s="186"/>
      <c r="D18" s="186"/>
      <c r="E18" s="186"/>
      <c r="F18" s="187"/>
      <c r="G18" s="161" t="s">
        <v>57</v>
      </c>
      <c r="H18" s="37" t="s">
        <v>58</v>
      </c>
      <c r="I18" s="37" t="s">
        <v>20</v>
      </c>
      <c r="J18" s="153" t="s">
        <v>35</v>
      </c>
      <c r="K18" s="159">
        <v>3</v>
      </c>
      <c r="L18" s="154">
        <v>3</v>
      </c>
      <c r="M18" s="191"/>
      <c r="N18" s="192"/>
    </row>
    <row r="19" spans="1:14" s="35" customFormat="1" ht="27" customHeight="1" x14ac:dyDescent="0.2">
      <c r="A19" s="183" t="s">
        <v>59</v>
      </c>
      <c r="B19" s="240" t="s">
        <v>60</v>
      </c>
      <c r="C19" s="205" t="s">
        <v>61</v>
      </c>
      <c r="D19" s="205"/>
      <c r="E19" s="205"/>
      <c r="F19" s="205"/>
      <c r="G19" s="164" t="s">
        <v>62</v>
      </c>
      <c r="H19" s="37" t="s">
        <v>63</v>
      </c>
      <c r="I19" s="37" t="s">
        <v>20</v>
      </c>
      <c r="J19" s="100" t="s">
        <v>35</v>
      </c>
      <c r="K19" s="37">
        <v>2</v>
      </c>
      <c r="L19" s="194">
        <v>5</v>
      </c>
    </row>
    <row r="20" spans="1:14" s="35" customFormat="1" ht="38.25" customHeight="1" x14ac:dyDescent="0.2">
      <c r="A20" s="184"/>
      <c r="B20" s="241"/>
      <c r="C20" s="210" t="s">
        <v>64</v>
      </c>
      <c r="D20" s="242"/>
      <c r="E20" s="242"/>
      <c r="F20" s="243"/>
      <c r="G20" s="164" t="s">
        <v>65</v>
      </c>
      <c r="H20" s="37" t="s">
        <v>66</v>
      </c>
      <c r="I20" s="37" t="s">
        <v>67</v>
      </c>
      <c r="J20" s="100" t="s">
        <v>68</v>
      </c>
      <c r="K20" s="37">
        <v>3</v>
      </c>
      <c r="L20" s="195"/>
    </row>
    <row r="21" spans="1:14" s="23" customFormat="1" ht="24.95" customHeight="1" x14ac:dyDescent="0.2">
      <c r="A21" s="238" t="s">
        <v>69</v>
      </c>
      <c r="B21" s="240" t="s">
        <v>70</v>
      </c>
      <c r="C21" s="207" t="s">
        <v>71</v>
      </c>
      <c r="D21" s="208"/>
      <c r="E21" s="208"/>
      <c r="F21" s="209"/>
      <c r="G21" s="164" t="s">
        <v>72</v>
      </c>
      <c r="H21" s="37" t="s">
        <v>73</v>
      </c>
      <c r="I21" s="37" t="s">
        <v>67</v>
      </c>
      <c r="J21" s="100" t="s">
        <v>68</v>
      </c>
      <c r="K21" s="37">
        <v>2</v>
      </c>
      <c r="L21" s="194">
        <v>6</v>
      </c>
    </row>
    <row r="22" spans="1:14" s="23" customFormat="1" ht="24.95" customHeight="1" x14ac:dyDescent="0.2">
      <c r="A22" s="239"/>
      <c r="B22" s="241"/>
      <c r="C22" s="207" t="s">
        <v>74</v>
      </c>
      <c r="D22" s="208"/>
      <c r="E22" s="208"/>
      <c r="F22" s="209"/>
      <c r="G22" s="164" t="s">
        <v>75</v>
      </c>
      <c r="H22" s="37" t="s">
        <v>52</v>
      </c>
      <c r="I22" s="37" t="s">
        <v>67</v>
      </c>
      <c r="J22" s="100" t="s">
        <v>68</v>
      </c>
      <c r="K22" s="37">
        <v>4</v>
      </c>
      <c r="L22" s="195"/>
    </row>
    <row r="23" spans="1:14" s="35" customFormat="1" ht="13.5" x14ac:dyDescent="0.2">
      <c r="A23" s="244" t="s">
        <v>76</v>
      </c>
      <c r="B23" s="240" t="s">
        <v>77</v>
      </c>
      <c r="C23" s="248" t="s">
        <v>78</v>
      </c>
      <c r="D23" s="249"/>
      <c r="E23" s="249"/>
      <c r="F23" s="250"/>
      <c r="G23" s="164" t="s">
        <v>79</v>
      </c>
      <c r="H23" s="157" t="s">
        <v>80</v>
      </c>
      <c r="I23" s="157" t="s">
        <v>20</v>
      </c>
      <c r="J23" s="173" t="s">
        <v>268</v>
      </c>
      <c r="K23" s="170">
        <v>2</v>
      </c>
      <c r="L23" s="194">
        <v>4</v>
      </c>
      <c r="M23" s="35" t="s">
        <v>269</v>
      </c>
    </row>
    <row r="24" spans="1:14" s="35" customFormat="1" ht="24" customHeight="1" x14ac:dyDescent="0.2">
      <c r="A24" s="245"/>
      <c r="B24" s="241"/>
      <c r="C24" s="210" t="s">
        <v>82</v>
      </c>
      <c r="D24" s="211"/>
      <c r="E24" s="211"/>
      <c r="F24" s="212"/>
      <c r="G24" s="164" t="s">
        <v>83</v>
      </c>
      <c r="H24" s="37" t="s">
        <v>84</v>
      </c>
      <c r="I24" s="37" t="s">
        <v>67</v>
      </c>
      <c r="J24" s="165" t="s">
        <v>81</v>
      </c>
      <c r="K24" s="37">
        <v>2</v>
      </c>
      <c r="L24" s="195"/>
    </row>
    <row r="25" spans="1:14" s="35" customFormat="1" ht="36" customHeight="1" x14ac:dyDescent="0.2">
      <c r="A25" s="246"/>
      <c r="B25" s="247"/>
      <c r="C25" s="208" t="s">
        <v>85</v>
      </c>
      <c r="D25" s="208"/>
      <c r="E25" s="208"/>
      <c r="F25" s="209"/>
      <c r="G25" s="164" t="s">
        <v>86</v>
      </c>
      <c r="H25" s="37" t="s">
        <v>87</v>
      </c>
      <c r="I25" s="37" t="s">
        <v>28</v>
      </c>
      <c r="J25" s="160" t="s">
        <v>88</v>
      </c>
      <c r="K25" s="158">
        <v>2</v>
      </c>
      <c r="L25" s="158">
        <v>2</v>
      </c>
    </row>
    <row r="26" spans="1:14" s="35" customFormat="1" ht="13.5" x14ac:dyDescent="0.2">
      <c r="A26" s="114"/>
      <c r="B26" s="114"/>
      <c r="C26" s="114"/>
      <c r="D26" s="114"/>
      <c r="E26" s="114"/>
      <c r="F26" s="114"/>
      <c r="G26" s="61"/>
      <c r="H26" s="60"/>
      <c r="I26" s="60"/>
      <c r="J26" s="204" t="s">
        <v>89</v>
      </c>
      <c r="K26" s="204"/>
      <c r="L26" s="113">
        <f>L25+L23+L21+L19+L18</f>
        <v>20</v>
      </c>
    </row>
    <row r="27" spans="1:14" s="35" customFormat="1" ht="12.75" customHeight="1" x14ac:dyDescent="0.2">
      <c r="A27" s="114"/>
      <c r="B27" s="114"/>
      <c r="C27" s="114"/>
      <c r="D27" s="114"/>
      <c r="E27" s="114"/>
      <c r="F27" s="114"/>
      <c r="G27" s="61"/>
      <c r="H27" s="60"/>
      <c r="I27" s="60"/>
      <c r="J27" s="123"/>
      <c r="K27" s="123"/>
      <c r="L27" s="116"/>
    </row>
    <row r="28" spans="1:14" s="4" customFormat="1" ht="22.5" customHeight="1" x14ac:dyDescent="0.2">
      <c r="A28" s="200" t="s">
        <v>90</v>
      </c>
      <c r="B28" s="201"/>
      <c r="C28" s="201"/>
      <c r="D28" s="201"/>
      <c r="E28" s="201"/>
      <c r="F28" s="202"/>
      <c r="G28" s="164" t="s">
        <v>91</v>
      </c>
      <c r="H28" s="124" t="s">
        <v>52</v>
      </c>
      <c r="I28" s="124" t="s">
        <v>67</v>
      </c>
      <c r="J28" s="196" t="s">
        <v>92</v>
      </c>
      <c r="K28" s="196"/>
      <c r="L28" s="113">
        <v>3</v>
      </c>
    </row>
    <row r="29" spans="1:14" s="4" customFormat="1" ht="25.5" customHeight="1" x14ac:dyDescent="0.2">
      <c r="A29" s="200" t="s">
        <v>93</v>
      </c>
      <c r="B29" s="201"/>
      <c r="C29" s="201"/>
      <c r="D29" s="201"/>
      <c r="E29" s="201"/>
      <c r="F29" s="202"/>
      <c r="G29" s="164" t="s">
        <v>94</v>
      </c>
      <c r="H29" s="124" t="s">
        <v>52</v>
      </c>
      <c r="I29" s="124" t="s">
        <v>67</v>
      </c>
      <c r="J29" s="196" t="s">
        <v>92</v>
      </c>
      <c r="K29" s="196"/>
      <c r="L29" s="113">
        <v>7</v>
      </c>
    </row>
    <row r="30" spans="1:14" s="4" customFormat="1" ht="18.75" customHeight="1" x14ac:dyDescent="0.2">
      <c r="A30" s="200" t="s">
        <v>95</v>
      </c>
      <c r="B30" s="236"/>
      <c r="C30" s="236"/>
      <c r="D30" s="236"/>
      <c r="E30" s="236"/>
      <c r="F30" s="237"/>
      <c r="G30" s="193"/>
      <c r="H30" s="193"/>
      <c r="I30" s="193"/>
      <c r="J30" s="193"/>
      <c r="K30" s="193"/>
      <c r="L30" s="113">
        <v>2</v>
      </c>
    </row>
    <row r="31" spans="1:14" ht="13.5" x14ac:dyDescent="0.2">
      <c r="A31" s="125"/>
      <c r="B31" s="126"/>
      <c r="C31" s="127"/>
      <c r="D31" s="127"/>
      <c r="E31" s="127"/>
      <c r="F31" s="127"/>
      <c r="G31" s="126"/>
      <c r="H31" s="126"/>
      <c r="I31" s="126"/>
      <c r="J31" s="127"/>
      <c r="K31" s="128"/>
      <c r="L31" s="128"/>
    </row>
    <row r="32" spans="1:14" ht="14.25" thickBot="1" x14ac:dyDescent="0.25">
      <c r="A32" s="113" t="s">
        <v>96</v>
      </c>
      <c r="B32" s="113" t="s">
        <v>20</v>
      </c>
      <c r="C32" s="113" t="s">
        <v>67</v>
      </c>
      <c r="D32" s="113" t="s">
        <v>97</v>
      </c>
      <c r="E32" s="113" t="s">
        <v>28</v>
      </c>
      <c r="F32" s="129"/>
      <c r="G32" s="130"/>
      <c r="H32" s="130"/>
      <c r="I32" s="131"/>
      <c r="J32" s="132" t="s">
        <v>98</v>
      </c>
      <c r="K32" s="128"/>
      <c r="L32" s="128"/>
    </row>
    <row r="33" spans="1:15" ht="13.5" customHeight="1" x14ac:dyDescent="0.2">
      <c r="A33" s="133" t="s">
        <v>99</v>
      </c>
      <c r="B33" s="172">
        <f>K23+K19+K18+K12+K11+K10+K9+K8+K6+K5</f>
        <v>22</v>
      </c>
      <c r="C33" s="172">
        <f>K24+K22+K21+K20</f>
        <v>11</v>
      </c>
      <c r="D33" s="172">
        <f>K7</f>
        <v>2</v>
      </c>
      <c r="E33" s="113"/>
      <c r="F33" s="25"/>
      <c r="G33" s="19"/>
      <c r="H33" s="134"/>
      <c r="I33" s="134"/>
      <c r="J33" s="132" t="s">
        <v>100</v>
      </c>
      <c r="K33" s="135"/>
      <c r="L33" s="135"/>
      <c r="M33" s="174" t="s">
        <v>101</v>
      </c>
      <c r="N33" s="175"/>
      <c r="O33" s="176"/>
    </row>
    <row r="34" spans="1:15" s="27" customFormat="1" ht="12.75" customHeight="1" x14ac:dyDescent="0.2">
      <c r="A34" s="133" t="s">
        <v>102</v>
      </c>
      <c r="B34" s="113"/>
      <c r="C34" s="113"/>
      <c r="D34" s="113"/>
      <c r="E34" s="113"/>
      <c r="F34" s="136"/>
      <c r="G34" s="137"/>
      <c r="H34" s="134"/>
      <c r="I34" s="134"/>
      <c r="J34" s="138" t="s">
        <v>103</v>
      </c>
      <c r="K34" s="135"/>
      <c r="L34" s="135"/>
      <c r="M34" s="177"/>
      <c r="N34" s="178"/>
      <c r="O34" s="179"/>
    </row>
    <row r="35" spans="1:15" s="27" customFormat="1" ht="12.75" customHeight="1" x14ac:dyDescent="0.2">
      <c r="A35" s="139" t="s">
        <v>104</v>
      </c>
      <c r="B35" s="113"/>
      <c r="C35" s="113"/>
      <c r="D35" s="113"/>
      <c r="E35" s="113">
        <f>L30</f>
        <v>2</v>
      </c>
      <c r="F35" s="136"/>
      <c r="G35" s="137"/>
      <c r="H35" s="134"/>
      <c r="I35" s="134"/>
      <c r="J35" s="138" t="s">
        <v>105</v>
      </c>
      <c r="K35" s="135"/>
      <c r="L35" s="135"/>
      <c r="M35" s="177"/>
      <c r="N35" s="178"/>
      <c r="O35" s="179"/>
    </row>
    <row r="36" spans="1:15" s="27" customFormat="1" ht="12.75" customHeight="1" x14ac:dyDescent="0.2">
      <c r="A36" s="11" t="s">
        <v>106</v>
      </c>
      <c r="B36" s="3"/>
      <c r="C36" s="3"/>
      <c r="D36" s="3"/>
      <c r="E36" s="62"/>
      <c r="F36" s="26"/>
      <c r="G36" s="44"/>
      <c r="H36" s="31"/>
      <c r="I36" s="31"/>
      <c r="J36" s="83"/>
      <c r="K36" s="22"/>
      <c r="L36" s="22"/>
      <c r="M36" s="177"/>
      <c r="N36" s="178"/>
      <c r="O36" s="179"/>
    </row>
    <row r="37" spans="1:15" s="27" customFormat="1" ht="12.75" customHeight="1" x14ac:dyDescent="0.2">
      <c r="A37" s="10" t="s">
        <v>107</v>
      </c>
      <c r="B37" s="3"/>
      <c r="C37" s="3"/>
      <c r="D37" s="3"/>
      <c r="E37" s="3"/>
      <c r="F37" s="26"/>
      <c r="G37" s="44"/>
      <c r="H37" s="31"/>
      <c r="I37" s="31"/>
      <c r="J37" s="99" t="s">
        <v>108</v>
      </c>
      <c r="K37" s="22"/>
      <c r="L37" s="22"/>
      <c r="M37" s="177"/>
      <c r="N37" s="178"/>
      <c r="O37" s="179"/>
    </row>
    <row r="38" spans="1:15" s="27" customFormat="1" ht="22.5" x14ac:dyDescent="0.2">
      <c r="A38" s="10" t="s">
        <v>109</v>
      </c>
      <c r="B38" s="3"/>
      <c r="C38" s="3"/>
      <c r="D38" s="3"/>
      <c r="E38" s="172"/>
      <c r="F38" s="26"/>
      <c r="G38" s="44"/>
      <c r="H38" s="31"/>
      <c r="I38" s="31"/>
      <c r="J38" s="22"/>
      <c r="K38" s="22"/>
      <c r="L38" s="22"/>
      <c r="M38" s="177"/>
      <c r="N38" s="178"/>
      <c r="O38" s="179"/>
    </row>
    <row r="39" spans="1:15" s="27" customFormat="1" ht="12.75" customHeight="1" x14ac:dyDescent="0.2">
      <c r="A39" s="11" t="s">
        <v>110</v>
      </c>
      <c r="B39" s="3"/>
      <c r="C39" s="3"/>
      <c r="D39" s="3"/>
      <c r="E39" s="3"/>
      <c r="F39" s="26"/>
      <c r="G39" s="44"/>
      <c r="H39" s="31"/>
      <c r="I39" s="31"/>
      <c r="J39" s="22"/>
      <c r="K39" s="22"/>
      <c r="L39" s="22"/>
      <c r="M39" s="177"/>
      <c r="N39" s="178"/>
      <c r="O39" s="179"/>
    </row>
    <row r="40" spans="1:15" ht="13.5" x14ac:dyDescent="0.2">
      <c r="A40" s="10" t="s">
        <v>111</v>
      </c>
      <c r="B40" s="3"/>
      <c r="C40" s="3"/>
      <c r="D40" s="3"/>
      <c r="E40" s="3">
        <f>K25</f>
        <v>2</v>
      </c>
      <c r="F40" s="28"/>
      <c r="G40" s="45"/>
      <c r="H40" s="31"/>
      <c r="I40" s="31"/>
      <c r="J40" s="22"/>
      <c r="K40" s="22"/>
      <c r="L40" s="22"/>
      <c r="M40" s="177"/>
      <c r="N40" s="178"/>
      <c r="O40" s="179"/>
    </row>
    <row r="41" spans="1:15" ht="13.5" x14ac:dyDescent="0.2">
      <c r="A41" s="10" t="s">
        <v>112</v>
      </c>
      <c r="B41" s="3"/>
      <c r="C41" s="3"/>
      <c r="D41" s="3"/>
      <c r="E41" s="3">
        <f>K13</f>
        <v>1</v>
      </c>
      <c r="F41" s="22"/>
      <c r="G41" s="31"/>
      <c r="H41" s="31"/>
      <c r="I41" s="31"/>
      <c r="J41" s="22"/>
      <c r="K41" s="22"/>
      <c r="L41" s="22"/>
      <c r="M41" s="177"/>
      <c r="N41" s="178"/>
      <c r="O41" s="179"/>
    </row>
    <row r="42" spans="1:15" ht="15.75" x14ac:dyDescent="0.2">
      <c r="A42" s="12" t="s">
        <v>113</v>
      </c>
      <c r="B42" s="3"/>
      <c r="C42" s="3"/>
      <c r="D42" s="3"/>
      <c r="E42" s="3">
        <f>L29+L28</f>
        <v>10</v>
      </c>
      <c r="F42" s="29"/>
      <c r="G42" s="46"/>
      <c r="J42" s="29"/>
      <c r="M42" s="177"/>
      <c r="N42" s="178"/>
      <c r="O42" s="179"/>
    </row>
    <row r="43" spans="1:15" ht="14.25" thickBot="1" x14ac:dyDescent="0.25">
      <c r="A43" s="48" t="s">
        <v>114</v>
      </c>
      <c r="B43" s="197">
        <f>E42+E41+E40+E38+E35+C33+B33+D33</f>
        <v>50</v>
      </c>
      <c r="C43" s="198"/>
      <c r="D43" s="198"/>
      <c r="E43" s="199"/>
      <c r="M43" s="180"/>
      <c r="N43" s="181"/>
      <c r="O43" s="182"/>
    </row>
    <row r="44" spans="1:15" ht="15.75" x14ac:dyDescent="0.2">
      <c r="A44" s="30"/>
      <c r="B44" s="42"/>
      <c r="C44" s="30"/>
      <c r="D44" s="30"/>
      <c r="E44" s="30"/>
      <c r="F44" s="29"/>
      <c r="G44" s="46"/>
      <c r="H44" s="31"/>
      <c r="I44" s="31"/>
      <c r="J44" s="32"/>
      <c r="K44" s="22"/>
      <c r="L44" s="22"/>
    </row>
    <row r="45" spans="1:15" ht="21.75" customHeight="1" x14ac:dyDescent="0.2">
      <c r="A45" s="33"/>
      <c r="B45" s="43"/>
      <c r="C45" s="33"/>
      <c r="D45" s="33"/>
      <c r="E45" s="33"/>
      <c r="F45" s="33"/>
      <c r="G45" s="43"/>
      <c r="H45" s="43"/>
      <c r="I45" s="43"/>
      <c r="J45" s="33"/>
      <c r="K45" s="33"/>
      <c r="L45" s="33"/>
    </row>
  </sheetData>
  <mergeCells count="49">
    <mergeCell ref="A8:A10"/>
    <mergeCell ref="B8:B10"/>
    <mergeCell ref="L5:L7"/>
    <mergeCell ref="L8:L10"/>
    <mergeCell ref="A30:F30"/>
    <mergeCell ref="A29:F29"/>
    <mergeCell ref="A21:A22"/>
    <mergeCell ref="B19:B20"/>
    <mergeCell ref="C20:F20"/>
    <mergeCell ref="C25:F25"/>
    <mergeCell ref="A23:A25"/>
    <mergeCell ref="B23:B25"/>
    <mergeCell ref="C24:F24"/>
    <mergeCell ref="C23:F23"/>
    <mergeCell ref="B21:B22"/>
    <mergeCell ref="C10:F10"/>
    <mergeCell ref="A1:L2"/>
    <mergeCell ref="C4:F4"/>
    <mergeCell ref="B5:B7"/>
    <mergeCell ref="C7:F7"/>
    <mergeCell ref="A5:A7"/>
    <mergeCell ref="C5:F5"/>
    <mergeCell ref="C6:F6"/>
    <mergeCell ref="L11:L12"/>
    <mergeCell ref="J14:K14"/>
    <mergeCell ref="C8:F8"/>
    <mergeCell ref="J28:K28"/>
    <mergeCell ref="J26:K26"/>
    <mergeCell ref="L19:L20"/>
    <mergeCell ref="L23:L24"/>
    <mergeCell ref="C22:F22"/>
    <mergeCell ref="C21:F21"/>
    <mergeCell ref="C12:F12"/>
    <mergeCell ref="C9:F9"/>
    <mergeCell ref="A13:F13"/>
    <mergeCell ref="A11:A12"/>
    <mergeCell ref="B11:B12"/>
    <mergeCell ref="C11:F11"/>
    <mergeCell ref="C19:F19"/>
    <mergeCell ref="M33:O43"/>
    <mergeCell ref="A19:A20"/>
    <mergeCell ref="A18:F18"/>
    <mergeCell ref="C17:F17"/>
    <mergeCell ref="M18:N18"/>
    <mergeCell ref="G30:K30"/>
    <mergeCell ref="L21:L22"/>
    <mergeCell ref="J29:K29"/>
    <mergeCell ref="B43:E43"/>
    <mergeCell ref="A28:F28"/>
  </mergeCells>
  <printOptions horizontalCentered="1" verticalCentered="1"/>
  <pageMargins left="0.19685039370078741" right="0.11811023622047245" top="0.15748031496062992" bottom="0" header="0.19685039370078741" footer="0.23622047244094491"/>
  <pageSetup paperSize="9" scale="46" fitToHeight="0" orientation="landscape" r:id="rId1"/>
  <headerFooter alignWithMargins="0">
    <oddFooter>&amp;CPreparato da Presidenza 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topLeftCell="A13" zoomScale="90" zoomScaleNormal="90" zoomScaleSheetLayoutView="90" workbookViewId="0">
      <selection activeCell="M17" sqref="M17"/>
    </sheetView>
  </sheetViews>
  <sheetFormatPr defaultColWidth="27.5703125" defaultRowHeight="15" x14ac:dyDescent="0.2"/>
  <cols>
    <col min="1" max="1" width="31.42578125" style="72" customWidth="1"/>
    <col min="2" max="2" width="11" style="71" customWidth="1"/>
    <col min="3" max="5" width="9.5703125" style="72" customWidth="1"/>
    <col min="6" max="6" width="6.5703125" style="72" customWidth="1"/>
    <col min="7" max="7" width="11.28515625" style="71" customWidth="1"/>
    <col min="8" max="8" width="10.5703125" style="71" customWidth="1"/>
    <col min="9" max="9" width="7.140625" style="71" bestFit="1" customWidth="1"/>
    <col min="10" max="10" width="31.140625" style="72" customWidth="1"/>
    <col min="11" max="11" width="10.5703125" style="72" customWidth="1"/>
    <col min="12" max="12" width="7.85546875" style="72" customWidth="1"/>
    <col min="13" max="13" width="38.85546875" style="72" customWidth="1"/>
    <col min="14" max="16384" width="27.5703125" style="72"/>
  </cols>
  <sheetData>
    <row r="1" spans="1:13" s="68" customFormat="1" ht="30" customHeight="1" x14ac:dyDescent="0.2">
      <c r="A1" s="216" t="s">
        <v>115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3" s="68" customFormat="1" ht="9.9499999999999993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3" ht="17.25" x14ac:dyDescent="0.2">
      <c r="A3" s="16" t="s">
        <v>116</v>
      </c>
      <c r="B3" s="70"/>
      <c r="C3" s="70"/>
      <c r="D3" s="70"/>
      <c r="E3" s="70"/>
      <c r="F3" s="71"/>
      <c r="J3" s="71"/>
      <c r="K3" s="71"/>
      <c r="L3" s="71"/>
    </row>
    <row r="4" spans="1:13" s="23" customFormat="1" ht="27" x14ac:dyDescent="0.2">
      <c r="A4" s="40" t="s">
        <v>6</v>
      </c>
      <c r="B4" s="40" t="s">
        <v>7</v>
      </c>
      <c r="C4" s="217" t="s">
        <v>8</v>
      </c>
      <c r="D4" s="218"/>
      <c r="E4" s="218"/>
      <c r="F4" s="219"/>
      <c r="G4" s="40" t="s">
        <v>9</v>
      </c>
      <c r="H4" s="34" t="s">
        <v>10</v>
      </c>
      <c r="I4" s="34" t="s">
        <v>11</v>
      </c>
      <c r="J4" s="34" t="s">
        <v>12</v>
      </c>
      <c r="K4" s="47" t="s">
        <v>13</v>
      </c>
      <c r="L4" s="47" t="s">
        <v>14</v>
      </c>
    </row>
    <row r="5" spans="1:13" s="35" customFormat="1" ht="24.75" customHeight="1" x14ac:dyDescent="0.2">
      <c r="A5" s="185" t="s">
        <v>117</v>
      </c>
      <c r="B5" s="264"/>
      <c r="C5" s="264"/>
      <c r="D5" s="264"/>
      <c r="E5" s="264"/>
      <c r="F5" s="265"/>
      <c r="G5" s="164" t="s">
        <v>118</v>
      </c>
      <c r="H5" s="37" t="s">
        <v>119</v>
      </c>
      <c r="I5" s="37" t="s">
        <v>20</v>
      </c>
      <c r="J5" s="160" t="s">
        <v>35</v>
      </c>
      <c r="K5" s="158">
        <v>3</v>
      </c>
      <c r="L5" s="158">
        <v>3</v>
      </c>
    </row>
    <row r="6" spans="1:13" s="23" customFormat="1" ht="30" customHeight="1" x14ac:dyDescent="0.2">
      <c r="A6" s="185" t="s">
        <v>120</v>
      </c>
      <c r="B6" s="264"/>
      <c r="C6" s="264"/>
      <c r="D6" s="264"/>
      <c r="E6" s="264"/>
      <c r="F6" s="265"/>
      <c r="G6" s="164" t="s">
        <v>121</v>
      </c>
      <c r="H6" s="37" t="s">
        <v>63</v>
      </c>
      <c r="I6" s="37" t="s">
        <v>67</v>
      </c>
      <c r="J6" s="100" t="s">
        <v>68</v>
      </c>
      <c r="K6" s="37">
        <v>2</v>
      </c>
      <c r="L6" s="37">
        <v>2</v>
      </c>
    </row>
    <row r="7" spans="1:13" s="23" customFormat="1" ht="31.5" customHeight="1" x14ac:dyDescent="0.2">
      <c r="A7" s="183" t="s">
        <v>122</v>
      </c>
      <c r="B7" s="268" t="s">
        <v>123</v>
      </c>
      <c r="C7" s="205" t="s">
        <v>124</v>
      </c>
      <c r="D7" s="205"/>
      <c r="E7" s="205"/>
      <c r="F7" s="205"/>
      <c r="G7" s="161" t="s">
        <v>125</v>
      </c>
      <c r="H7" s="37" t="s">
        <v>126</v>
      </c>
      <c r="I7" s="37" t="s">
        <v>20</v>
      </c>
      <c r="J7" s="100" t="s">
        <v>127</v>
      </c>
      <c r="K7" s="37">
        <v>2</v>
      </c>
      <c r="L7" s="194">
        <v>6</v>
      </c>
    </row>
    <row r="8" spans="1:13" s="23" customFormat="1" ht="31.5" customHeight="1" x14ac:dyDescent="0.2">
      <c r="A8" s="213"/>
      <c r="B8" s="268"/>
      <c r="C8" s="205" t="s">
        <v>128</v>
      </c>
      <c r="D8" s="205"/>
      <c r="E8" s="205"/>
      <c r="F8" s="205"/>
      <c r="G8" s="161" t="s">
        <v>129</v>
      </c>
      <c r="H8" s="37" t="s">
        <v>130</v>
      </c>
      <c r="I8" s="37" t="s">
        <v>20</v>
      </c>
      <c r="J8" s="100" t="s">
        <v>127</v>
      </c>
      <c r="K8" s="37">
        <v>2</v>
      </c>
      <c r="L8" s="203"/>
    </row>
    <row r="9" spans="1:13" s="23" customFormat="1" ht="31.5" customHeight="1" x14ac:dyDescent="0.2">
      <c r="A9" s="213"/>
      <c r="B9" s="268"/>
      <c r="C9" s="205" t="s">
        <v>131</v>
      </c>
      <c r="D9" s="205"/>
      <c r="E9" s="205"/>
      <c r="F9" s="205"/>
      <c r="G9" s="161" t="s">
        <v>132</v>
      </c>
      <c r="H9" s="37" t="s">
        <v>133</v>
      </c>
      <c r="I9" s="37" t="s">
        <v>20</v>
      </c>
      <c r="J9" s="100" t="s">
        <v>127</v>
      </c>
      <c r="K9" s="37">
        <v>2</v>
      </c>
      <c r="L9" s="195"/>
    </row>
    <row r="10" spans="1:13" s="23" customFormat="1" ht="31.5" customHeight="1" x14ac:dyDescent="0.2">
      <c r="A10" s="251" t="s">
        <v>134</v>
      </c>
      <c r="B10" s="253" t="s">
        <v>135</v>
      </c>
      <c r="C10" s="255" t="s">
        <v>136</v>
      </c>
      <c r="D10" s="256"/>
      <c r="E10" s="256"/>
      <c r="F10" s="257"/>
      <c r="G10" s="150" t="s">
        <v>137</v>
      </c>
      <c r="H10" s="151" t="s">
        <v>27</v>
      </c>
      <c r="I10" s="151" t="s">
        <v>28</v>
      </c>
      <c r="J10" s="152" t="s">
        <v>29</v>
      </c>
      <c r="K10" s="170">
        <v>4</v>
      </c>
      <c r="L10" s="194">
        <f>K10+K11</f>
        <v>6</v>
      </c>
      <c r="M10" s="23" t="s">
        <v>266</v>
      </c>
    </row>
    <row r="11" spans="1:13" s="23" customFormat="1" ht="31.5" customHeight="1" x14ac:dyDescent="0.2">
      <c r="A11" s="252"/>
      <c r="B11" s="254"/>
      <c r="C11" s="207" t="s">
        <v>138</v>
      </c>
      <c r="D11" s="208"/>
      <c r="E11" s="208"/>
      <c r="F11" s="209"/>
      <c r="G11" s="150" t="s">
        <v>139</v>
      </c>
      <c r="H11" s="37" t="s">
        <v>140</v>
      </c>
      <c r="I11" s="37" t="s">
        <v>67</v>
      </c>
      <c r="J11" s="100" t="s">
        <v>141</v>
      </c>
      <c r="K11" s="170">
        <v>2</v>
      </c>
      <c r="L11" s="195"/>
      <c r="M11" s="23" t="s">
        <v>265</v>
      </c>
    </row>
    <row r="12" spans="1:13" s="23" customFormat="1" ht="24.95" customHeight="1" x14ac:dyDescent="0.2">
      <c r="A12" s="185" t="s">
        <v>142</v>
      </c>
      <c r="B12" s="264"/>
      <c r="C12" s="264"/>
      <c r="D12" s="264"/>
      <c r="E12" s="264"/>
      <c r="F12" s="265"/>
      <c r="G12" s="161" t="s">
        <v>143</v>
      </c>
      <c r="H12" s="37" t="s">
        <v>144</v>
      </c>
      <c r="I12" s="37" t="s">
        <v>28</v>
      </c>
      <c r="J12" s="100" t="s">
        <v>88</v>
      </c>
      <c r="K12" s="37">
        <v>2</v>
      </c>
      <c r="L12" s="37">
        <v>2</v>
      </c>
    </row>
    <row r="13" spans="1:13" s="23" customFormat="1" ht="24.95" customHeight="1" x14ac:dyDescent="0.2">
      <c r="A13" s="264" t="s">
        <v>145</v>
      </c>
      <c r="B13" s="266"/>
      <c r="C13" s="266"/>
      <c r="D13" s="266"/>
      <c r="E13" s="266"/>
      <c r="F13" s="267"/>
      <c r="G13" s="161" t="s">
        <v>146</v>
      </c>
      <c r="H13" s="37" t="s">
        <v>52</v>
      </c>
      <c r="I13" s="37" t="s">
        <v>28</v>
      </c>
      <c r="J13" s="100" t="s">
        <v>53</v>
      </c>
      <c r="K13" s="37">
        <v>1</v>
      </c>
      <c r="L13" s="37">
        <v>1</v>
      </c>
    </row>
    <row r="14" spans="1:13" s="4" customFormat="1" ht="13.5" customHeight="1" x14ac:dyDescent="0.2">
      <c r="A14" s="102"/>
      <c r="B14" s="102"/>
      <c r="C14" s="102"/>
      <c r="D14" s="102"/>
      <c r="E14" s="102"/>
      <c r="F14" s="103"/>
      <c r="G14" s="103"/>
      <c r="H14" s="104"/>
      <c r="I14" s="105"/>
      <c r="J14" s="204" t="s">
        <v>54</v>
      </c>
      <c r="K14" s="204"/>
      <c r="L14" s="113">
        <f>L5+L6+L7+K10+K11+L12+L13</f>
        <v>20</v>
      </c>
    </row>
    <row r="15" spans="1:13" ht="8.25" customHeight="1" x14ac:dyDescent="0.2">
      <c r="A15" s="73"/>
      <c r="B15" s="74"/>
      <c r="C15" s="73"/>
      <c r="D15" s="73"/>
      <c r="E15" s="73"/>
      <c r="F15" s="75"/>
      <c r="G15" s="76"/>
      <c r="H15" s="77"/>
      <c r="I15" s="77"/>
      <c r="J15" s="78"/>
      <c r="K15" s="79"/>
      <c r="L15" s="74"/>
    </row>
    <row r="16" spans="1:13" ht="17.25" x14ac:dyDescent="0.2">
      <c r="A16" s="106" t="s">
        <v>147</v>
      </c>
      <c r="B16" s="107"/>
      <c r="C16" s="108"/>
      <c r="D16" s="108"/>
      <c r="E16" s="108"/>
      <c r="F16" s="109"/>
      <c r="G16" s="110"/>
      <c r="H16" s="110"/>
      <c r="I16" s="110"/>
      <c r="J16" s="109"/>
      <c r="K16" s="110"/>
      <c r="L16" s="110"/>
    </row>
    <row r="17" spans="1:13" s="23" customFormat="1" ht="27" x14ac:dyDescent="0.2">
      <c r="A17" s="111" t="s">
        <v>6</v>
      </c>
      <c r="B17" s="111" t="s">
        <v>7</v>
      </c>
      <c r="C17" s="188" t="s">
        <v>8</v>
      </c>
      <c r="D17" s="189"/>
      <c r="E17" s="189"/>
      <c r="F17" s="190"/>
      <c r="G17" s="111" t="s">
        <v>9</v>
      </c>
      <c r="H17" s="112" t="s">
        <v>10</v>
      </c>
      <c r="I17" s="112" t="s">
        <v>11</v>
      </c>
      <c r="J17" s="112" t="s">
        <v>12</v>
      </c>
      <c r="K17" s="113" t="s">
        <v>13</v>
      </c>
      <c r="L17" s="113" t="s">
        <v>14</v>
      </c>
    </row>
    <row r="18" spans="1:13" s="23" customFormat="1" ht="31.5" customHeight="1" x14ac:dyDescent="0.2">
      <c r="A18" s="275" t="s">
        <v>69</v>
      </c>
      <c r="B18" s="269" t="s">
        <v>148</v>
      </c>
      <c r="C18" s="205" t="s">
        <v>149</v>
      </c>
      <c r="D18" s="205"/>
      <c r="E18" s="205"/>
      <c r="F18" s="205"/>
      <c r="G18" s="164" t="s">
        <v>150</v>
      </c>
      <c r="H18" s="37" t="s">
        <v>151</v>
      </c>
      <c r="I18" s="37" t="s">
        <v>97</v>
      </c>
      <c r="J18" s="100" t="s">
        <v>152</v>
      </c>
      <c r="K18" s="37">
        <v>2</v>
      </c>
      <c r="L18" s="194">
        <v>7</v>
      </c>
    </row>
    <row r="19" spans="1:13" s="23" customFormat="1" ht="27.75" customHeight="1" x14ac:dyDescent="0.2">
      <c r="A19" s="275"/>
      <c r="B19" s="269"/>
      <c r="C19" s="205" t="s">
        <v>153</v>
      </c>
      <c r="D19" s="205"/>
      <c r="E19" s="205"/>
      <c r="F19" s="205"/>
      <c r="G19" s="161" t="s">
        <v>154</v>
      </c>
      <c r="H19" s="37" t="s">
        <v>52</v>
      </c>
      <c r="I19" s="37" t="s">
        <v>67</v>
      </c>
      <c r="J19" s="100" t="s">
        <v>68</v>
      </c>
      <c r="K19" s="37">
        <v>5</v>
      </c>
      <c r="L19" s="195"/>
    </row>
    <row r="20" spans="1:13" s="23" customFormat="1" ht="27" customHeight="1" x14ac:dyDescent="0.2">
      <c r="A20" s="238" t="s">
        <v>155</v>
      </c>
      <c r="B20" s="240" t="s">
        <v>156</v>
      </c>
      <c r="C20" s="207" t="s">
        <v>157</v>
      </c>
      <c r="D20" s="208"/>
      <c r="E20" s="208"/>
      <c r="F20" s="209"/>
      <c r="G20" s="164" t="s">
        <v>158</v>
      </c>
      <c r="H20" s="37" t="s">
        <v>159</v>
      </c>
      <c r="I20" s="37" t="s">
        <v>67</v>
      </c>
      <c r="J20" s="100" t="s">
        <v>160</v>
      </c>
      <c r="K20" s="37">
        <v>2</v>
      </c>
      <c r="L20" s="194">
        <v>6</v>
      </c>
    </row>
    <row r="21" spans="1:13" s="23" customFormat="1" ht="30.75" customHeight="1" x14ac:dyDescent="0.2">
      <c r="A21" s="239"/>
      <c r="B21" s="241"/>
      <c r="C21" s="205" t="s">
        <v>161</v>
      </c>
      <c r="D21" s="205"/>
      <c r="E21" s="205"/>
      <c r="F21" s="205"/>
      <c r="G21" s="161" t="s">
        <v>162</v>
      </c>
      <c r="H21" s="37" t="s">
        <v>163</v>
      </c>
      <c r="I21" s="37" t="s">
        <v>67</v>
      </c>
      <c r="J21" s="153" t="s">
        <v>164</v>
      </c>
      <c r="K21" s="37">
        <v>2</v>
      </c>
      <c r="L21" s="203"/>
    </row>
    <row r="22" spans="1:13" s="23" customFormat="1" ht="30" customHeight="1" x14ac:dyDescent="0.2">
      <c r="A22" s="270"/>
      <c r="B22" s="247"/>
      <c r="C22" s="207" t="s">
        <v>165</v>
      </c>
      <c r="D22" s="208"/>
      <c r="E22" s="208"/>
      <c r="F22" s="209"/>
      <c r="G22" s="164" t="s">
        <v>166</v>
      </c>
      <c r="H22" s="37" t="s">
        <v>159</v>
      </c>
      <c r="I22" s="37" t="s">
        <v>67</v>
      </c>
      <c r="J22" s="100" t="s">
        <v>167</v>
      </c>
      <c r="K22" s="37">
        <v>2</v>
      </c>
      <c r="L22" s="195"/>
    </row>
    <row r="23" spans="1:13" s="23" customFormat="1" ht="30" customHeight="1" x14ac:dyDescent="0.2">
      <c r="A23" s="271" t="s">
        <v>168</v>
      </c>
      <c r="B23" s="274" t="s">
        <v>169</v>
      </c>
      <c r="C23" s="260" t="s">
        <v>170</v>
      </c>
      <c r="D23" s="260"/>
      <c r="E23" s="260"/>
      <c r="F23" s="260"/>
      <c r="G23" s="150" t="s">
        <v>171</v>
      </c>
      <c r="H23" s="151" t="s">
        <v>73</v>
      </c>
      <c r="I23" s="151" t="s">
        <v>67</v>
      </c>
      <c r="J23" s="152" t="s">
        <v>68</v>
      </c>
      <c r="K23" s="151">
        <v>2</v>
      </c>
      <c r="L23" s="276">
        <v>6</v>
      </c>
      <c r="M23" s="23" t="s">
        <v>172</v>
      </c>
    </row>
    <row r="24" spans="1:13" s="23" customFormat="1" ht="30" customHeight="1" x14ac:dyDescent="0.2">
      <c r="A24" s="272"/>
      <c r="B24" s="274"/>
      <c r="C24" s="260" t="s">
        <v>173</v>
      </c>
      <c r="D24" s="260"/>
      <c r="E24" s="260"/>
      <c r="F24" s="260"/>
      <c r="G24" s="150" t="s">
        <v>174</v>
      </c>
      <c r="H24" s="151" t="s">
        <v>73</v>
      </c>
      <c r="I24" s="151" t="s">
        <v>67</v>
      </c>
      <c r="J24" s="152" t="s">
        <v>68</v>
      </c>
      <c r="K24" s="151">
        <v>2</v>
      </c>
      <c r="L24" s="277"/>
      <c r="M24" s="23" t="s">
        <v>172</v>
      </c>
    </row>
    <row r="25" spans="1:13" s="23" customFormat="1" ht="30" customHeight="1" x14ac:dyDescent="0.2">
      <c r="A25" s="273"/>
      <c r="B25" s="274"/>
      <c r="C25" s="260" t="s">
        <v>175</v>
      </c>
      <c r="D25" s="260"/>
      <c r="E25" s="260"/>
      <c r="F25" s="260"/>
      <c r="G25" s="150" t="s">
        <v>176</v>
      </c>
      <c r="H25" s="151" t="s">
        <v>73</v>
      </c>
      <c r="I25" s="151" t="s">
        <v>67</v>
      </c>
      <c r="J25" s="152" t="s">
        <v>68</v>
      </c>
      <c r="K25" s="151">
        <v>2</v>
      </c>
      <c r="L25" s="278"/>
      <c r="M25" s="23" t="s">
        <v>172</v>
      </c>
    </row>
    <row r="26" spans="1:13" s="23" customFormat="1" ht="30" customHeight="1" x14ac:dyDescent="0.2">
      <c r="A26" s="264" t="s">
        <v>145</v>
      </c>
      <c r="B26" s="266"/>
      <c r="C26" s="266"/>
      <c r="D26" s="266"/>
      <c r="E26" s="266"/>
      <c r="F26" s="267"/>
      <c r="G26" s="164" t="s">
        <v>177</v>
      </c>
      <c r="H26" s="37" t="s">
        <v>52</v>
      </c>
      <c r="I26" s="37" t="s">
        <v>28</v>
      </c>
      <c r="J26" s="100" t="s">
        <v>53</v>
      </c>
      <c r="K26" s="37">
        <v>1</v>
      </c>
      <c r="L26" s="37">
        <v>1</v>
      </c>
    </row>
    <row r="27" spans="1:13" s="4" customFormat="1" ht="13.5" customHeight="1" x14ac:dyDescent="0.2">
      <c r="A27" s="102"/>
      <c r="B27" s="102"/>
      <c r="C27" s="102"/>
      <c r="D27" s="102"/>
      <c r="E27" s="102"/>
      <c r="F27" s="103"/>
      <c r="G27" s="103"/>
      <c r="H27" s="104"/>
      <c r="I27" s="105"/>
      <c r="J27" s="204" t="s">
        <v>89</v>
      </c>
      <c r="K27" s="204"/>
      <c r="L27" s="113">
        <f>L18+L20+L23+L26</f>
        <v>20</v>
      </c>
    </row>
    <row r="28" spans="1:13" s="4" customFormat="1" ht="13.5" customHeight="1" x14ac:dyDescent="0.2">
      <c r="A28" s="49"/>
      <c r="B28" s="49"/>
      <c r="C28" s="49"/>
      <c r="D28" s="49"/>
      <c r="E28" s="49"/>
      <c r="F28" s="50"/>
      <c r="G28" s="50"/>
      <c r="H28" s="57"/>
      <c r="I28" s="57"/>
      <c r="J28" s="53"/>
      <c r="K28" s="53"/>
      <c r="L28" s="53"/>
    </row>
    <row r="29" spans="1:13" s="52" customFormat="1" ht="25.5" customHeight="1" x14ac:dyDescent="0.2">
      <c r="A29" s="261" t="s">
        <v>178</v>
      </c>
      <c r="B29" s="262"/>
      <c r="C29" s="262"/>
      <c r="D29" s="262"/>
      <c r="E29" s="262"/>
      <c r="F29" s="263"/>
      <c r="G29" s="59" t="s">
        <v>179</v>
      </c>
      <c r="H29" s="168" t="s">
        <v>52</v>
      </c>
      <c r="I29" s="168" t="s">
        <v>67</v>
      </c>
      <c r="J29" s="258" t="s">
        <v>92</v>
      </c>
      <c r="K29" s="258"/>
      <c r="L29" s="54">
        <v>3</v>
      </c>
    </row>
    <row r="30" spans="1:13" ht="23.25" customHeight="1" x14ac:dyDescent="0.2">
      <c r="A30" s="261" t="s">
        <v>180</v>
      </c>
      <c r="B30" s="262"/>
      <c r="C30" s="262"/>
      <c r="D30" s="262"/>
      <c r="E30" s="262"/>
      <c r="F30" s="263"/>
      <c r="G30" s="59" t="s">
        <v>181</v>
      </c>
      <c r="H30" s="168" t="s">
        <v>52</v>
      </c>
      <c r="I30" s="168" t="s">
        <v>67</v>
      </c>
      <c r="J30" s="258" t="s">
        <v>92</v>
      </c>
      <c r="K30" s="258"/>
      <c r="L30" s="54">
        <v>17</v>
      </c>
    </row>
    <row r="31" spans="1:13" ht="18" customHeight="1" x14ac:dyDescent="0.2">
      <c r="A31" s="261" t="s">
        <v>182</v>
      </c>
      <c r="B31" s="262"/>
      <c r="C31" s="262"/>
      <c r="D31" s="262"/>
      <c r="E31" s="262"/>
      <c r="F31" s="263"/>
      <c r="G31" s="259"/>
      <c r="H31" s="259"/>
      <c r="I31" s="259"/>
      <c r="J31" s="259"/>
      <c r="K31" s="259"/>
      <c r="L31" s="54">
        <v>2</v>
      </c>
    </row>
    <row r="32" spans="1:13" x14ac:dyDescent="0.2">
      <c r="A32" s="63"/>
      <c r="B32" s="163"/>
      <c r="C32" s="163"/>
      <c r="D32" s="163"/>
      <c r="E32" s="163"/>
      <c r="F32" s="80"/>
      <c r="G32" s="80"/>
      <c r="H32" s="58"/>
      <c r="I32" s="58"/>
      <c r="J32" s="50"/>
      <c r="K32" s="53"/>
      <c r="L32" s="53"/>
    </row>
    <row r="33" spans="1:12" x14ac:dyDescent="0.2">
      <c r="A33" s="47" t="s">
        <v>183</v>
      </c>
      <c r="B33" s="47" t="s">
        <v>20</v>
      </c>
      <c r="C33" s="47" t="s">
        <v>67</v>
      </c>
      <c r="D33" s="47" t="s">
        <v>97</v>
      </c>
      <c r="E33" s="47" t="s">
        <v>28</v>
      </c>
      <c r="F33" s="80"/>
      <c r="G33" s="80"/>
      <c r="H33" s="58"/>
      <c r="I33" s="58"/>
      <c r="J33" s="24" t="s">
        <v>98</v>
      </c>
      <c r="K33" s="53"/>
      <c r="L33" s="53"/>
    </row>
    <row r="34" spans="1:12" x14ac:dyDescent="0.2">
      <c r="A34" s="81" t="s">
        <v>99</v>
      </c>
      <c r="B34" s="3">
        <f>K5+K7+K8+K9</f>
        <v>9</v>
      </c>
      <c r="C34" s="3">
        <f>K6+K11+K19+K20+K21+K22+K23+K24+K25</f>
        <v>21</v>
      </c>
      <c r="D34" s="3">
        <f>K18</f>
        <v>2</v>
      </c>
      <c r="E34" s="3"/>
      <c r="F34" s="82"/>
      <c r="G34" s="77"/>
      <c r="H34" s="80"/>
      <c r="I34" s="80"/>
      <c r="J34" s="24" t="s">
        <v>100</v>
      </c>
      <c r="K34" s="83"/>
      <c r="L34" s="83"/>
    </row>
    <row r="35" spans="1:12" s="86" customFormat="1" ht="12.75" customHeight="1" x14ac:dyDescent="0.2">
      <c r="A35" s="81" t="s">
        <v>102</v>
      </c>
      <c r="B35" s="3"/>
      <c r="C35" s="3"/>
      <c r="D35" s="3"/>
      <c r="E35" s="3"/>
      <c r="F35" s="84"/>
      <c r="G35" s="85"/>
      <c r="H35" s="80"/>
      <c r="I35" s="80"/>
      <c r="J35" s="23" t="s">
        <v>103</v>
      </c>
      <c r="K35" s="83"/>
      <c r="L35" s="83"/>
    </row>
    <row r="36" spans="1:12" s="86" customFormat="1" ht="12.75" customHeight="1" x14ac:dyDescent="0.2">
      <c r="A36" s="87" t="s">
        <v>104</v>
      </c>
      <c r="B36" s="3"/>
      <c r="C36" s="3"/>
      <c r="D36" s="3"/>
      <c r="E36" s="3">
        <f>L31</f>
        <v>2</v>
      </c>
      <c r="F36" s="84"/>
      <c r="G36" s="85"/>
      <c r="H36" s="80"/>
      <c r="I36" s="80"/>
      <c r="J36" s="23" t="s">
        <v>105</v>
      </c>
      <c r="K36" s="83"/>
      <c r="L36" s="83"/>
    </row>
    <row r="37" spans="1:12" s="86" customFormat="1" ht="27" x14ac:dyDescent="0.2">
      <c r="A37" s="87" t="s">
        <v>106</v>
      </c>
      <c r="B37" s="3"/>
      <c r="C37" s="3"/>
      <c r="D37" s="3"/>
      <c r="E37" s="3"/>
      <c r="F37" s="84"/>
      <c r="G37" s="85"/>
      <c r="H37" s="80"/>
      <c r="I37" s="80"/>
      <c r="J37" s="83"/>
      <c r="K37" s="83"/>
      <c r="L37" s="83"/>
    </row>
    <row r="38" spans="1:12" s="86" customFormat="1" ht="12.75" customHeight="1" x14ac:dyDescent="0.2">
      <c r="A38" s="88" t="s">
        <v>107</v>
      </c>
      <c r="B38" s="3"/>
      <c r="C38" s="3"/>
      <c r="D38" s="3"/>
      <c r="E38" s="3"/>
      <c r="F38" s="84"/>
      <c r="G38" s="85"/>
      <c r="H38" s="80"/>
      <c r="I38" s="80"/>
      <c r="J38" s="99" t="s">
        <v>108</v>
      </c>
      <c r="K38" s="83"/>
      <c r="L38" s="83"/>
    </row>
    <row r="39" spans="1:12" s="86" customFormat="1" ht="25.5" x14ac:dyDescent="0.2">
      <c r="A39" s="88" t="s">
        <v>109</v>
      </c>
      <c r="B39" s="3"/>
      <c r="C39" s="3"/>
      <c r="D39" s="3"/>
      <c r="E39" s="172">
        <f>K10</f>
        <v>4</v>
      </c>
      <c r="F39" s="84"/>
      <c r="G39" s="85"/>
      <c r="H39" s="80"/>
      <c r="I39" s="80"/>
      <c r="J39" s="83"/>
      <c r="K39" s="83"/>
      <c r="L39" s="83"/>
    </row>
    <row r="40" spans="1:12" s="86" customFormat="1" ht="12.75" customHeight="1" x14ac:dyDescent="0.2">
      <c r="A40" s="87" t="s">
        <v>110</v>
      </c>
      <c r="B40" s="3"/>
      <c r="C40" s="3"/>
      <c r="D40" s="3"/>
      <c r="E40" s="3"/>
      <c r="F40" s="84"/>
      <c r="G40" s="85"/>
      <c r="H40" s="80"/>
      <c r="I40" s="80"/>
      <c r="J40" s="83"/>
      <c r="K40" s="83"/>
      <c r="L40" s="83"/>
    </row>
    <row r="41" spans="1:12" x14ac:dyDescent="0.2">
      <c r="A41" s="88" t="s">
        <v>111</v>
      </c>
      <c r="B41" s="3"/>
      <c r="C41" s="3"/>
      <c r="D41" s="3"/>
      <c r="E41" s="3">
        <f>K12</f>
        <v>2</v>
      </c>
      <c r="F41" s="89"/>
      <c r="G41" s="90"/>
      <c r="H41" s="80"/>
      <c r="I41" s="80"/>
      <c r="J41" s="83"/>
      <c r="K41" s="83"/>
      <c r="L41" s="83"/>
    </row>
    <row r="42" spans="1:12" x14ac:dyDescent="0.2">
      <c r="A42" s="88" t="s">
        <v>112</v>
      </c>
      <c r="B42" s="3"/>
      <c r="C42" s="3"/>
      <c r="D42" s="3"/>
      <c r="E42" s="3">
        <f>K26+K13</f>
        <v>2</v>
      </c>
      <c r="F42" s="83"/>
      <c r="G42" s="80"/>
      <c r="H42" s="80"/>
      <c r="I42" s="80"/>
      <c r="J42" s="83"/>
      <c r="K42" s="83"/>
      <c r="L42" s="83"/>
    </row>
    <row r="43" spans="1:12" ht="17.25" x14ac:dyDescent="0.2">
      <c r="A43" s="81" t="s">
        <v>113</v>
      </c>
      <c r="B43" s="3"/>
      <c r="C43" s="3"/>
      <c r="D43" s="3"/>
      <c r="E43" s="3">
        <f>L29+L30</f>
        <v>20</v>
      </c>
      <c r="F43" s="91"/>
      <c r="G43" s="92"/>
      <c r="J43" s="91"/>
    </row>
    <row r="44" spans="1:12" x14ac:dyDescent="0.2">
      <c r="A44" s="93" t="s">
        <v>114</v>
      </c>
      <c r="B44" s="197">
        <f>B34+C34+D34+E36+E39+E41+E42+E43</f>
        <v>62</v>
      </c>
      <c r="C44" s="198"/>
      <c r="D44" s="198"/>
      <c r="E44" s="199"/>
    </row>
    <row r="45" spans="1:12" ht="17.25" x14ac:dyDescent="0.2">
      <c r="A45" s="94"/>
      <c r="B45" s="95"/>
      <c r="C45" s="94"/>
      <c r="D45" s="94"/>
      <c r="E45" s="94"/>
      <c r="F45" s="91"/>
      <c r="G45" s="92"/>
      <c r="H45" s="80"/>
      <c r="I45" s="80"/>
      <c r="J45" s="96"/>
      <c r="K45" s="83"/>
      <c r="L45" s="83"/>
    </row>
    <row r="46" spans="1:12" ht="21.75" customHeight="1" x14ac:dyDescent="0.2">
      <c r="A46" s="97"/>
      <c r="B46" s="98"/>
      <c r="C46" s="97"/>
      <c r="D46" s="97"/>
      <c r="E46" s="97"/>
      <c r="F46" s="97"/>
      <c r="G46" s="98"/>
      <c r="H46" s="98"/>
      <c r="I46" s="98"/>
      <c r="J46" s="97"/>
      <c r="K46" s="97"/>
      <c r="L46" s="97"/>
    </row>
  </sheetData>
  <mergeCells count="45">
    <mergeCell ref="L23:L25"/>
    <mergeCell ref="C25:F25"/>
    <mergeCell ref="C19:F19"/>
    <mergeCell ref="L18:L19"/>
    <mergeCell ref="L20:L22"/>
    <mergeCell ref="B44:E44"/>
    <mergeCell ref="B18:B19"/>
    <mergeCell ref="A26:F26"/>
    <mergeCell ref="A29:F29"/>
    <mergeCell ref="C18:F18"/>
    <mergeCell ref="A30:F30"/>
    <mergeCell ref="A20:A22"/>
    <mergeCell ref="B20:B22"/>
    <mergeCell ref="A23:A25"/>
    <mergeCell ref="B23:B25"/>
    <mergeCell ref="C20:F20"/>
    <mergeCell ref="A18:A19"/>
    <mergeCell ref="A1:L1"/>
    <mergeCell ref="A6:F6"/>
    <mergeCell ref="A13:F13"/>
    <mergeCell ref="C17:F17"/>
    <mergeCell ref="C4:F4"/>
    <mergeCell ref="B7:B9"/>
    <mergeCell ref="C8:F8"/>
    <mergeCell ref="L7:L9"/>
    <mergeCell ref="A5:F5"/>
    <mergeCell ref="J14:K14"/>
    <mergeCell ref="L10:L11"/>
    <mergeCell ref="C11:F11"/>
    <mergeCell ref="A12:F12"/>
    <mergeCell ref="C9:F9"/>
    <mergeCell ref="A7:A9"/>
    <mergeCell ref="C7:F7"/>
    <mergeCell ref="A10:A11"/>
    <mergeCell ref="B10:B11"/>
    <mergeCell ref="C10:F10"/>
    <mergeCell ref="J30:K30"/>
    <mergeCell ref="G31:K31"/>
    <mergeCell ref="C21:F21"/>
    <mergeCell ref="C22:F22"/>
    <mergeCell ref="C24:F24"/>
    <mergeCell ref="C23:F23"/>
    <mergeCell ref="A31:F31"/>
    <mergeCell ref="J27:K27"/>
    <mergeCell ref="J29:K29"/>
  </mergeCells>
  <printOptions horizontalCentered="1" verticalCentered="1"/>
  <pageMargins left="0.19685039370078741" right="0.11811023622047245" top="0.15748031496062992" bottom="0" header="0.19685039370078741" footer="0.23622047244094491"/>
  <pageSetup paperSize="9" scale="60" orientation="landscape" r:id="rId1"/>
  <headerFooter alignWithMargins="0">
    <oddFooter>&amp;RPreparato da Presidenza &amp;D
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topLeftCell="A13" zoomScale="90" zoomScaleNormal="90" zoomScaleSheetLayoutView="90" workbookViewId="0">
      <selection activeCell="C23" sqref="C23"/>
    </sheetView>
  </sheetViews>
  <sheetFormatPr defaultColWidth="27.5703125" defaultRowHeight="12.75" x14ac:dyDescent="0.2"/>
  <cols>
    <col min="1" max="1" width="33.28515625" style="17" customWidth="1"/>
    <col min="2" max="2" width="10" style="1" customWidth="1"/>
    <col min="3" max="5" width="9.5703125" style="17" customWidth="1"/>
    <col min="6" max="6" width="11.42578125" style="17" customWidth="1"/>
    <col min="7" max="7" width="10.140625" style="1" customWidth="1"/>
    <col min="8" max="8" width="9.7109375" style="1" customWidth="1"/>
    <col min="9" max="9" width="7.140625" style="1" bestFit="1" customWidth="1"/>
    <col min="10" max="10" width="27.7109375" style="17" customWidth="1"/>
    <col min="11" max="11" width="5.28515625" style="17" bestFit="1" customWidth="1"/>
    <col min="12" max="12" width="5.28515625" style="17" customWidth="1"/>
    <col min="13" max="13" width="21.7109375" style="17" customWidth="1"/>
    <col min="14" max="16384" width="27.5703125" style="17"/>
  </cols>
  <sheetData>
    <row r="1" spans="1:13" s="15" customFormat="1" ht="30" customHeight="1" x14ac:dyDescent="0.2">
      <c r="A1" s="216" t="s">
        <v>184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3" s="15" customFormat="1" ht="9.9499999999999993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16.5" x14ac:dyDescent="0.2">
      <c r="A3" s="16" t="s">
        <v>185</v>
      </c>
      <c r="B3" s="2"/>
      <c r="C3" s="2"/>
      <c r="D3" s="2"/>
      <c r="E3" s="2"/>
      <c r="F3" s="1"/>
      <c r="J3" s="1"/>
      <c r="K3" s="1"/>
      <c r="L3" s="1"/>
    </row>
    <row r="4" spans="1:13" s="35" customFormat="1" ht="27" x14ac:dyDescent="0.2">
      <c r="A4" s="40" t="s">
        <v>6</v>
      </c>
      <c r="B4" s="40" t="s">
        <v>7</v>
      </c>
      <c r="C4" s="217" t="s">
        <v>8</v>
      </c>
      <c r="D4" s="218"/>
      <c r="E4" s="218"/>
      <c r="F4" s="219"/>
      <c r="G4" s="40" t="s">
        <v>9</v>
      </c>
      <c r="H4" s="34" t="s">
        <v>10</v>
      </c>
      <c r="I4" s="34" t="s">
        <v>11</v>
      </c>
      <c r="J4" s="34" t="s">
        <v>12</v>
      </c>
      <c r="K4" s="47" t="s">
        <v>13</v>
      </c>
      <c r="L4" s="47" t="s">
        <v>14</v>
      </c>
    </row>
    <row r="5" spans="1:13" s="35" customFormat="1" ht="27.75" customHeight="1" x14ac:dyDescent="0.2">
      <c r="A5" s="261" t="s">
        <v>186</v>
      </c>
      <c r="B5" s="293"/>
      <c r="C5" s="293"/>
      <c r="D5" s="293"/>
      <c r="E5" s="293"/>
      <c r="F5" s="294"/>
      <c r="G5" s="59" t="s">
        <v>187</v>
      </c>
      <c r="H5" s="36" t="s">
        <v>52</v>
      </c>
      <c r="I5" s="37" t="s">
        <v>67</v>
      </c>
      <c r="J5" s="39" t="s">
        <v>68</v>
      </c>
      <c r="K5" s="36">
        <v>0</v>
      </c>
      <c r="L5" s="36">
        <v>0</v>
      </c>
    </row>
    <row r="6" spans="1:13" s="35" customFormat="1" ht="27.75" customHeight="1" x14ac:dyDescent="0.2">
      <c r="A6" s="282" t="s">
        <v>188</v>
      </c>
      <c r="B6" s="306"/>
      <c r="C6" s="306"/>
      <c r="D6" s="306"/>
      <c r="E6" s="306"/>
      <c r="F6" s="307"/>
      <c r="G6" s="155" t="s">
        <v>189</v>
      </c>
      <c r="H6" s="38" t="s">
        <v>190</v>
      </c>
      <c r="I6" s="38" t="s">
        <v>20</v>
      </c>
      <c r="J6" s="39" t="s">
        <v>21</v>
      </c>
      <c r="K6" s="38">
        <v>3</v>
      </c>
      <c r="L6" s="156">
        <f>K6</f>
        <v>3</v>
      </c>
      <c r="M6" s="140"/>
    </row>
    <row r="7" spans="1:13" s="35" customFormat="1" ht="18" customHeight="1" x14ac:dyDescent="0.2">
      <c r="A7" s="313" t="s">
        <v>191</v>
      </c>
      <c r="B7" s="308" t="s">
        <v>192</v>
      </c>
      <c r="C7" s="295" t="s">
        <v>193</v>
      </c>
      <c r="D7" s="296"/>
      <c r="E7" s="285"/>
      <c r="F7" s="286"/>
      <c r="G7" s="167" t="s">
        <v>194</v>
      </c>
      <c r="H7" s="38" t="s">
        <v>73</v>
      </c>
      <c r="I7" s="38" t="s">
        <v>67</v>
      </c>
      <c r="J7" s="39" t="s">
        <v>68</v>
      </c>
      <c r="K7" s="38">
        <v>2</v>
      </c>
      <c r="L7" s="304">
        <v>4</v>
      </c>
    </row>
    <row r="8" spans="1:13" s="35" customFormat="1" ht="18.75" customHeight="1" x14ac:dyDescent="0.2">
      <c r="A8" s="317"/>
      <c r="B8" s="316"/>
      <c r="C8" s="313" t="s">
        <v>195</v>
      </c>
      <c r="D8" s="313"/>
      <c r="E8" s="315"/>
      <c r="F8" s="315"/>
      <c r="G8" s="167" t="s">
        <v>196</v>
      </c>
      <c r="H8" s="38" t="s">
        <v>73</v>
      </c>
      <c r="I8" s="38" t="s">
        <v>67</v>
      </c>
      <c r="J8" s="39" t="s">
        <v>68</v>
      </c>
      <c r="K8" s="38">
        <v>2</v>
      </c>
      <c r="L8" s="305"/>
    </row>
    <row r="9" spans="1:13" s="35" customFormat="1" ht="19.5" customHeight="1" x14ac:dyDescent="0.2">
      <c r="A9" s="313" t="s">
        <v>197</v>
      </c>
      <c r="B9" s="308" t="s">
        <v>198</v>
      </c>
      <c r="C9" s="310" t="s">
        <v>199</v>
      </c>
      <c r="D9" s="311"/>
      <c r="E9" s="311"/>
      <c r="F9" s="312"/>
      <c r="G9" s="167" t="s">
        <v>200</v>
      </c>
      <c r="H9" s="38" t="s">
        <v>201</v>
      </c>
      <c r="I9" s="38" t="s">
        <v>67</v>
      </c>
      <c r="J9" s="39" t="s">
        <v>160</v>
      </c>
      <c r="K9" s="38">
        <v>2</v>
      </c>
      <c r="L9" s="233">
        <v>4</v>
      </c>
    </row>
    <row r="10" spans="1:13" s="35" customFormat="1" ht="24" customHeight="1" x14ac:dyDescent="0.2">
      <c r="A10" s="314"/>
      <c r="B10" s="309"/>
      <c r="C10" s="310" t="s">
        <v>202</v>
      </c>
      <c r="D10" s="311"/>
      <c r="E10" s="311"/>
      <c r="F10" s="312"/>
      <c r="G10" s="167" t="s">
        <v>203</v>
      </c>
      <c r="H10" s="38" t="s">
        <v>73</v>
      </c>
      <c r="I10" s="38" t="s">
        <v>67</v>
      </c>
      <c r="J10" s="39" t="s">
        <v>160</v>
      </c>
      <c r="K10" s="38">
        <v>2</v>
      </c>
      <c r="L10" s="235"/>
    </row>
    <row r="11" spans="1:13" s="35" customFormat="1" ht="39" customHeight="1" x14ac:dyDescent="0.2">
      <c r="A11" s="282" t="s">
        <v>204</v>
      </c>
      <c r="B11" s="283"/>
      <c r="C11" s="283"/>
      <c r="D11" s="283"/>
      <c r="E11" s="283"/>
      <c r="F11" s="284"/>
      <c r="G11" s="155" t="s">
        <v>205</v>
      </c>
      <c r="H11" s="38" t="s">
        <v>206</v>
      </c>
      <c r="I11" s="38" t="s">
        <v>28</v>
      </c>
      <c r="J11" s="165" t="s">
        <v>88</v>
      </c>
      <c r="K11" s="38">
        <v>2</v>
      </c>
      <c r="L11" s="38">
        <v>2</v>
      </c>
    </row>
    <row r="12" spans="1:13" s="35" customFormat="1" ht="13.5" customHeight="1" x14ac:dyDescent="0.2">
      <c r="A12" s="64"/>
      <c r="B12" s="65"/>
      <c r="C12" s="65"/>
      <c r="D12" s="65"/>
      <c r="E12" s="65"/>
      <c r="F12" s="65"/>
      <c r="G12" s="66"/>
      <c r="H12" s="64"/>
      <c r="I12" s="64"/>
      <c r="J12" s="279" t="s">
        <v>54</v>
      </c>
      <c r="K12" s="279"/>
      <c r="L12" s="113">
        <f>L11+L9+L7+L6</f>
        <v>13</v>
      </c>
    </row>
    <row r="13" spans="1:13" s="35" customFormat="1" ht="13.5" x14ac:dyDescent="0.2">
      <c r="A13" s="64"/>
      <c r="B13" s="65"/>
      <c r="C13" s="65"/>
      <c r="D13" s="65"/>
      <c r="E13" s="65"/>
      <c r="F13" s="65"/>
      <c r="G13" s="66"/>
      <c r="H13" s="64"/>
      <c r="I13" s="64"/>
      <c r="J13" s="67"/>
      <c r="K13" s="67"/>
    </row>
    <row r="14" spans="1:13" ht="16.5" x14ac:dyDescent="0.2">
      <c r="A14" s="16" t="s">
        <v>207</v>
      </c>
      <c r="B14" s="41"/>
      <c r="C14" s="20"/>
      <c r="D14" s="20"/>
      <c r="E14" s="20"/>
      <c r="F14" s="21"/>
      <c r="G14" s="9"/>
      <c r="H14" s="21"/>
      <c r="I14" s="21"/>
      <c r="J14" s="21"/>
      <c r="K14" s="9"/>
      <c r="L14" s="9"/>
    </row>
    <row r="15" spans="1:13" s="35" customFormat="1" ht="27" x14ac:dyDescent="0.2">
      <c r="A15" s="40" t="s">
        <v>6</v>
      </c>
      <c r="B15" s="40" t="s">
        <v>7</v>
      </c>
      <c r="C15" s="217" t="s">
        <v>8</v>
      </c>
      <c r="D15" s="218"/>
      <c r="E15" s="218"/>
      <c r="F15" s="219"/>
      <c r="G15" s="40" t="s">
        <v>9</v>
      </c>
      <c r="H15" s="34" t="s">
        <v>10</v>
      </c>
      <c r="I15" s="34" t="s">
        <v>11</v>
      </c>
      <c r="J15" s="34" t="s">
        <v>12</v>
      </c>
      <c r="K15" s="47" t="s">
        <v>13</v>
      </c>
      <c r="L15" s="47" t="s">
        <v>14</v>
      </c>
    </row>
    <row r="16" spans="1:13" s="35" customFormat="1" ht="24.75" customHeight="1" x14ac:dyDescent="0.2">
      <c r="A16" s="261" t="s">
        <v>208</v>
      </c>
      <c r="B16" s="293"/>
      <c r="C16" s="293"/>
      <c r="D16" s="293"/>
      <c r="E16" s="293"/>
      <c r="F16" s="294"/>
      <c r="G16" s="59" t="s">
        <v>209</v>
      </c>
      <c r="H16" s="36" t="s">
        <v>52</v>
      </c>
      <c r="I16" s="37" t="s">
        <v>67</v>
      </c>
      <c r="J16" s="39" t="s">
        <v>68</v>
      </c>
      <c r="K16" s="36">
        <v>6</v>
      </c>
      <c r="L16" s="36">
        <v>6</v>
      </c>
    </row>
    <row r="17" spans="1:12" s="35" customFormat="1" ht="20.25" customHeight="1" x14ac:dyDescent="0.2">
      <c r="A17" s="287" t="s">
        <v>210</v>
      </c>
      <c r="B17" s="299" t="s">
        <v>211</v>
      </c>
      <c r="C17" s="291" t="s">
        <v>212</v>
      </c>
      <c r="D17" s="291"/>
      <c r="E17" s="291"/>
      <c r="F17" s="291"/>
      <c r="G17" s="155" t="s">
        <v>213</v>
      </c>
      <c r="H17" s="38" t="s">
        <v>73</v>
      </c>
      <c r="I17" s="38" t="s">
        <v>67</v>
      </c>
      <c r="J17" s="39" t="s">
        <v>68</v>
      </c>
      <c r="K17" s="38">
        <v>2</v>
      </c>
      <c r="L17" s="233">
        <v>6</v>
      </c>
    </row>
    <row r="18" spans="1:12" s="35" customFormat="1" ht="18.75" customHeight="1" x14ac:dyDescent="0.2">
      <c r="A18" s="287"/>
      <c r="B18" s="299"/>
      <c r="C18" s="291" t="s">
        <v>214</v>
      </c>
      <c r="D18" s="291"/>
      <c r="E18" s="292"/>
      <c r="F18" s="292"/>
      <c r="G18" s="167" t="s">
        <v>215</v>
      </c>
      <c r="H18" s="38" t="s">
        <v>73</v>
      </c>
      <c r="I18" s="38" t="s">
        <v>67</v>
      </c>
      <c r="J18" s="39" t="s">
        <v>68</v>
      </c>
      <c r="K18" s="38">
        <v>2</v>
      </c>
      <c r="L18" s="234"/>
    </row>
    <row r="19" spans="1:12" s="35" customFormat="1" ht="17.25" customHeight="1" x14ac:dyDescent="0.2">
      <c r="A19" s="287"/>
      <c r="B19" s="299"/>
      <c r="C19" s="295" t="s">
        <v>216</v>
      </c>
      <c r="D19" s="296"/>
      <c r="E19" s="285"/>
      <c r="F19" s="286"/>
      <c r="G19" s="155" t="s">
        <v>217</v>
      </c>
      <c r="H19" s="38" t="s">
        <v>73</v>
      </c>
      <c r="I19" s="38" t="s">
        <v>67</v>
      </c>
      <c r="J19" s="39" t="s">
        <v>68</v>
      </c>
      <c r="K19" s="38">
        <v>2</v>
      </c>
      <c r="L19" s="235"/>
    </row>
    <row r="20" spans="1:12" s="35" customFormat="1" ht="21.75" customHeight="1" x14ac:dyDescent="0.2">
      <c r="A20" s="288" t="s">
        <v>218</v>
      </c>
      <c r="B20" s="300" t="s">
        <v>219</v>
      </c>
      <c r="C20" s="303" t="s">
        <v>220</v>
      </c>
      <c r="D20" s="303"/>
      <c r="E20" s="303"/>
      <c r="F20" s="303"/>
      <c r="G20" s="59" t="s">
        <v>221</v>
      </c>
      <c r="H20" s="36" t="s">
        <v>222</v>
      </c>
      <c r="I20" s="36" t="s">
        <v>67</v>
      </c>
      <c r="J20" s="39" t="s">
        <v>167</v>
      </c>
      <c r="K20" s="37">
        <v>2</v>
      </c>
      <c r="L20" s="194">
        <v>6</v>
      </c>
    </row>
    <row r="21" spans="1:12" s="35" customFormat="1" ht="13.5" x14ac:dyDescent="0.2">
      <c r="A21" s="289"/>
      <c r="B21" s="301"/>
      <c r="C21" s="291" t="s">
        <v>223</v>
      </c>
      <c r="D21" s="291"/>
      <c r="E21" s="292"/>
      <c r="F21" s="292"/>
      <c r="G21" s="155" t="s">
        <v>224</v>
      </c>
      <c r="H21" s="36" t="s">
        <v>225</v>
      </c>
      <c r="I21" s="36" t="s">
        <v>67</v>
      </c>
      <c r="J21" s="18" t="s">
        <v>226</v>
      </c>
      <c r="K21" s="36">
        <v>2</v>
      </c>
      <c r="L21" s="203"/>
    </row>
    <row r="22" spans="1:12" s="35" customFormat="1" ht="23.25" customHeight="1" x14ac:dyDescent="0.2">
      <c r="A22" s="290"/>
      <c r="B22" s="302"/>
      <c r="C22" s="207" t="s">
        <v>227</v>
      </c>
      <c r="D22" s="208"/>
      <c r="E22" s="285"/>
      <c r="F22" s="286"/>
      <c r="G22" s="161" t="s">
        <v>228</v>
      </c>
      <c r="H22" s="37" t="s">
        <v>229</v>
      </c>
      <c r="I22" s="37" t="s">
        <v>67</v>
      </c>
      <c r="J22" s="39" t="s">
        <v>167</v>
      </c>
      <c r="K22" s="37">
        <v>2</v>
      </c>
      <c r="L22" s="195"/>
    </row>
    <row r="23" spans="1:12" s="4" customFormat="1" ht="13.5" customHeight="1" x14ac:dyDescent="0.2">
      <c r="A23" s="5"/>
      <c r="B23" s="5"/>
      <c r="C23" s="5"/>
      <c r="D23" s="5"/>
      <c r="E23" s="5"/>
      <c r="F23" s="6"/>
      <c r="G23" s="6"/>
      <c r="H23" s="7"/>
      <c r="I23" s="8"/>
      <c r="J23" s="279" t="s">
        <v>89</v>
      </c>
      <c r="K23" s="279"/>
      <c r="L23" s="3">
        <f>L20+L17+L16</f>
        <v>18</v>
      </c>
    </row>
    <row r="24" spans="1:12" s="4" customFormat="1" ht="13.5" customHeight="1" x14ac:dyDescent="0.2">
      <c r="A24" s="49"/>
      <c r="B24" s="49"/>
      <c r="C24" s="49"/>
      <c r="D24" s="49"/>
      <c r="E24" s="49"/>
      <c r="F24" s="50"/>
      <c r="G24" s="50"/>
      <c r="H24" s="51"/>
      <c r="I24" s="51"/>
      <c r="J24" s="53"/>
      <c r="K24" s="53"/>
      <c r="L24" s="53"/>
    </row>
    <row r="25" spans="1:12" ht="13.5" x14ac:dyDescent="0.2">
      <c r="A25" s="261" t="s">
        <v>230</v>
      </c>
      <c r="B25" s="293"/>
      <c r="C25" s="293"/>
      <c r="D25" s="293"/>
      <c r="E25" s="293"/>
      <c r="F25" s="294"/>
      <c r="G25" s="59" t="s">
        <v>231</v>
      </c>
      <c r="H25" s="168" t="s">
        <v>52</v>
      </c>
      <c r="I25" s="168" t="s">
        <v>67</v>
      </c>
      <c r="J25" s="258" t="s">
        <v>92</v>
      </c>
      <c r="K25" s="258"/>
      <c r="L25" s="3">
        <v>3</v>
      </c>
    </row>
    <row r="26" spans="1:12" ht="13.5" x14ac:dyDescent="0.2">
      <c r="A26" s="261" t="s">
        <v>232</v>
      </c>
      <c r="B26" s="293"/>
      <c r="C26" s="293"/>
      <c r="D26" s="293"/>
      <c r="E26" s="293"/>
      <c r="F26" s="294"/>
      <c r="G26" s="59" t="s">
        <v>233</v>
      </c>
      <c r="H26" s="168" t="s">
        <v>52</v>
      </c>
      <c r="I26" s="168" t="s">
        <v>67</v>
      </c>
      <c r="J26" s="258" t="s">
        <v>92</v>
      </c>
      <c r="K26" s="258"/>
      <c r="L26" s="3">
        <v>27</v>
      </c>
    </row>
    <row r="27" spans="1:12" ht="21" customHeight="1" x14ac:dyDescent="0.2">
      <c r="A27" s="261" t="s">
        <v>234</v>
      </c>
      <c r="B27" s="297"/>
      <c r="C27" s="297"/>
      <c r="D27" s="297"/>
      <c r="E27" s="297"/>
      <c r="F27" s="298"/>
      <c r="G27" s="59" t="s">
        <v>235</v>
      </c>
      <c r="H27" s="168" t="s">
        <v>236</v>
      </c>
      <c r="I27" s="280" t="s">
        <v>237</v>
      </c>
      <c r="J27" s="280"/>
      <c r="K27" s="280"/>
      <c r="L27" s="3">
        <v>5</v>
      </c>
    </row>
    <row r="28" spans="1:12" ht="13.5" x14ac:dyDescent="0.2">
      <c r="A28" s="261" t="s">
        <v>238</v>
      </c>
      <c r="B28" s="297"/>
      <c r="C28" s="297"/>
      <c r="D28" s="297"/>
      <c r="E28" s="297"/>
      <c r="F28" s="298"/>
      <c r="G28" s="281"/>
      <c r="H28" s="281"/>
      <c r="I28" s="281"/>
      <c r="J28" s="281"/>
      <c r="K28" s="281"/>
      <c r="L28" s="3">
        <v>2</v>
      </c>
    </row>
    <row r="29" spans="1:12" ht="13.5" x14ac:dyDescent="0.2">
      <c r="A29" s="162"/>
      <c r="B29" s="166"/>
      <c r="C29" s="166"/>
      <c r="D29" s="166"/>
      <c r="E29" s="166"/>
      <c r="F29" s="31"/>
      <c r="G29" s="55"/>
      <c r="H29" s="56"/>
      <c r="I29" s="56"/>
      <c r="J29" s="50"/>
      <c r="K29" s="53"/>
      <c r="L29" s="53"/>
    </row>
    <row r="30" spans="1:12" ht="13.5" x14ac:dyDescent="0.2">
      <c r="A30" s="47" t="s">
        <v>239</v>
      </c>
      <c r="B30" s="47" t="s">
        <v>20</v>
      </c>
      <c r="C30" s="47" t="s">
        <v>67</v>
      </c>
      <c r="D30" s="47" t="s">
        <v>97</v>
      </c>
      <c r="E30" s="47" t="s">
        <v>28</v>
      </c>
      <c r="F30" s="31"/>
      <c r="G30" s="55"/>
      <c r="H30" s="56"/>
      <c r="I30" s="56"/>
      <c r="J30" s="24" t="s">
        <v>98</v>
      </c>
      <c r="K30" s="53"/>
      <c r="L30" s="53"/>
    </row>
    <row r="31" spans="1:12" ht="13.5" x14ac:dyDescent="0.2">
      <c r="A31" s="12" t="s">
        <v>99</v>
      </c>
      <c r="B31" s="3">
        <f>L6</f>
        <v>3</v>
      </c>
      <c r="C31" s="3">
        <f>K5+K7+K8+K9+K10+K16+K17+K18+K19+K20+K21+K22</f>
        <v>26</v>
      </c>
      <c r="D31" s="3"/>
      <c r="E31" s="3"/>
      <c r="F31" s="31"/>
      <c r="G31" s="19"/>
      <c r="H31" s="22"/>
      <c r="I31" s="22"/>
      <c r="J31" s="24" t="s">
        <v>100</v>
      </c>
      <c r="K31" s="22"/>
      <c r="L31" s="22"/>
    </row>
    <row r="32" spans="1:12" s="27" customFormat="1" ht="12.75" customHeight="1" x14ac:dyDescent="0.2">
      <c r="A32" s="12" t="s">
        <v>102</v>
      </c>
      <c r="B32" s="3"/>
      <c r="C32" s="3"/>
      <c r="D32" s="3"/>
      <c r="E32" s="3"/>
      <c r="F32" s="25"/>
      <c r="G32" s="44"/>
      <c r="H32" s="22"/>
      <c r="I32" s="22"/>
      <c r="J32" s="23" t="s">
        <v>103</v>
      </c>
      <c r="K32" s="22"/>
      <c r="L32" s="22"/>
    </row>
    <row r="33" spans="1:12" s="27" customFormat="1" ht="12.75" customHeight="1" x14ac:dyDescent="0.2">
      <c r="A33" s="11" t="s">
        <v>104</v>
      </c>
      <c r="B33" s="3"/>
      <c r="C33" s="3"/>
      <c r="D33" s="3"/>
      <c r="E33" s="3">
        <f>L28</f>
        <v>2</v>
      </c>
      <c r="F33" s="26"/>
      <c r="G33" s="44"/>
      <c r="H33" s="22"/>
      <c r="I33" s="22"/>
      <c r="J33" s="23" t="s">
        <v>105</v>
      </c>
      <c r="K33" s="22"/>
      <c r="L33" s="22"/>
    </row>
    <row r="34" spans="1:12" s="27" customFormat="1" ht="12.75" customHeight="1" x14ac:dyDescent="0.2">
      <c r="A34" s="11" t="s">
        <v>106</v>
      </c>
      <c r="B34" s="3"/>
      <c r="C34" s="3"/>
      <c r="D34" s="3"/>
      <c r="E34" s="3"/>
      <c r="F34" s="26"/>
      <c r="G34" s="44"/>
      <c r="H34" s="22"/>
      <c r="I34" s="22"/>
      <c r="J34" s="83"/>
      <c r="K34" s="22"/>
      <c r="L34" s="22"/>
    </row>
    <row r="35" spans="1:12" s="27" customFormat="1" ht="12.75" customHeight="1" x14ac:dyDescent="0.2">
      <c r="A35" s="10" t="s">
        <v>107</v>
      </c>
      <c r="B35" s="3"/>
      <c r="C35" s="3"/>
      <c r="D35" s="3"/>
      <c r="E35" s="3">
        <f>L27</f>
        <v>5</v>
      </c>
      <c r="F35" s="26"/>
      <c r="G35" s="44"/>
      <c r="H35" s="22"/>
      <c r="I35" s="22"/>
      <c r="J35" s="99" t="s">
        <v>108</v>
      </c>
      <c r="K35" s="22"/>
      <c r="L35" s="22"/>
    </row>
    <row r="36" spans="1:12" s="27" customFormat="1" ht="22.5" x14ac:dyDescent="0.2">
      <c r="A36" s="10" t="s">
        <v>109</v>
      </c>
      <c r="B36" s="3"/>
      <c r="C36" s="3"/>
      <c r="D36" s="3"/>
      <c r="E36" s="3"/>
      <c r="F36" s="26"/>
      <c r="G36" s="44"/>
      <c r="H36" s="22"/>
      <c r="I36" s="22"/>
      <c r="J36" s="22"/>
      <c r="K36" s="22"/>
      <c r="L36" s="22"/>
    </row>
    <row r="37" spans="1:12" s="27" customFormat="1" ht="12.75" customHeight="1" x14ac:dyDescent="0.2">
      <c r="A37" s="11" t="s">
        <v>110</v>
      </c>
      <c r="B37" s="3"/>
      <c r="C37" s="3"/>
      <c r="D37" s="3"/>
      <c r="E37" s="3"/>
      <c r="F37" s="26"/>
      <c r="G37" s="44"/>
      <c r="H37" s="22"/>
      <c r="I37" s="22"/>
      <c r="J37" s="22"/>
      <c r="K37" s="22"/>
      <c r="L37" s="22"/>
    </row>
    <row r="38" spans="1:12" ht="13.5" x14ac:dyDescent="0.2">
      <c r="A38" s="10" t="s">
        <v>111</v>
      </c>
      <c r="B38" s="3"/>
      <c r="C38" s="3"/>
      <c r="D38" s="3"/>
      <c r="E38" s="3">
        <f>K11</f>
        <v>2</v>
      </c>
      <c r="F38" s="26"/>
      <c r="G38" s="45"/>
      <c r="H38" s="22"/>
      <c r="I38" s="22"/>
      <c r="J38" s="22"/>
      <c r="K38" s="22"/>
      <c r="L38" s="22"/>
    </row>
    <row r="39" spans="1:12" ht="13.5" x14ac:dyDescent="0.2">
      <c r="A39" s="10" t="s">
        <v>112</v>
      </c>
      <c r="B39" s="3"/>
      <c r="C39" s="3"/>
      <c r="D39" s="3"/>
      <c r="E39" s="3"/>
      <c r="F39" s="28"/>
      <c r="G39" s="31"/>
      <c r="H39" s="22"/>
      <c r="I39" s="22"/>
      <c r="J39" s="22"/>
      <c r="K39" s="22"/>
      <c r="L39" s="22"/>
    </row>
    <row r="40" spans="1:12" ht="15.75" x14ac:dyDescent="0.2">
      <c r="A40" s="12" t="s">
        <v>113</v>
      </c>
      <c r="B40" s="3"/>
      <c r="C40" s="3"/>
      <c r="D40" s="3"/>
      <c r="E40" s="3">
        <f>L25+L26</f>
        <v>30</v>
      </c>
      <c r="F40" s="22"/>
      <c r="G40" s="46"/>
      <c r="J40" s="29"/>
    </row>
    <row r="41" spans="1:12" ht="15.75" x14ac:dyDescent="0.2">
      <c r="A41" s="48" t="s">
        <v>114</v>
      </c>
      <c r="B41" s="197">
        <f>C31+E33+E35+E36+E38+E40+B31</f>
        <v>68</v>
      </c>
      <c r="C41" s="198"/>
      <c r="D41" s="198"/>
      <c r="E41" s="199"/>
      <c r="F41" s="29"/>
    </row>
    <row r="42" spans="1:12" ht="15.75" x14ac:dyDescent="0.2">
      <c r="A42" s="30"/>
      <c r="B42" s="42"/>
      <c r="C42" s="30"/>
      <c r="D42" s="30"/>
      <c r="E42" s="30"/>
      <c r="G42" s="46"/>
      <c r="H42" s="31"/>
      <c r="I42" s="31"/>
      <c r="J42" s="32"/>
      <c r="K42" s="22"/>
      <c r="L42" s="22"/>
    </row>
    <row r="43" spans="1:12" ht="21.75" customHeight="1" x14ac:dyDescent="0.2">
      <c r="A43" s="33"/>
      <c r="B43" s="43"/>
      <c r="C43" s="33"/>
      <c r="D43" s="33"/>
      <c r="E43" s="33"/>
      <c r="F43" s="29"/>
      <c r="G43" s="43"/>
      <c r="H43" s="33"/>
      <c r="I43" s="33"/>
      <c r="J43" s="33"/>
      <c r="K43" s="33"/>
      <c r="L43" s="33"/>
    </row>
    <row r="44" spans="1:12" x14ac:dyDescent="0.2">
      <c r="F44" s="33"/>
    </row>
  </sheetData>
  <mergeCells count="40">
    <mergeCell ref="A1:L1"/>
    <mergeCell ref="L7:L8"/>
    <mergeCell ref="A6:F6"/>
    <mergeCell ref="B9:B10"/>
    <mergeCell ref="C9:F9"/>
    <mergeCell ref="C10:F10"/>
    <mergeCell ref="A5:F5"/>
    <mergeCell ref="A9:A10"/>
    <mergeCell ref="C4:F4"/>
    <mergeCell ref="C8:F8"/>
    <mergeCell ref="B7:B8"/>
    <mergeCell ref="C7:F7"/>
    <mergeCell ref="A7:A8"/>
    <mergeCell ref="L9:L10"/>
    <mergeCell ref="B41:E41"/>
    <mergeCell ref="C17:F17"/>
    <mergeCell ref="C18:F18"/>
    <mergeCell ref="C19:F19"/>
    <mergeCell ref="A28:F28"/>
    <mergeCell ref="B17:B19"/>
    <mergeCell ref="A25:F25"/>
    <mergeCell ref="B20:B22"/>
    <mergeCell ref="C20:F20"/>
    <mergeCell ref="A27:F27"/>
    <mergeCell ref="A26:F26"/>
    <mergeCell ref="J12:K12"/>
    <mergeCell ref="L17:L19"/>
    <mergeCell ref="L20:L22"/>
    <mergeCell ref="A11:F11"/>
    <mergeCell ref="C22:F22"/>
    <mergeCell ref="A17:A19"/>
    <mergeCell ref="A20:A22"/>
    <mergeCell ref="C21:F21"/>
    <mergeCell ref="A16:F16"/>
    <mergeCell ref="C15:F15"/>
    <mergeCell ref="J23:K23"/>
    <mergeCell ref="J25:K25"/>
    <mergeCell ref="J26:K26"/>
    <mergeCell ref="I27:K27"/>
    <mergeCell ref="G28:K28"/>
  </mergeCells>
  <printOptions horizontalCentered="1" verticalCentered="1"/>
  <pageMargins left="0.19685039370078741" right="0.11811023622047245" top="0.15748031496062992" bottom="0" header="0.19685039370078741" footer="0.23622047244094491"/>
  <pageSetup paperSize="9" scale="70" orientation="landscape" r:id="rId1"/>
  <headerFooter alignWithMargins="0">
    <oddFooter>&amp;CPreparato da Presidenza 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7" workbookViewId="0">
      <selection activeCell="A20" sqref="A20"/>
    </sheetView>
  </sheetViews>
  <sheetFormatPr defaultRowHeight="12.75" x14ac:dyDescent="0.2"/>
  <cols>
    <col min="1" max="1" width="27.7109375" customWidth="1"/>
    <col min="3" max="3" width="29.7109375" customWidth="1"/>
    <col min="4" max="4" width="8.140625" customWidth="1"/>
  </cols>
  <sheetData>
    <row r="1" spans="1:4" ht="15.75" thickBot="1" x14ac:dyDescent="0.25">
      <c r="A1" s="329" t="s">
        <v>240</v>
      </c>
      <c r="B1" s="329"/>
      <c r="C1" s="329"/>
    </row>
    <row r="2" spans="1:4" ht="30" customHeight="1" thickBot="1" x14ac:dyDescent="0.25">
      <c r="A2" s="318" t="s">
        <v>241</v>
      </c>
      <c r="B2" s="319"/>
      <c r="C2" s="318" t="s">
        <v>242</v>
      </c>
      <c r="D2" s="319"/>
    </row>
    <row r="3" spans="1:4" ht="15.75" thickBot="1" x14ac:dyDescent="0.25">
      <c r="A3" s="146" t="s">
        <v>243</v>
      </c>
      <c r="B3" s="147" t="s">
        <v>244</v>
      </c>
      <c r="C3" s="147" t="s">
        <v>245</v>
      </c>
      <c r="D3" s="147" t="s">
        <v>244</v>
      </c>
    </row>
    <row r="4" spans="1:4" ht="15.75" thickBot="1" x14ac:dyDescent="0.25">
      <c r="A4" s="169" t="s">
        <v>246</v>
      </c>
      <c r="B4" s="148">
        <v>1</v>
      </c>
      <c r="C4" s="148" t="s">
        <v>247</v>
      </c>
      <c r="D4" s="148">
        <v>1</v>
      </c>
    </row>
    <row r="5" spans="1:4" ht="15.75" thickBot="1" x14ac:dyDescent="0.25">
      <c r="A5" s="169"/>
      <c r="B5" s="148"/>
      <c r="C5" s="148" t="s">
        <v>248</v>
      </c>
      <c r="D5" s="148">
        <v>1</v>
      </c>
    </row>
    <row r="6" spans="1:4" ht="15.75" thickBot="1" x14ac:dyDescent="0.25">
      <c r="A6" s="169" t="s">
        <v>249</v>
      </c>
      <c r="B6" s="148">
        <v>1</v>
      </c>
      <c r="C6" s="148" t="s">
        <v>250</v>
      </c>
      <c r="D6" s="148">
        <v>1</v>
      </c>
    </row>
    <row r="7" spans="1:4" ht="30.75" thickBot="1" x14ac:dyDescent="0.25">
      <c r="A7" s="169"/>
      <c r="B7" s="148"/>
      <c r="C7" s="148" t="s">
        <v>251</v>
      </c>
      <c r="D7" s="148">
        <v>1</v>
      </c>
    </row>
    <row r="8" spans="1:4" ht="15.75" thickBot="1" x14ac:dyDescent="0.25">
      <c r="A8" s="169" t="s">
        <v>250</v>
      </c>
      <c r="B8" s="148">
        <v>1</v>
      </c>
      <c r="C8" s="148" t="s">
        <v>248</v>
      </c>
      <c r="D8" s="148">
        <v>1</v>
      </c>
    </row>
    <row r="9" spans="1:4" ht="15.75" thickBot="1" x14ac:dyDescent="0.25">
      <c r="A9" s="169"/>
      <c r="B9" s="148"/>
      <c r="C9" s="148" t="s">
        <v>247</v>
      </c>
      <c r="D9" s="148">
        <v>1</v>
      </c>
    </row>
    <row r="10" spans="1:4" ht="15.75" thickBot="1" x14ac:dyDescent="0.25">
      <c r="A10" s="169" t="s">
        <v>252</v>
      </c>
      <c r="B10" s="148">
        <v>2</v>
      </c>
      <c r="C10" s="148" t="s">
        <v>250</v>
      </c>
      <c r="D10" s="148">
        <v>2</v>
      </c>
    </row>
    <row r="11" spans="1:4" ht="30.75" thickBot="1" x14ac:dyDescent="0.25">
      <c r="A11" s="169"/>
      <c r="B11" s="148"/>
      <c r="C11" s="148" t="s">
        <v>253</v>
      </c>
      <c r="D11" s="148">
        <v>2</v>
      </c>
    </row>
    <row r="12" spans="1:4" ht="15.75" thickBot="1" x14ac:dyDescent="0.25">
      <c r="A12" s="169" t="s">
        <v>254</v>
      </c>
      <c r="B12" s="148">
        <v>2</v>
      </c>
      <c r="C12" s="148" t="s">
        <v>255</v>
      </c>
      <c r="D12" s="148">
        <v>1</v>
      </c>
    </row>
    <row r="13" spans="1:4" ht="15.75" thickBot="1" x14ac:dyDescent="0.25">
      <c r="A13" s="169"/>
      <c r="B13" s="148"/>
      <c r="C13" s="148" t="s">
        <v>256</v>
      </c>
      <c r="D13" s="148">
        <v>1</v>
      </c>
    </row>
    <row r="14" spans="1:4" ht="15.75" thickBot="1" x14ac:dyDescent="0.25">
      <c r="A14" s="169"/>
      <c r="B14" s="148"/>
      <c r="C14" s="148" t="s">
        <v>257</v>
      </c>
      <c r="D14" s="148">
        <v>1</v>
      </c>
    </row>
    <row r="15" spans="1:4" ht="15.75" thickBot="1" x14ac:dyDescent="0.25">
      <c r="A15" s="169" t="s">
        <v>250</v>
      </c>
      <c r="B15" s="148">
        <v>2</v>
      </c>
      <c r="C15" s="148" t="s">
        <v>250</v>
      </c>
      <c r="D15" s="148">
        <v>1</v>
      </c>
    </row>
    <row r="16" spans="1:4" ht="15.75" thickBot="1" x14ac:dyDescent="0.25">
      <c r="A16" s="169" t="s">
        <v>258</v>
      </c>
      <c r="B16" s="148">
        <v>2</v>
      </c>
      <c r="C16" s="148" t="s">
        <v>246</v>
      </c>
      <c r="D16" s="148">
        <v>1</v>
      </c>
    </row>
    <row r="17" spans="1:4" ht="30" x14ac:dyDescent="0.2">
      <c r="A17" s="320" t="s">
        <v>259</v>
      </c>
      <c r="B17" s="320">
        <v>2</v>
      </c>
      <c r="C17" s="149" t="s">
        <v>253</v>
      </c>
      <c r="D17" s="320">
        <v>2</v>
      </c>
    </row>
    <row r="18" spans="1:4" ht="15.75" thickBot="1" x14ac:dyDescent="0.25">
      <c r="A18" s="321"/>
      <c r="B18" s="321"/>
      <c r="C18" s="148" t="s">
        <v>260</v>
      </c>
      <c r="D18" s="321"/>
    </row>
    <row r="19" spans="1:4" ht="15.75" thickBot="1" x14ac:dyDescent="0.25">
      <c r="A19" s="322" t="s">
        <v>261</v>
      </c>
      <c r="B19" s="149">
        <v>3</v>
      </c>
      <c r="C19" s="323" t="s">
        <v>250</v>
      </c>
      <c r="D19" s="149">
        <v>2</v>
      </c>
    </row>
    <row r="20" spans="1:4" ht="45.75" customHeight="1" thickBot="1" x14ac:dyDescent="0.3">
      <c r="A20" s="328" t="s">
        <v>270</v>
      </c>
      <c r="B20" s="327">
        <v>2</v>
      </c>
      <c r="C20" s="326" t="s">
        <v>271</v>
      </c>
      <c r="D20" s="324">
        <v>2</v>
      </c>
    </row>
    <row r="21" spans="1:4" x14ac:dyDescent="0.2">
      <c r="A21" s="325"/>
      <c r="B21" s="325"/>
      <c r="C21" s="325"/>
      <c r="D21" s="325"/>
    </row>
  </sheetData>
  <mergeCells count="6">
    <mergeCell ref="A1:C1"/>
    <mergeCell ref="A2:B2"/>
    <mergeCell ref="C2:D2"/>
    <mergeCell ref="A17:A18"/>
    <mergeCell ref="B17:B18"/>
    <mergeCell ref="D17:D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1CAF5201C82C43AA4DBD7D4A985E69" ma:contentTypeVersion="12" ma:contentTypeDescription="Creare un nuovo documento." ma:contentTypeScope="" ma:versionID="886bfee22952862de9185c4e1a6ed3f8">
  <xsd:schema xmlns:xsd="http://www.w3.org/2001/XMLSchema" xmlns:xs="http://www.w3.org/2001/XMLSchema" xmlns:p="http://schemas.microsoft.com/office/2006/metadata/properties" xmlns:ns2="ff5a5868-af0a-410c-839e-8d12f9bbae36" xmlns:ns3="4e4aeb4f-2755-45de-8429-e3c3045be2d4" targetNamespace="http://schemas.microsoft.com/office/2006/metadata/properties" ma:root="true" ma:fieldsID="c8d50875894e3090cd5eb825d98895d1" ns2:_="" ns3:_="">
    <xsd:import namespace="ff5a5868-af0a-410c-839e-8d12f9bbae36"/>
    <xsd:import namespace="4e4aeb4f-2755-45de-8429-e3c3045be2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a5868-af0a-410c-839e-8d12f9bbae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aeb4f-2755-45de-8429-e3c3045be2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6E2C46-4568-48E3-B2E8-97B1898E28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455233-C7A3-4A2A-825B-9401652D6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a5868-af0a-410c-839e-8d12f9bbae36"/>
    <ds:schemaRef ds:uri="4e4aeb4f-2755-45de-8429-e3c3045be2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PRESENTAZIONE</vt:lpstr>
      <vt:lpstr>1 ANNO</vt:lpstr>
      <vt:lpstr>2 ANNO</vt:lpstr>
      <vt:lpstr>3 ANNO</vt:lpstr>
      <vt:lpstr>Propedeuticità</vt:lpstr>
      <vt:lpstr>ADE</vt:lpstr>
      <vt:lpstr>'1 ANNO'!Area_stampa</vt:lpstr>
      <vt:lpstr>'2 ANNO'!Area_stampa</vt:lpstr>
      <vt:lpstr>'3 ANNO'!Area_stampa</vt:lpstr>
      <vt:lpstr>PRESENTAZIONE!Area_stampa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Microsoft</dc:creator>
  <cp:keywords/>
  <dc:description/>
  <cp:lastModifiedBy>Scilla Sparabombe</cp:lastModifiedBy>
  <cp:revision/>
  <dcterms:created xsi:type="dcterms:W3CDTF">2002-01-08T09:25:52Z</dcterms:created>
  <dcterms:modified xsi:type="dcterms:W3CDTF">2020-04-23T15:10:04Z</dcterms:modified>
  <cp:category/>
  <cp:contentStatus/>
</cp:coreProperties>
</file>