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univpm-my.sharepoint.com/personal/p010697_staff_univpm_it/Documents/Desktop/"/>
    </mc:Choice>
  </mc:AlternateContent>
  <xr:revisionPtr revIDLastSave="11" documentId="13_ncr:1_{85B1A004-95DF-4CFF-9D53-85A42E6595E8}" xr6:coauthVersionLast="47" xr6:coauthVersionMax="47" xr10:uidLastSave="{012ECE1F-92EF-478D-AE6E-422330CCCB79}"/>
  <bookViews>
    <workbookView xWindow="-120" yWindow="-120" windowWidth="29040" windowHeight="15720" activeTab="3" xr2:uid="{00000000-000D-0000-FFFF-FFFF00000000}"/>
  </bookViews>
  <sheets>
    <sheet name="PRESENTAZIONE" sheetId="9" r:id="rId1"/>
    <sheet name="1 ANNO" sheetId="8" r:id="rId2"/>
    <sheet name="2 ANNO" sheetId="7" r:id="rId3"/>
    <sheet name="3 ANNO" sheetId="5" r:id="rId4"/>
  </sheets>
  <definedNames>
    <definedName name="_xlnm.Print_Area" localSheetId="1">'1 ANNO'!$A$1:$L$43</definedName>
    <definedName name="_xlnm.Print_Area" localSheetId="2">'2 ANNO'!$A$1:$L$44</definedName>
    <definedName name="_xlnm.Print_Area" localSheetId="3">'3 ANNO'!$A$1:$L$44</definedName>
    <definedName name="_xlnm.Print_Area" localSheetId="0">PRESENTAZIONE!$A$1:$O$38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5" l="1"/>
  <c r="L14" i="5"/>
  <c r="E43" i="5"/>
  <c r="E42" i="5"/>
  <c r="E41" i="5"/>
  <c r="E38" i="5"/>
  <c r="E36" i="5"/>
  <c r="D34" i="5"/>
  <c r="C34" i="5"/>
  <c r="B34" i="5"/>
  <c r="B44" i="5"/>
  <c r="E43" i="7"/>
  <c r="E41" i="7"/>
  <c r="E42" i="7"/>
  <c r="E36" i="7"/>
  <c r="C34" i="7"/>
  <c r="B44" i="7"/>
  <c r="E42" i="8"/>
  <c r="E41" i="8"/>
  <c r="E40" i="8"/>
  <c r="E38" i="8"/>
  <c r="E35" i="8"/>
  <c r="L17" i="8"/>
  <c r="L19" i="5"/>
  <c r="L22" i="5"/>
  <c r="L10" i="5"/>
  <c r="L8" i="5"/>
  <c r="L5" i="5"/>
  <c r="L22" i="7"/>
  <c r="L18" i="7"/>
  <c r="L7" i="7"/>
  <c r="L5" i="7"/>
  <c r="L19" i="8"/>
  <c r="L11" i="8"/>
  <c r="L4" i="8"/>
  <c r="L17" i="5"/>
  <c r="L25" i="5"/>
  <c r="L18" i="5"/>
  <c r="L13" i="5"/>
  <c r="L26" i="7"/>
  <c r="L25" i="7"/>
  <c r="L27" i="7" s="1"/>
  <c r="L13" i="7"/>
  <c r="L14" i="7" s="1"/>
  <c r="L24" i="8"/>
  <c r="L18" i="8"/>
  <c r="L13" i="8"/>
  <c r="L14" i="8"/>
  <c r="B43" i="8"/>
  <c r="L25" i="8" l="1"/>
</calcChain>
</file>

<file path=xl/sharedStrings.xml><?xml version="1.0" encoding="utf-8"?>
<sst xmlns="http://schemas.openxmlformats.org/spreadsheetml/2006/main" count="463" uniqueCount="244">
  <si>
    <t xml:space="preserve">Corso di Laurea in </t>
  </si>
  <si>
    <t>TECNICHE DI LABORATORIO BIOMEDICO (L/SNT3)</t>
  </si>
  <si>
    <t>Descrizione del Percorso di Formazione</t>
  </si>
  <si>
    <t>Piano di studi CL in Tecniche di Laboratorio Biomedico- studenti immatricolati nell'a.a. 2025-2026 - I ANNO (Codice CdS: MT05-11-25)</t>
  </si>
  <si>
    <t>1° anno - I semestre</t>
  </si>
  <si>
    <t>CORSO INTEGATO
CORSO MONODISCIPLINARE</t>
  </si>
  <si>
    <t>Codice C.I.</t>
  </si>
  <si>
    <t>MODULI DIDATTICI</t>
  </si>
  <si>
    <t>Codice a.d.</t>
  </si>
  <si>
    <t>SSD</t>
  </si>
  <si>
    <t>T.A.F.</t>
  </si>
  <si>
    <t>AMBITO</t>
  </si>
  <si>
    <t>CFU
a.d.</t>
  </si>
  <si>
    <t>CFU
C.I.</t>
  </si>
  <si>
    <t xml:space="preserve">SCIENZE PROPEDEUTICHE </t>
  </si>
  <si>
    <t>MT244</t>
  </si>
  <si>
    <t>FISICA MEDICA</t>
  </si>
  <si>
    <t>MT245</t>
  </si>
  <si>
    <t>FIS/07</t>
  </si>
  <si>
    <t>A</t>
  </si>
  <si>
    <t>Scienze propedeutiche</t>
  </si>
  <si>
    <t>STATISTICA</t>
  </si>
  <si>
    <t>MT246</t>
  </si>
  <si>
    <t>MED/01</t>
  </si>
  <si>
    <t>MISURE ELETTRICHE ED ELETTRONICHE</t>
  </si>
  <si>
    <t>MT247</t>
  </si>
  <si>
    <t>ING-INF/07</t>
  </si>
  <si>
    <t>BIOLOGIA GENERALE E CHIMICA BIOLOGICA</t>
  </si>
  <si>
    <t>W000883</t>
  </si>
  <si>
    <t>BIOCHIMICA PROPEDEUTICA</t>
  </si>
  <si>
    <t>W000884</t>
  </si>
  <si>
    <t>BIO/12</t>
  </si>
  <si>
    <t>B</t>
  </si>
  <si>
    <t>Scienze e Tecniche di laboratorio biomedico</t>
  </si>
  <si>
    <t>BIOCHIMICA</t>
  </si>
  <si>
    <t>MT249</t>
  </si>
  <si>
    <t>BIO/10</t>
  </si>
  <si>
    <t>Scienze biomediche</t>
  </si>
  <si>
    <t>BIOLOGIA APPLICATA</t>
  </si>
  <si>
    <t>MT250</t>
  </si>
  <si>
    <t>BIO/13</t>
  </si>
  <si>
    <t>ORGANIZZAZIONE DI LABORATORIO E SICUREZZA</t>
  </si>
  <si>
    <t>MT251</t>
  </si>
  <si>
    <t>MED/46</t>
  </si>
  <si>
    <t>Scienze e tecniche di laboratorio biomedico</t>
  </si>
  <si>
    <t>ANATOMIA E ISTOLOGIA</t>
  </si>
  <si>
    <t>MT252</t>
  </si>
  <si>
    <t>ANATOMIA UMANA</t>
  </si>
  <si>
    <t>BIO/16</t>
  </si>
  <si>
    <t>ISTOLOGIA</t>
  </si>
  <si>
    <t>BIO/17</t>
  </si>
  <si>
    <t>LABORATORIO PRIMO ANNO</t>
  </si>
  <si>
    <t>MTL015</t>
  </si>
  <si>
    <t>AAF</t>
  </si>
  <si>
    <t>Ulteriori attività formative (art. 10, comma 5, lettera d)
Laboratori professionali dello specifico SSD</t>
  </si>
  <si>
    <t>TOTALE I SEMESTRE</t>
  </si>
  <si>
    <t>1° anno - II semestre</t>
  </si>
  <si>
    <t>FISIOLOGIA</t>
  </si>
  <si>
    <t>W000076</t>
  </si>
  <si>
    <t>BIO/09</t>
  </si>
  <si>
    <t>BIOCHIMICA CLINICA</t>
  </si>
  <si>
    <t>W000077</t>
  </si>
  <si>
    <t>MICROBIOLOGIA MICROBIOLOGIA CLINICA</t>
  </si>
  <si>
    <t>MT510</t>
  </si>
  <si>
    <t>MICROBIOLOGIA</t>
  </si>
  <si>
    <t>MT511</t>
  </si>
  <si>
    <t>MED/07</t>
  </si>
  <si>
    <t>BATTERIOLOGIA &amp; MICOLOGIA</t>
  </si>
  <si>
    <t>W001996</t>
  </si>
  <si>
    <t>Modulo EX BATTERIOLOGIA - Codice EX MT512</t>
  </si>
  <si>
    <t>TECNICHE DI LABORATORIO  DI MICROBIOLOGIA</t>
  </si>
  <si>
    <t>MT513</t>
  </si>
  <si>
    <t>ABILITÀ LINGUISTICHE ED INFORMATICHE</t>
  </si>
  <si>
    <t>W000885</t>
  </si>
  <si>
    <t>LABORATORIO INFORMATICO</t>
  </si>
  <si>
    <t>W000078</t>
  </si>
  <si>
    <t>INF/01</t>
  </si>
  <si>
    <r>
      <t>Ulteriori attività formative</t>
    </r>
    <r>
      <rPr>
        <sz val="9"/>
        <rFont val="Arial"/>
        <family val="2"/>
      </rPr>
      <t xml:space="preserve"> (art. 10, comma 5, lettera d)
Altre attività quali l'informatica, attività seminariali ecc.</t>
    </r>
  </si>
  <si>
    <t>LINGUA INGLESE</t>
  </si>
  <si>
    <t>W000075</t>
  </si>
  <si>
    <t>L-LIN/12</t>
  </si>
  <si>
    <t>Per la prova finale e la lingua straniera (art. 10, comma 5, lettera c)
Per la conoscenza di almeno una lingua straniera</t>
  </si>
  <si>
    <t>SEMINARIO - STORIA DELLA MEDICINA</t>
  </si>
  <si>
    <t>MT483</t>
  </si>
  <si>
    <t>MED/02</t>
  </si>
  <si>
    <t>TOTALE II SEMESTRE</t>
  </si>
  <si>
    <t>PROVA IN ITINERE - TIROCINIO PRIMO ANNO</t>
  </si>
  <si>
    <t>MTT007A</t>
  </si>
  <si>
    <t xml:space="preserve">Tirocinio differenziato per specifico profilo </t>
  </si>
  <si>
    <t>TIROCINIO PRIMO ANNO</t>
  </si>
  <si>
    <t>MTT007</t>
  </si>
  <si>
    <t>ATTIVITA' DIDATTICA ELETTIVA PRIMO ANNO</t>
  </si>
  <si>
    <t>RIEPILOGO 1° ANNO</t>
  </si>
  <si>
    <t>C</t>
  </si>
  <si>
    <t xml:space="preserve">A - Base        </t>
  </si>
  <si>
    <t>Didattica frontale</t>
  </si>
  <si>
    <t xml:space="preserve">B - Caratterizzante </t>
  </si>
  <si>
    <t>Altre attività formative</t>
  </si>
  <si>
    <t xml:space="preserve">C - Affini   </t>
  </si>
  <si>
    <t xml:space="preserve">     a scelta dello studente (ade)</t>
  </si>
  <si>
    <t xml:space="preserve">AAF - Altre attività formative </t>
  </si>
  <si>
    <t xml:space="preserve">     per la prova finale e la lingua straniera</t>
  </si>
  <si>
    <t xml:space="preserve">          per la prova finale</t>
  </si>
  <si>
    <t xml:space="preserve">          per la conoscenza di almeno una
          lingua straniera</t>
  </si>
  <si>
    <t xml:space="preserve">      altre attività</t>
  </si>
  <si>
    <t xml:space="preserve">          Altre attività (informatica, seminari)</t>
  </si>
  <si>
    <t xml:space="preserve">          Laboratori professionali</t>
  </si>
  <si>
    <t xml:space="preserve">Tirocinio          </t>
  </si>
  <si>
    <t xml:space="preserve">Totale Crediti       </t>
  </si>
  <si>
    <t>Piano di studi CL in Tecniche di Laboratorio Biomedico- studenti immatricolati nell'a.a. 2025-2026- II ANNO (Codice CdS: MT05-11-25)</t>
  </si>
  <si>
    <t>2° anno - I semestre</t>
  </si>
  <si>
    <t>PATOLOGIA GENERALE</t>
  </si>
  <si>
    <t>MT270</t>
  </si>
  <si>
    <t>MT271</t>
  </si>
  <si>
    <t>MED/04</t>
  </si>
  <si>
    <t>TECNICHE DI LABORATORIO DI IMMUNOEMATOLOGIA</t>
  </si>
  <si>
    <t>MT272</t>
  </si>
  <si>
    <t>BIOCHIMICA E PATOLOGIA CLINICA E ORGANIZZAZIONE DI LABORATORIO</t>
  </si>
  <si>
    <t>MT273</t>
  </si>
  <si>
    <t>MT274</t>
  </si>
  <si>
    <t>Scienze della prevenzione dei servizi sanitari</t>
  </si>
  <si>
    <t>PATOLOGIA CLINICA</t>
  </si>
  <si>
    <t>MT275</t>
  </si>
  <si>
    <t>MED/05</t>
  </si>
  <si>
    <t>Scienze medico chirurgiche</t>
  </si>
  <si>
    <t>TECNICHE DI LABORATORIO DI PATOLOGIA CLINICA</t>
  </si>
  <si>
    <t>MT276</t>
  </si>
  <si>
    <t>TECNICHE DIAGNOSTICHE DI MICROBIOLOGIA, VIROLOGIA, MICOLOGIA E PARASSITOLOGIA</t>
  </si>
  <si>
    <t>W000886</t>
  </si>
  <si>
    <t>VIROLOGIA</t>
  </si>
  <si>
    <t>MT515</t>
  </si>
  <si>
    <t>MICROBIOLOGIA CLINICA</t>
  </si>
  <si>
    <t>MT516</t>
  </si>
  <si>
    <t>TECNICHE DI LABORATORIO DI VIROLOGIA</t>
  </si>
  <si>
    <t>MT518</t>
  </si>
  <si>
    <t xml:space="preserve">RADIOPROTEZIONE  E RADIOBIOLOGIA </t>
  </si>
  <si>
    <t>W000079</t>
  </si>
  <si>
    <t>MED/36</t>
  </si>
  <si>
    <t>2° anno - II semestre</t>
  </si>
  <si>
    <t>ANATOMIA PATOLOGICA</t>
  </si>
  <si>
    <t>MT284</t>
  </si>
  <si>
    <t>MT285</t>
  </si>
  <si>
    <t>MED/08</t>
  </si>
  <si>
    <t>ANATOMIA PATOLOGICA SISTEMATICA</t>
  </si>
  <si>
    <t>MT286</t>
  </si>
  <si>
    <t>CITOPATOLOGIA DIAGNOSTICA</t>
  </si>
  <si>
    <t>MT287</t>
  </si>
  <si>
    <t>TECNICHE DI LABORATORIO DI ANATOMIA PATOLOGICA</t>
  </si>
  <si>
    <t>MT288</t>
  </si>
  <si>
    <t>SCIENZE INTERDISCIPLINARI CLINICHE</t>
  </si>
  <si>
    <t>MT289</t>
  </si>
  <si>
    <t>ANESTESIOLOGIA</t>
  </si>
  <si>
    <t>MT290</t>
  </si>
  <si>
    <t>MED/41</t>
  </si>
  <si>
    <t>Scienze interdisciplinari cliniche</t>
  </si>
  <si>
    <t>MALATTIE DEL SANGUE</t>
  </si>
  <si>
    <t>MT291</t>
  </si>
  <si>
    <t>MED/15</t>
  </si>
  <si>
    <t>ONCOLOGIA MEDICA</t>
  </si>
  <si>
    <t>MT292</t>
  </si>
  <si>
    <t>MED/06</t>
  </si>
  <si>
    <t>SEMINARIO - BIOLOGIA APPLICATA</t>
  </si>
  <si>
    <t>MT484</t>
  </si>
  <si>
    <t>LABORATORIO SECONDO ANNO</t>
  </si>
  <si>
    <t>MTL016</t>
  </si>
  <si>
    <t>PROVA IN ITINERE - TIROCINIO SECONDO ANNO</t>
  </si>
  <si>
    <t>MTT008A</t>
  </si>
  <si>
    <t>TIROCINIO SECONDO ANNO</t>
  </si>
  <si>
    <t>MTT008</t>
  </si>
  <si>
    <t>ATTIVITA' DIDATTICA ELETTIVA SECONDO ANNO</t>
  </si>
  <si>
    <t>RIEPILOGO 2° ANNO</t>
  </si>
  <si>
    <t>Piano di studi CL in Tecniche di Laboratorio Biomedico- studenti immatricolati nell'a.a. 2025-2026 - III ANNO (Codice CdS: MT05-11-25)</t>
  </si>
  <si>
    <t>3° anno - I semestre</t>
  </si>
  <si>
    <t xml:space="preserve">ECONOMIA AZIENDALE IN SANITA' E SISTEMI DI ELABORAZIONE DELLE INFORMAZIONI E METODOLOGIA DELLA RICERCA </t>
  </si>
  <si>
    <t>MT293</t>
  </si>
  <si>
    <t xml:space="preserve">ECONOMIA AZIENDALE </t>
  </si>
  <si>
    <t>MT294</t>
  </si>
  <si>
    <t>SECS-P/07</t>
  </si>
  <si>
    <t>Affine/Integrativa/Attività formative affini o integrative</t>
  </si>
  <si>
    <t>SISTEMI DI ELABORAZIONE DELLE INFORMAZIONI</t>
  </si>
  <si>
    <t>MT295</t>
  </si>
  <si>
    <t>ING-INF/05</t>
  </si>
  <si>
    <t>Scienze Interdisciplinari</t>
  </si>
  <si>
    <t xml:space="preserve">STATISTICA PER LA RICERCA SPERIMENTALE E TECNOLOGICA </t>
  </si>
  <si>
    <t>MT296</t>
  </si>
  <si>
    <t>SEC-S/02</t>
  </si>
  <si>
    <t>MICROBIOLOGIA E MALATTIE INFETTIVE</t>
  </si>
  <si>
    <t>MT297</t>
  </si>
  <si>
    <t>MICROBIOLOGIA APPLICATA</t>
  </si>
  <si>
    <t>MT298</t>
  </si>
  <si>
    <t xml:space="preserve">MALATTIE INFETTIVE </t>
  </si>
  <si>
    <t>MT299</t>
  </si>
  <si>
    <t>MED/17</t>
  </si>
  <si>
    <t xml:space="preserve">Scienze medico-chirurgiche </t>
  </si>
  <si>
    <t xml:space="preserve">TECNICHE DIAGNOSTICHE DI ANATOMIA PATOLOGICA </t>
  </si>
  <si>
    <t>MT300</t>
  </si>
  <si>
    <t xml:space="preserve">CORRELAZIONI ANATOMO PATOLOGICHE </t>
  </si>
  <si>
    <t>MT301</t>
  </si>
  <si>
    <t xml:space="preserve">TECNICHE DI LABORATORIO DI CITOPATOLOGIA </t>
  </si>
  <si>
    <t>MT302</t>
  </si>
  <si>
    <t>TECNICHE DI LABORATORIO DI IMMUNOISTOCHIMICA E BIOLOGIA MOLECOLARE</t>
  </si>
  <si>
    <t>MT302A</t>
  </si>
  <si>
    <t xml:space="preserve">SEMINARIO - ANATOMIA PATOLOGICA </t>
  </si>
  <si>
    <t>MT486</t>
  </si>
  <si>
    <t>3° anno - II semestre</t>
  </si>
  <si>
    <t xml:space="preserve">FARMACOLOGIA </t>
  </si>
  <si>
    <t>W000080</t>
  </si>
  <si>
    <t>BIO/14</t>
  </si>
  <si>
    <t xml:space="preserve">A </t>
  </si>
  <si>
    <t>Primo Soccorso</t>
  </si>
  <si>
    <t xml:space="preserve">TECNOLOGIE GENETICHE </t>
  </si>
  <si>
    <t>W000081</t>
  </si>
  <si>
    <t>MED/03</t>
  </si>
  <si>
    <t>PSICOLOGIA DEL LAVORO E DELLE ORGANIZZAZIONI</t>
  </si>
  <si>
    <t>MT261</t>
  </si>
  <si>
    <t>PSICOLOGIA GENERALE</t>
  </si>
  <si>
    <t>MT262</t>
  </si>
  <si>
    <t>M-PSI/01</t>
  </si>
  <si>
    <t>Scienze umane e psicopedagogiche</t>
  </si>
  <si>
    <t>MT263</t>
  </si>
  <si>
    <t>M-PSI/06</t>
  </si>
  <si>
    <t>Scienze del management sanitario</t>
  </si>
  <si>
    <t xml:space="preserve">MEDICINA LEGALE, IGIENE E NORME DI SICUREZZA E RADIOPROTEZIONE </t>
  </si>
  <si>
    <t>MT308</t>
  </si>
  <si>
    <t xml:space="preserve">MEDICINA LEGALE </t>
  </si>
  <si>
    <t>MT309</t>
  </si>
  <si>
    <t>MED/43</t>
  </si>
  <si>
    <t xml:space="preserve">IGIENE GENERALE ED APPLICATA </t>
  </si>
  <si>
    <t>MT310</t>
  </si>
  <si>
    <t>MED/42</t>
  </si>
  <si>
    <t xml:space="preserve">TECNICHE DI LABORATORIO DI MEDICINA TRASFUSIONALE </t>
  </si>
  <si>
    <t>MT311</t>
  </si>
  <si>
    <t>LABORATORIO TERZO ANNO</t>
  </si>
  <si>
    <t>MTL017</t>
  </si>
  <si>
    <t xml:space="preserve">PROVA IN ITINERE - TIROCINIO TERZO ANNO </t>
  </si>
  <si>
    <t>MTT009A</t>
  </si>
  <si>
    <t>TIROCINIO TERZO ANNO</t>
  </si>
  <si>
    <t xml:space="preserve">MTT009 </t>
  </si>
  <si>
    <t xml:space="preserve">PROVA FINALE </t>
  </si>
  <si>
    <t>MT485</t>
  </si>
  <si>
    <t>PROFIN_S</t>
  </si>
  <si>
    <t>Per la prova finale e la lingua straniera (art. 10, comma 5, lettera c)
Per la prova finale</t>
  </si>
  <si>
    <t>ATTIVITA' DIDATTICA ELETTIVA TERZO ANNO</t>
  </si>
  <si>
    <t>a.a.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</si>
</sst>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
  </numFmts>
  <fonts count="45">
    <font>
      <sz val="10"/>
      <name val="Arial"/>
    </font>
    <font>
      <sz val="10"/>
      <name val="Arial"/>
      <family val="2"/>
    </font>
    <font>
      <b/>
      <sz val="10"/>
      <color indexed="8"/>
      <name val="Arial"/>
      <family val="2"/>
    </font>
    <font>
      <sz val="10"/>
      <color indexed="8"/>
      <name val="Arial"/>
      <family val="2"/>
    </font>
    <font>
      <b/>
      <sz val="12"/>
      <color indexed="8"/>
      <name val="Arial"/>
      <family val="2"/>
    </font>
    <font>
      <b/>
      <sz val="10"/>
      <name val="Arial"/>
      <family val="2"/>
    </font>
    <font>
      <sz val="10"/>
      <name val="Arial"/>
      <family val="2"/>
    </font>
    <font>
      <b/>
      <sz val="12"/>
      <name val="Arial"/>
      <family val="2"/>
    </font>
    <font>
      <b/>
      <i/>
      <sz val="10"/>
      <name val="Arial"/>
      <family val="2"/>
    </font>
    <font>
      <b/>
      <i/>
      <sz val="12"/>
      <name val="Times New Roman"/>
      <family val="1"/>
    </font>
    <font>
      <sz val="9"/>
      <name val="Arial"/>
      <family val="2"/>
    </font>
    <font>
      <b/>
      <sz val="9"/>
      <name val="Arial Unicode MS"/>
      <family val="2"/>
    </font>
    <font>
      <sz val="9"/>
      <name val="Arial Unicode MS"/>
      <family val="2"/>
    </font>
    <font>
      <b/>
      <i/>
      <sz val="9"/>
      <name val="Arial Unicode MS"/>
      <family val="2"/>
    </font>
    <font>
      <sz val="9"/>
      <color indexed="12"/>
      <name val="Arial Unicode MS"/>
      <family val="2"/>
    </font>
    <font>
      <b/>
      <i/>
      <sz val="9"/>
      <name val="Arial"/>
      <family val="2"/>
    </font>
    <font>
      <sz val="8"/>
      <name val="Arial"/>
      <family val="2"/>
    </font>
    <font>
      <b/>
      <sz val="9"/>
      <name val="Arial"/>
      <family val="2"/>
    </font>
    <font>
      <b/>
      <u/>
      <sz val="14"/>
      <name val="Times New Roman"/>
      <family val="1"/>
    </font>
    <font>
      <sz val="12"/>
      <name val="Arial"/>
      <family val="2"/>
    </font>
    <font>
      <b/>
      <sz val="11"/>
      <name val="Arial Unicode MS"/>
      <family val="2"/>
    </font>
    <font>
      <b/>
      <sz val="9"/>
      <color indexed="8"/>
      <name val="Arial Unicode MS"/>
      <family val="2"/>
    </font>
    <font>
      <sz val="9"/>
      <color indexed="8"/>
      <name val="Arial Unicode MS"/>
      <family val="2"/>
    </font>
    <font>
      <b/>
      <u/>
      <sz val="12"/>
      <name val="Arial Unicode MS"/>
      <family val="2"/>
    </font>
    <font>
      <b/>
      <u/>
      <sz val="14"/>
      <name val="Arial Unicode MS"/>
      <family val="2"/>
    </font>
    <font>
      <sz val="10"/>
      <name val="Arial Unicode MS"/>
      <family val="2"/>
    </font>
    <font>
      <sz val="12"/>
      <name val="Arial Unicode MS"/>
      <family val="2"/>
    </font>
    <font>
      <b/>
      <sz val="12"/>
      <color indexed="8"/>
      <name val="Arial Unicode MS"/>
      <family val="2"/>
    </font>
    <font>
      <b/>
      <sz val="12"/>
      <name val="Arial Unicode MS"/>
      <family val="2"/>
    </font>
    <font>
      <sz val="10"/>
      <color indexed="8"/>
      <name val="Arial Unicode MS"/>
      <family val="2"/>
    </font>
    <font>
      <b/>
      <i/>
      <sz val="10"/>
      <color indexed="8"/>
      <name val="Arial Unicode MS"/>
      <family val="2"/>
    </font>
    <font>
      <b/>
      <sz val="10"/>
      <name val="Arial Unicode MS"/>
      <family val="2"/>
    </font>
    <font>
      <sz val="8"/>
      <name val="Arial Unicode MS"/>
      <family val="2"/>
    </font>
    <font>
      <b/>
      <i/>
      <sz val="10"/>
      <name val="Arial Unicode MS"/>
      <family val="2"/>
    </font>
    <font>
      <b/>
      <i/>
      <sz val="12"/>
      <name val="Arial Unicode MS"/>
      <family val="2"/>
    </font>
    <font>
      <sz val="11"/>
      <name val="Arial"/>
      <family val="2"/>
    </font>
    <font>
      <sz val="9"/>
      <color rgb="FFFF0000"/>
      <name val="Arial"/>
      <family val="2"/>
    </font>
    <font>
      <sz val="9"/>
      <color theme="1"/>
      <name val="Arial Unicode MS"/>
      <family val="2"/>
    </font>
    <font>
      <sz val="9"/>
      <color rgb="FFFF0000"/>
      <name val="Arial Unicode MS"/>
      <family val="2"/>
    </font>
    <font>
      <b/>
      <sz val="9"/>
      <color rgb="FFFF0000"/>
      <name val="Arial Unicode MS"/>
      <family val="2"/>
    </font>
    <font>
      <sz val="9"/>
      <color rgb="FF000000"/>
      <name val="Arial Unicode MS"/>
      <family val="2"/>
    </font>
    <font>
      <b/>
      <sz val="9"/>
      <color theme="1"/>
      <name val="Arial Unicode MS"/>
      <family val="2"/>
    </font>
    <font>
      <b/>
      <sz val="10"/>
      <color rgb="FFCC3300"/>
      <name val="Arial"/>
      <family val="2"/>
    </font>
    <font>
      <b/>
      <sz val="10"/>
      <color rgb="FFFF0000"/>
      <name val="Arial"/>
      <family val="2"/>
    </font>
    <font>
      <b/>
      <sz val="10"/>
      <color rgb="FF0000FF"/>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164" fontId="1" fillId="0" borderId="0" applyFont="0" applyFill="0" applyBorder="0" applyAlignment="0" applyProtection="0"/>
    <xf numFmtId="0" fontId="6" fillId="0" borderId="0"/>
  </cellStyleXfs>
  <cellXfs count="291">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11" fillId="0" borderId="1" xfId="0" applyFont="1" applyBorder="1" applyAlignment="1">
      <alignment horizontal="center" vertical="center" wrapText="1"/>
    </xf>
    <xf numFmtId="0" fontId="14" fillId="0" borderId="0" xfId="0" applyFont="1" applyAlignment="1">
      <alignment vertical="center"/>
    </xf>
    <xf numFmtId="0" fontId="2" fillId="2" borderId="0" xfId="0" applyFont="1" applyFill="1" applyAlignment="1">
      <alignment horizontal="left"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4" fillId="0" borderId="2" xfId="0" applyFont="1" applyBorder="1" applyAlignment="1">
      <alignment vertical="center"/>
    </xf>
    <xf numFmtId="0" fontId="14" fillId="0" borderId="3" xfId="0" applyFont="1" applyBorder="1" applyAlignment="1">
      <alignment vertical="center"/>
    </xf>
    <xf numFmtId="0" fontId="2" fillId="2" borderId="2" xfId="0" applyFont="1" applyFill="1" applyBorder="1" applyAlignment="1">
      <alignment horizontal="center" vertical="center"/>
    </xf>
    <xf numFmtId="0" fontId="3" fillId="0" borderId="0" xfId="0" applyFont="1" applyAlignment="1">
      <alignment horizontal="center" vertical="center"/>
    </xf>
    <xf numFmtId="0" fontId="16" fillId="0" borderId="1" xfId="0" applyFont="1" applyBorder="1" applyAlignment="1">
      <alignment vertical="center" wrapText="1"/>
    </xf>
    <xf numFmtId="0" fontId="36" fillId="0" borderId="1" xfId="0" applyFont="1" applyBorder="1" applyAlignment="1">
      <alignment vertical="center" wrapText="1"/>
    </xf>
    <xf numFmtId="0" fontId="17" fillId="0" borderId="1" xfId="0" applyFont="1" applyBorder="1" applyAlignment="1">
      <alignment vertical="center" wrapText="1"/>
    </xf>
    <xf numFmtId="0" fontId="18" fillId="0" borderId="0" xfId="0" applyFont="1" applyAlignment="1">
      <alignment horizontal="center" vertical="center" wrapText="1"/>
    </xf>
    <xf numFmtId="0" fontId="0" fillId="0" borderId="0" xfId="0" applyAlignment="1">
      <alignment vertical="center" wrapText="1"/>
    </xf>
    <xf numFmtId="0" fontId="19" fillId="2" borderId="0" xfId="0" applyFont="1" applyFill="1" applyAlignment="1">
      <alignment vertical="center"/>
    </xf>
    <xf numFmtId="0" fontId="18" fillId="0" borderId="0" xfId="0" applyFont="1" applyAlignment="1">
      <alignment vertical="center" wrapText="1"/>
    </xf>
    <xf numFmtId="0" fontId="20" fillId="0" borderId="0" xfId="0" applyFont="1" applyAlignment="1">
      <alignment vertical="center"/>
    </xf>
    <xf numFmtId="0" fontId="0" fillId="0" borderId="0" xfId="0" applyAlignment="1">
      <alignment vertical="center"/>
    </xf>
    <xf numFmtId="0" fontId="3" fillId="2" borderId="0" xfId="0" applyFont="1" applyFill="1" applyAlignment="1">
      <alignment horizontal="center" vertical="center"/>
    </xf>
    <xf numFmtId="0" fontId="0" fillId="2" borderId="2" xfId="0" applyFill="1" applyBorder="1" applyAlignment="1">
      <alignment horizontal="left" vertical="center"/>
    </xf>
    <xf numFmtId="0" fontId="7" fillId="0" borderId="0" xfId="0" applyFont="1" applyAlignment="1">
      <alignment vertical="center"/>
    </xf>
    <xf numFmtId="0" fontId="3"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3" fillId="2" borderId="0" xfId="0" applyFont="1" applyFill="1" applyAlignment="1">
      <alignment vertical="center"/>
    </xf>
    <xf numFmtId="0" fontId="3" fillId="0" borderId="0" xfId="0" applyFont="1" applyAlignment="1">
      <alignment vertical="center" wrapText="1"/>
    </xf>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21" fillId="3" borderId="1" xfId="0"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21" fillId="3" borderId="1" xfId="0" applyFont="1" applyFill="1" applyBorder="1" applyAlignment="1">
      <alignment horizontal="center" vertical="center" wrapText="1"/>
    </xf>
    <xf numFmtId="0" fontId="2" fillId="2" borderId="0" xfId="0" applyFont="1" applyFill="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0" fillId="2" borderId="0" xfId="0" applyFill="1" applyAlignment="1">
      <alignment horizontal="center" vertical="center"/>
    </xf>
    <xf numFmtId="0" fontId="3"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1"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4" xfId="0" applyBorder="1" applyAlignment="1">
      <alignment horizontal="center" vertical="center"/>
    </xf>
    <xf numFmtId="0" fontId="12" fillId="0" borderId="5" xfId="0" applyFont="1" applyBorder="1" applyAlignment="1">
      <alignment horizontal="center" vertical="center"/>
    </xf>
    <xf numFmtId="0" fontId="6" fillId="0" borderId="0" xfId="0" applyFont="1" applyAlignment="1">
      <alignment horizontal="center" vertical="center"/>
    </xf>
    <xf numFmtId="0" fontId="37" fillId="0" borderId="0" xfId="0" applyFont="1" applyAlignment="1">
      <alignment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37"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vertical="center" wrapText="1"/>
    </xf>
    <xf numFmtId="0" fontId="26" fillId="2" borderId="0" xfId="0" applyFont="1" applyFill="1" applyAlignment="1">
      <alignment vertical="center"/>
    </xf>
    <xf numFmtId="0" fontId="27"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vertical="center"/>
    </xf>
    <xf numFmtId="0" fontId="12" fillId="0" borderId="0" xfId="0" applyFont="1" applyAlignment="1">
      <alignment horizontal="right" vertical="center"/>
    </xf>
    <xf numFmtId="0" fontId="28" fillId="0" borderId="0" xfId="0" applyFont="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horizontal="center" vertical="center"/>
    </xf>
    <xf numFmtId="0" fontId="31" fillId="0" borderId="0" xfId="0" applyFont="1" applyAlignment="1">
      <alignment horizontal="center" vertical="center"/>
    </xf>
    <xf numFmtId="0" fontId="11" fillId="0" borderId="1" xfId="0" applyFont="1" applyBorder="1" applyAlignment="1">
      <alignment vertical="center" wrapText="1"/>
    </xf>
    <xf numFmtId="0" fontId="29" fillId="2" borderId="0" xfId="0" applyFont="1" applyFill="1" applyAlignment="1">
      <alignment vertical="center"/>
    </xf>
    <xf numFmtId="0" fontId="29" fillId="2" borderId="0" xfId="0" applyFont="1" applyFill="1" applyAlignment="1">
      <alignment horizontal="center" vertical="center"/>
    </xf>
    <xf numFmtId="0" fontId="29" fillId="0" borderId="0" xfId="0" applyFont="1" applyAlignment="1">
      <alignment vertical="center" wrapText="1"/>
    </xf>
    <xf numFmtId="0" fontId="29" fillId="0" borderId="0" xfId="0" applyFont="1" applyAlignment="1">
      <alignment horizontal="center" vertical="center" wrapText="1"/>
    </xf>
    <xf numFmtId="0" fontId="31" fillId="0" borderId="0" xfId="0" applyFont="1" applyAlignment="1">
      <alignment vertical="center"/>
    </xf>
    <xf numFmtId="0" fontId="38" fillId="0" borderId="1" xfId="0" applyFont="1" applyBorder="1" applyAlignment="1">
      <alignment vertical="center" wrapText="1"/>
    </xf>
    <xf numFmtId="0" fontId="31" fillId="0" borderId="1" xfId="0" applyFont="1" applyBorder="1" applyAlignment="1">
      <alignment vertical="center"/>
    </xf>
    <xf numFmtId="0" fontId="32" fillId="0" borderId="1" xfId="0" applyFont="1" applyBorder="1" applyAlignment="1">
      <alignment vertical="center" wrapText="1"/>
    </xf>
    <xf numFmtId="0" fontId="33" fillId="0" borderId="0" xfId="0" applyFont="1" applyAlignment="1">
      <alignment vertical="center"/>
    </xf>
    <xf numFmtId="0" fontId="33"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0" fontId="13" fillId="3" borderId="1" xfId="0" applyFont="1" applyFill="1" applyBorder="1" applyAlignment="1">
      <alignment vertical="center" wrapText="1"/>
    </xf>
    <xf numFmtId="0" fontId="34" fillId="0" borderId="0" xfId="0" applyFont="1" applyAlignment="1">
      <alignment vertical="center" wrapText="1"/>
    </xf>
    <xf numFmtId="0" fontId="34" fillId="0" borderId="0" xfId="0" applyFont="1" applyAlignment="1">
      <alignment horizontal="center" vertical="center" wrapText="1"/>
    </xf>
    <xf numFmtId="0" fontId="25" fillId="0" borderId="0" xfId="0" applyFont="1" applyAlignment="1">
      <alignment horizontal="center" vertical="center" wrapText="1"/>
    </xf>
    <xf numFmtId="0" fontId="40" fillId="2" borderId="0" xfId="0" applyFont="1" applyFill="1" applyAlignment="1">
      <alignment wrapText="1"/>
    </xf>
    <xf numFmtId="0" fontId="22" fillId="2" borderId="1" xfId="0" applyFont="1" applyFill="1" applyBorder="1" applyAlignment="1">
      <alignment horizontal="center" vertical="center"/>
    </xf>
    <xf numFmtId="0" fontId="0" fillId="2" borderId="0" xfId="0" applyFill="1" applyAlignment="1">
      <alignment vertical="center"/>
    </xf>
    <xf numFmtId="0" fontId="11" fillId="2" borderId="1" xfId="0" applyFont="1" applyFill="1" applyBorder="1" applyAlignment="1">
      <alignment horizontal="center" vertical="center"/>
    </xf>
    <xf numFmtId="0" fontId="41" fillId="0" borderId="1" xfId="0" applyFont="1" applyBorder="1" applyAlignment="1">
      <alignment horizontal="center" vertical="center" wrapText="1"/>
    </xf>
    <xf numFmtId="0" fontId="6" fillId="0" borderId="0" xfId="2"/>
    <xf numFmtId="0" fontId="5" fillId="0" borderId="0" xfId="2" applyFont="1"/>
    <xf numFmtId="0" fontId="42" fillId="0" borderId="0" xfId="2" applyFont="1" applyAlignment="1">
      <alignment horizontal="right"/>
    </xf>
    <xf numFmtId="0" fontId="35" fillId="0" borderId="0" xfId="2" applyFont="1" applyAlignment="1">
      <alignment wrapText="1"/>
    </xf>
    <xf numFmtId="0" fontId="12" fillId="2" borderId="1" xfId="0" applyFont="1" applyFill="1" applyBorder="1" applyAlignment="1">
      <alignment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40" fillId="5" borderId="1" xfId="0" applyFont="1" applyFill="1" applyBorder="1" applyAlignment="1">
      <alignment wrapText="1"/>
    </xf>
    <xf numFmtId="0" fontId="12" fillId="5" borderId="2" xfId="0" applyFont="1" applyFill="1" applyBorder="1" applyAlignment="1">
      <alignment horizontal="center" vertical="center"/>
    </xf>
    <xf numFmtId="0" fontId="12"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1" fillId="5" borderId="1" xfId="0" applyFont="1" applyFill="1" applyBorder="1" applyAlignment="1">
      <alignment horizontal="center" vertical="center"/>
    </xf>
    <xf numFmtId="0" fontId="12" fillId="5" borderId="0" xfId="0" applyFont="1" applyFill="1" applyAlignment="1">
      <alignment horizontal="center" vertical="center"/>
    </xf>
    <xf numFmtId="0" fontId="12" fillId="5" borderId="0" xfId="0" applyFont="1" applyFill="1" applyAlignment="1">
      <alignment horizontal="center" vertical="center" wrapText="1"/>
    </xf>
    <xf numFmtId="0" fontId="14" fillId="5" borderId="0" xfId="0" applyFont="1" applyFill="1" applyAlignment="1">
      <alignment horizontal="center" vertical="center"/>
    </xf>
    <xf numFmtId="0" fontId="13" fillId="5" borderId="0" xfId="0" applyFont="1" applyFill="1" applyAlignment="1">
      <alignment horizontal="center" vertical="center" wrapText="1"/>
    </xf>
    <xf numFmtId="0" fontId="13" fillId="5" borderId="0" xfId="0" applyFont="1" applyFill="1" applyAlignment="1">
      <alignment horizontal="center" vertical="center"/>
    </xf>
    <xf numFmtId="0" fontId="37" fillId="5" borderId="1" xfId="0" applyFont="1" applyFill="1" applyBorder="1" applyAlignment="1">
      <alignment horizontal="center" vertical="center"/>
    </xf>
    <xf numFmtId="0" fontId="12" fillId="5" borderId="5" xfId="0" applyFont="1" applyFill="1" applyBorder="1" applyAlignment="1">
      <alignment horizontal="center" vertical="center"/>
    </xf>
    <xf numFmtId="0" fontId="0" fillId="2" borderId="0" xfId="0" applyFill="1" applyAlignment="1">
      <alignment horizontal="left" vertical="center"/>
    </xf>
    <xf numFmtId="0" fontId="11" fillId="3" borderId="6"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vertical="center" wrapText="1"/>
    </xf>
    <xf numFmtId="0" fontId="22" fillId="5" borderId="1" xfId="0" applyFont="1" applyFill="1" applyBorder="1" applyAlignment="1">
      <alignment horizontal="center" vertical="center"/>
    </xf>
    <xf numFmtId="0" fontId="40" fillId="5" borderId="0" xfId="0" applyFont="1" applyFill="1" applyAlignment="1">
      <alignment wrapText="1"/>
    </xf>
    <xf numFmtId="0" fontId="14" fillId="5" borderId="0" xfId="0" applyFont="1" applyFill="1" applyAlignment="1">
      <alignment vertical="center"/>
    </xf>
    <xf numFmtId="0" fontId="0" fillId="5" borderId="0" xfId="0" applyFill="1" applyAlignment="1">
      <alignment vertical="center"/>
    </xf>
    <xf numFmtId="0" fontId="12" fillId="4" borderId="0" xfId="0" applyFont="1" applyFill="1" applyAlignment="1">
      <alignment vertical="center"/>
    </xf>
    <xf numFmtId="0" fontId="39" fillId="6" borderId="12" xfId="0" applyFont="1" applyFill="1" applyBorder="1" applyAlignment="1">
      <alignment horizontal="center" vertical="center"/>
    </xf>
    <xf numFmtId="0" fontId="39" fillId="6" borderId="9"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6" borderId="1" xfId="0" applyFont="1" applyFill="1" applyBorder="1" applyAlignment="1">
      <alignment horizontal="center" vertical="center"/>
    </xf>
    <xf numFmtId="0" fontId="39" fillId="6" borderId="6" xfId="0" applyFont="1" applyFill="1" applyBorder="1" applyAlignment="1">
      <alignment horizontal="center" vertical="center" wrapText="1"/>
    </xf>
    <xf numFmtId="0" fontId="39" fillId="6" borderId="7" xfId="0" applyFont="1" applyFill="1" applyBorder="1" applyAlignment="1">
      <alignment horizontal="center" vertical="center"/>
    </xf>
    <xf numFmtId="0" fontId="39" fillId="6" borderId="15" xfId="0" applyFont="1" applyFill="1" applyBorder="1" applyAlignment="1">
      <alignment horizontal="center" vertical="center"/>
    </xf>
    <xf numFmtId="0" fontId="37" fillId="5" borderId="15" xfId="0" applyFont="1" applyFill="1" applyBorder="1" applyAlignment="1">
      <alignment horizontal="center" vertical="center"/>
    </xf>
    <xf numFmtId="0" fontId="11" fillId="5" borderId="15" xfId="0" applyFont="1" applyFill="1" applyBorder="1" applyAlignment="1">
      <alignment horizontal="center" vertical="center"/>
    </xf>
    <xf numFmtId="0" fontId="37"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5"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5" xfId="0" applyFont="1" applyFill="1" applyBorder="1" applyAlignment="1">
      <alignment horizontal="center" vertical="center"/>
    </xf>
    <xf numFmtId="0" fontId="12" fillId="2" borderId="0" xfId="0" applyFont="1" applyFill="1" applyAlignment="1">
      <alignment horizontal="left" vertical="center" wrapText="1"/>
    </xf>
    <xf numFmtId="0" fontId="12" fillId="2" borderId="0" xfId="0" applyFont="1" applyFill="1" applyAlignment="1">
      <alignment horizontal="right" vertical="center"/>
    </xf>
    <xf numFmtId="0" fontId="11" fillId="2" borderId="15" xfId="0" applyFont="1" applyFill="1" applyBorder="1" applyAlignment="1">
      <alignment horizontal="center" vertical="center"/>
    </xf>
    <xf numFmtId="0" fontId="44" fillId="0" borderId="0" xfId="2" applyFont="1" applyAlignment="1">
      <alignment horizontal="right"/>
    </xf>
    <xf numFmtId="0" fontId="12" fillId="5" borderId="5"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0" borderId="15" xfId="0" applyFont="1" applyBorder="1" applyAlignment="1">
      <alignment horizontal="left" vertical="center"/>
    </xf>
    <xf numFmtId="0" fontId="12" fillId="5" borderId="6" xfId="0" applyFont="1" applyFill="1" applyBorder="1" applyAlignment="1">
      <alignment horizontal="center" vertical="center"/>
    </xf>
    <xf numFmtId="0" fontId="12" fillId="5" borderId="8" xfId="0" applyFont="1" applyFill="1" applyBorder="1" applyAlignment="1">
      <alignment horizontal="center" vertical="center"/>
    </xf>
    <xf numFmtId="0" fontId="12" fillId="0" borderId="15" xfId="0" applyFont="1" applyBorder="1" applyAlignment="1">
      <alignment horizontal="left" vertical="center" wrapText="1"/>
    </xf>
    <xf numFmtId="0" fontId="23" fillId="0" borderId="0" xfId="0" applyFont="1" applyAlignment="1">
      <alignment horizontal="center" vertical="center" wrapText="1"/>
    </xf>
    <xf numFmtId="0" fontId="21" fillId="3" borderId="5"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9" xfId="0" applyFont="1" applyFill="1" applyBorder="1" applyAlignment="1">
      <alignment horizontal="center" vertical="center"/>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39" fillId="6" borderId="1" xfId="0" applyFont="1" applyFill="1" applyBorder="1" applyAlignment="1">
      <alignment horizontal="center" vertical="center"/>
    </xf>
    <xf numFmtId="0" fontId="12" fillId="0" borderId="1" xfId="0" applyFont="1" applyBorder="1" applyAlignment="1">
      <alignment horizontal="left" vertical="center"/>
    </xf>
    <xf numFmtId="0" fontId="12" fillId="2" borderId="15" xfId="0" applyFont="1" applyFill="1" applyBorder="1" applyAlignment="1">
      <alignment horizontal="center"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2" fillId="0" borderId="9" xfId="0" applyFont="1" applyBorder="1" applyAlignment="1">
      <alignment horizontal="left" vertical="center"/>
    </xf>
    <xf numFmtId="0" fontId="12" fillId="0" borderId="5" xfId="0" applyFont="1" applyBorder="1"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6" fillId="0" borderId="8" xfId="0" applyFont="1" applyBorder="1" applyAlignment="1">
      <alignment horizontal="left"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2" fillId="5" borderId="5" xfId="0" applyFont="1" applyFill="1" applyBorder="1" applyAlignment="1">
      <alignment horizontal="center" vertical="center"/>
    </xf>
    <xf numFmtId="0" fontId="25" fillId="5" borderId="4" xfId="0" applyFont="1" applyFill="1" applyBorder="1" applyAlignment="1">
      <alignment horizontal="center" vertical="center"/>
    </xf>
    <xf numFmtId="0" fontId="25" fillId="5" borderId="9" xfId="0" applyFont="1" applyFill="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left" vertical="center" wrapText="1"/>
    </xf>
    <xf numFmtId="0" fontId="12" fillId="0" borderId="9" xfId="0" applyFont="1" applyBorder="1" applyAlignment="1">
      <alignment horizontal="left" vertical="center" wrapText="1"/>
    </xf>
    <xf numFmtId="0" fontId="6" fillId="0" borderId="15" xfId="0" applyFont="1" applyBorder="1" applyAlignment="1">
      <alignment horizontal="left" vertical="center" wrapText="1"/>
    </xf>
    <xf numFmtId="0" fontId="39" fillId="6" borderId="15" xfId="0" applyFont="1" applyFill="1" applyBorder="1" applyAlignment="1">
      <alignment horizontal="center" vertical="center" wrapText="1"/>
    </xf>
    <xf numFmtId="0" fontId="12" fillId="0" borderId="14"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39" fillId="6" borderId="6"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6" borderId="8" xfId="0" applyFill="1" applyBorder="1" applyAlignment="1">
      <alignment horizontal="center" vertical="center" wrapText="1"/>
    </xf>
    <xf numFmtId="0" fontId="12" fillId="2" borderId="1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2" borderId="13" xfId="0" applyFont="1" applyFill="1" applyBorder="1" applyAlignment="1">
      <alignment vertical="center" wrapText="1"/>
    </xf>
    <xf numFmtId="0" fontId="0" fillId="2" borderId="13" xfId="0" applyFill="1" applyBorder="1" applyAlignment="1">
      <alignment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16" xfId="0" applyFont="1" applyBorder="1" applyAlignment="1">
      <alignment horizontal="center" vertical="center" wrapText="1"/>
    </xf>
    <xf numFmtId="0" fontId="25" fillId="0" borderId="16" xfId="0" applyFont="1" applyBorder="1" applyAlignment="1">
      <alignment vertical="center"/>
    </xf>
    <xf numFmtId="0" fontId="25" fillId="0" borderId="15" xfId="0" applyFont="1" applyBorder="1" applyAlignment="1">
      <alignment vertical="center"/>
    </xf>
    <xf numFmtId="0" fontId="12" fillId="2" borderId="0" xfId="0" applyFont="1" applyFill="1" applyAlignment="1">
      <alignment horizontal="left" vertical="center"/>
    </xf>
    <xf numFmtId="0" fontId="0" fillId="2" borderId="0" xfId="0" applyFill="1" applyAlignment="1">
      <alignment horizontal="left" vertical="center"/>
    </xf>
    <xf numFmtId="0" fontId="39" fillId="6" borderId="15" xfId="0" applyFont="1" applyFill="1" applyBorder="1" applyAlignment="1">
      <alignment horizontal="center" vertical="center"/>
    </xf>
    <xf numFmtId="0" fontId="12" fillId="5" borderId="7"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5" borderId="1" xfId="0" applyFont="1" applyFill="1" applyBorder="1" applyAlignment="1">
      <alignment horizontal="left" vertical="center"/>
    </xf>
    <xf numFmtId="0" fontId="10" fillId="5" borderId="1" xfId="0" applyFont="1" applyFill="1" applyBorder="1" applyAlignment="1">
      <alignment horizontal="left" vertical="center"/>
    </xf>
    <xf numFmtId="0" fontId="39" fillId="6" borderId="7" xfId="0" applyFont="1" applyFill="1" applyBorder="1" applyAlignment="1">
      <alignment horizontal="center" vertical="center" wrapText="1"/>
    </xf>
    <xf numFmtId="0" fontId="12" fillId="5" borderId="5"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2" borderId="7" xfId="0" applyFont="1" applyFill="1" applyBorder="1" applyAlignment="1">
      <alignment horizontal="center" vertical="center"/>
    </xf>
    <xf numFmtId="0" fontId="10" fillId="5" borderId="4"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0" xfId="0" applyFont="1"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39" fillId="6"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9" xfId="0" applyFill="1" applyBorder="1" applyAlignment="1">
      <alignment horizontal="center" vertical="center" wrapText="1"/>
    </xf>
    <xf numFmtId="0" fontId="12" fillId="5" borderId="15" xfId="0" applyFont="1" applyFill="1" applyBorder="1" applyAlignment="1">
      <alignment horizontal="center" vertical="center"/>
    </xf>
    <xf numFmtId="0" fontId="0" fillId="5" borderId="15" xfId="0" applyFill="1" applyBorder="1" applyAlignment="1">
      <alignment horizontal="center" vertical="center"/>
    </xf>
    <xf numFmtId="0" fontId="12" fillId="2" borderId="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4"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5"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39" fillId="6" borderId="6" xfId="0" applyFont="1" applyFill="1" applyBorder="1" applyAlignment="1">
      <alignment horizontal="center" vertical="center"/>
    </xf>
    <xf numFmtId="0" fontId="39" fillId="6" borderId="8" xfId="0" applyFont="1" applyFill="1" applyBorder="1" applyAlignment="1">
      <alignment horizontal="center" vertical="center"/>
    </xf>
    <xf numFmtId="0" fontId="39" fillId="6" borderId="7" xfId="0" applyFont="1" applyFill="1" applyBorder="1" applyAlignment="1">
      <alignment horizontal="center" vertical="center"/>
    </xf>
    <xf numFmtId="0" fontId="12" fillId="5" borderId="5" xfId="0" applyFont="1" applyFill="1" applyBorder="1" applyAlignment="1">
      <alignment horizontal="left" vertical="center"/>
    </xf>
    <xf numFmtId="0" fontId="12" fillId="5" borderId="4" xfId="0" applyFont="1" applyFill="1" applyBorder="1" applyAlignment="1">
      <alignment horizontal="left" vertical="center"/>
    </xf>
    <xf numFmtId="0" fontId="12" fillId="5" borderId="9" xfId="0" applyFont="1" applyFill="1" applyBorder="1" applyAlignment="1">
      <alignment horizontal="left" vertical="center"/>
    </xf>
    <xf numFmtId="0" fontId="12" fillId="0" borderId="5" xfId="0" applyFont="1" applyBorder="1" applyAlignment="1">
      <alignment vertical="center" wrapText="1"/>
    </xf>
    <xf numFmtId="0" fontId="12" fillId="0" borderId="4" xfId="0" applyFont="1" applyBorder="1" applyAlignment="1">
      <alignment vertical="center" wrapText="1"/>
    </xf>
    <xf numFmtId="0" fontId="10" fillId="0" borderId="4" xfId="0" applyFont="1" applyBorder="1" applyAlignment="1">
      <alignment vertical="center" wrapText="1"/>
    </xf>
    <xf numFmtId="0" fontId="10" fillId="0" borderId="9" xfId="0" applyFont="1" applyBorder="1" applyAlignment="1">
      <alignment vertical="center" wrapText="1"/>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12" fillId="0" borderId="5" xfId="0" applyFont="1" applyBorder="1" applyAlignment="1">
      <alignment vertical="center"/>
    </xf>
    <xf numFmtId="0" fontId="0" fillId="0" borderId="4" xfId="0" applyBorder="1" applyAlignment="1">
      <alignment vertical="center"/>
    </xf>
    <xf numFmtId="0" fontId="0" fillId="0" borderId="9" xfId="0" applyBorder="1" applyAlignment="1">
      <alignment vertical="center"/>
    </xf>
    <xf numFmtId="0" fontId="12" fillId="0" borderId="9" xfId="0" applyFont="1" applyBorder="1" applyAlignment="1">
      <alignment vertical="center" wrapText="1"/>
    </xf>
    <xf numFmtId="0" fontId="22" fillId="2" borderId="6"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7" xfId="0" applyFont="1" applyFill="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37" fillId="5" borderId="5" xfId="0" applyFont="1" applyFill="1" applyBorder="1" applyAlignment="1">
      <alignment horizontal="left" vertical="center" wrapText="1"/>
    </xf>
    <xf numFmtId="0" fontId="37" fillId="5"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1" xfId="0" applyFont="1" applyBorder="1" applyAlignment="1">
      <alignment horizontal="center" vertical="center"/>
    </xf>
    <xf numFmtId="0" fontId="0" fillId="0" borderId="1" xfId="0" applyBorder="1" applyAlignment="1">
      <alignment horizontal="center" vertical="center"/>
    </xf>
    <xf numFmtId="0" fontId="43" fillId="6" borderId="8" xfId="0" applyFont="1" applyFill="1" applyBorder="1" applyAlignment="1">
      <alignment horizontal="center" vertical="center" wrapText="1"/>
    </xf>
    <xf numFmtId="0" fontId="43" fillId="6" borderId="7" xfId="0" applyFont="1" applyFill="1" applyBorder="1" applyAlignment="1">
      <alignment horizontal="center" vertical="center" wrapText="1"/>
    </xf>
    <xf numFmtId="0" fontId="0" fillId="0" borderId="4" xfId="0" applyBorder="1" applyAlignment="1">
      <alignment vertical="center" wrapText="1"/>
    </xf>
    <xf numFmtId="0" fontId="0" fillId="0" borderId="9" xfId="0" applyBorder="1" applyAlignment="1">
      <alignment vertical="center" wrapText="1"/>
    </xf>
    <xf numFmtId="0" fontId="12" fillId="0" borderId="6" xfId="0" applyFont="1"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 xfId="0" applyFont="1" applyBorder="1" applyAlignment="1">
      <alignment vertical="center"/>
    </xf>
    <xf numFmtId="0" fontId="10" fillId="0" borderId="1" xfId="0" applyFont="1" applyBorder="1" applyAlignment="1">
      <alignment vertical="center"/>
    </xf>
  </cellXfs>
  <cellStyles count="3">
    <cellStyle name="Euro" xfId="1" xr:uid="{00000000-0005-0000-0000-000000000000}"/>
    <cellStyle name="Normale" xfId="0" builtinId="0"/>
    <cellStyle name="Normale 2"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285750</xdr:colOff>
      <xdr:row>10</xdr:row>
      <xdr:rowOff>123825</xdr:rowOff>
    </xdr:from>
    <xdr:ext cx="184731" cy="264560"/>
    <xdr:sp macro="" textlink="">
      <xdr:nvSpPr>
        <xdr:cNvPr id="2" name="CasellaDiTesto 1">
          <a:extLst>
            <a:ext uri="{FF2B5EF4-FFF2-40B4-BE49-F238E27FC236}">
              <a16:creationId xmlns:a16="http://schemas.microsoft.com/office/drawing/2014/main" id="{C734D97C-1C26-4AFF-B630-2365BA73F55C}"/>
            </a:ext>
          </a:extLst>
        </xdr:cNvPr>
        <xdr:cNvSpPr txBox="1"/>
      </xdr:nvSpPr>
      <xdr:spPr>
        <a:xfrm>
          <a:off x="1504950"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1</xdr:col>
      <xdr:colOff>1</xdr:colOff>
      <xdr:row>7</xdr:row>
      <xdr:rowOff>142875</xdr:rowOff>
    </xdr:from>
    <xdr:to>
      <xdr:col>14</xdr:col>
      <xdr:colOff>19051</xdr:colOff>
      <xdr:row>35</xdr:row>
      <xdr:rowOff>0</xdr:rowOff>
    </xdr:to>
    <xdr:sp macro="" textlink="">
      <xdr:nvSpPr>
        <xdr:cNvPr id="3" name="CasellaDiTesto 2">
          <a:extLst>
            <a:ext uri="{FF2B5EF4-FFF2-40B4-BE49-F238E27FC236}">
              <a16:creationId xmlns:a16="http://schemas.microsoft.com/office/drawing/2014/main" id="{548F3F9A-5DBB-41BD-B1A7-294F8F830699}"/>
            </a:ext>
          </a:extLst>
        </xdr:cNvPr>
        <xdr:cNvSpPr txBox="1"/>
      </xdr:nvSpPr>
      <xdr:spPr>
        <a:xfrm>
          <a:off x="609601" y="1381125"/>
          <a:ext cx="7943850" cy="43910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it-IT" sz="1200" b="1"/>
            <a:t>Le attività formative (insegnamenti, laboratori, tirocinio, prova finale) sono misurate in crediti che documentano l'impegno dello studente nello svolgimento dell'attività stessa. Ogni credito corrisponde a 25 ore di impegno complessivo per lo studente, tra partecipazione alle attività didattiche e studio personale. Nel piano delle attività formative di ogni singolo corso di studi, riportato di seguito e visibile sul sito della Facoltà di Medicina e Chirurgia – Offerta Formativa (www.med.univpm.it), è indicato il numero dei crediti attribuiti ad ogni singola attività. </a:t>
          </a:r>
        </a:p>
        <a:p>
          <a:endParaRPr lang="it-IT" sz="1200" b="1"/>
        </a:p>
        <a:p>
          <a:r>
            <a:rPr lang="it-IT" sz="1200" b="1"/>
            <a:t>Il Corso di Laurea è organizzato in tre tipologie di attività formative: attività di base; attività caratterizzanti; attività affini o integrative. Gli insegnamenti rientranti nelle predette attività vengono offerti attraverso lezioni ex cathedra. A questi si aggiunge, quale attività a scelta dello studente, una vasta gamma di corsi monografici e forum su temi inerenti le materie trattate. Tra le altre attività è inoltre ricompresa la conoscenza di una lingua straniera e l’acquisizione di abilità informatiche e relazionali. </a:t>
          </a:r>
        </a:p>
        <a:p>
          <a:endParaRPr lang="it-IT" sz="1200" b="1"/>
        </a:p>
        <a:p>
          <a:r>
            <a:rPr lang="it-IT" sz="1200" b="1"/>
            <a:t>Le lezioni e le attività di laboratorio si svolgono, di norma, nella sede della Facoltà di Medicina e Chirurgia, presso spazi appositamente dedicati ove sono allocate le attrezzature didattiche necessarie anche alla attività di tirocinio pre-clinico e sotto la supervisione di tutori/guide di laboratorio (personale della professione) nominati dalla Facoltà. L’attività di tirocinio viene effettuata nelle strutture convenzionate ricomprese nella rete formativa sotto la supervisione di personale della professione individuato come guida di tirocinio. Tutta l’attività formativa pratica e di tirocinio clinico è coordinata da un Direttore nominato dalla Facoltà tra i docenti della professione in possesso della massima formazione. </a:t>
          </a:r>
        </a:p>
        <a:p>
          <a:endParaRPr lang="it-IT" sz="1200" b="1"/>
        </a:p>
        <a:p>
          <a:r>
            <a:rPr lang="it-IT" sz="1200" b="1"/>
            <a:t>Il Corso di Laurea Triennale si conclude con un esame finale di contenuto teorico e pratico con valore abilitante.</a:t>
          </a:r>
        </a:p>
      </xdr:txBody>
    </xdr:sp>
    <xdr:clientData/>
  </xdr:twoCellAnchor>
  <xdr:twoCellAnchor editAs="oneCell">
    <xdr:from>
      <xdr:col>1</xdr:col>
      <xdr:colOff>0</xdr:colOff>
      <xdr:row>1</xdr:row>
      <xdr:rowOff>0</xdr:rowOff>
    </xdr:from>
    <xdr:to>
      <xdr:col>5</xdr:col>
      <xdr:colOff>47625</xdr:colOff>
      <xdr:row>6</xdr:row>
      <xdr:rowOff>133350</xdr:rowOff>
    </xdr:to>
    <xdr:pic>
      <xdr:nvPicPr>
        <xdr:cNvPr id="1047" name="Immagine 3">
          <a:extLst>
            <a:ext uri="{FF2B5EF4-FFF2-40B4-BE49-F238E27FC236}">
              <a16:creationId xmlns:a16="http://schemas.microsoft.com/office/drawing/2014/main" id="{11F95B96-C961-4E03-B270-65700BCDA9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61925"/>
          <a:ext cx="24860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580159</xdr:colOff>
      <xdr:row>13</xdr:row>
      <xdr:rowOff>17318</xdr:rowOff>
    </xdr:from>
    <xdr:ext cx="184731" cy="264560"/>
    <xdr:sp macro="" textlink="">
      <xdr:nvSpPr>
        <xdr:cNvPr id="5" name="CasellaDiTesto 4">
          <a:extLst>
            <a:ext uri="{FF2B5EF4-FFF2-40B4-BE49-F238E27FC236}">
              <a16:creationId xmlns:a16="http://schemas.microsoft.com/office/drawing/2014/main" id="{C87806A0-263B-486E-BD0C-869214028F84}"/>
            </a:ext>
          </a:extLst>
        </xdr:cNvPr>
        <xdr:cNvSpPr txBox="1"/>
      </xdr:nvSpPr>
      <xdr:spPr>
        <a:xfrm>
          <a:off x="10333759" y="2227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N36"/>
  <sheetViews>
    <sheetView view="pageBreakPreview" zoomScale="110" zoomScaleNormal="100" zoomScaleSheetLayoutView="110" workbookViewId="0">
      <selection activeCell="K7" sqref="K7"/>
    </sheetView>
  </sheetViews>
  <sheetFormatPr defaultRowHeight="12.75"/>
  <cols>
    <col min="1" max="16384" width="9.140625" style="97"/>
  </cols>
  <sheetData>
    <row r="3" spans="2:14">
      <c r="K3" s="98"/>
      <c r="L3" s="98"/>
      <c r="M3" s="98"/>
      <c r="N3" s="99" t="s">
        <v>0</v>
      </c>
    </row>
    <row r="4" spans="2:14">
      <c r="K4" s="98"/>
      <c r="L4" s="98"/>
      <c r="N4" s="99" t="s">
        <v>1</v>
      </c>
    </row>
    <row r="5" spans="2:14" ht="21" customHeight="1">
      <c r="K5" s="98"/>
      <c r="L5" s="98"/>
      <c r="M5" s="98"/>
      <c r="N5" s="99" t="s">
        <v>2</v>
      </c>
    </row>
    <row r="6" spans="2:14">
      <c r="K6" s="98"/>
      <c r="L6" s="98"/>
      <c r="M6" s="98"/>
      <c r="N6" s="148" t="s">
        <v>243</v>
      </c>
    </row>
    <row r="10" spans="2:14" ht="12.75" customHeight="1">
      <c r="B10" s="100"/>
      <c r="C10" s="100"/>
      <c r="D10" s="100"/>
      <c r="E10" s="100"/>
      <c r="F10" s="100"/>
      <c r="G10" s="100"/>
      <c r="H10" s="100"/>
      <c r="I10" s="100"/>
      <c r="J10" s="100"/>
    </row>
    <row r="11" spans="2:14" ht="12.75" customHeight="1">
      <c r="B11" s="100"/>
      <c r="C11" s="100"/>
      <c r="D11" s="100"/>
      <c r="E11" s="100"/>
      <c r="F11" s="100"/>
      <c r="G11" s="100"/>
      <c r="H11" s="100"/>
      <c r="I11" s="100"/>
      <c r="J11" s="100"/>
    </row>
    <row r="12" spans="2:14" ht="12.75" customHeight="1">
      <c r="B12" s="100"/>
      <c r="C12" s="100"/>
      <c r="D12" s="100"/>
      <c r="E12" s="100"/>
      <c r="F12" s="100"/>
      <c r="G12" s="100"/>
      <c r="H12" s="100"/>
      <c r="I12" s="100"/>
      <c r="J12" s="100"/>
    </row>
    <row r="13" spans="2:14" ht="12.75" customHeight="1">
      <c r="B13" s="100"/>
      <c r="C13" s="100"/>
      <c r="D13" s="100"/>
      <c r="E13" s="100"/>
      <c r="F13" s="100"/>
      <c r="G13" s="100"/>
      <c r="H13" s="100"/>
      <c r="I13" s="100"/>
      <c r="J13" s="100"/>
    </row>
    <row r="14" spans="2:14" ht="12.75" customHeight="1">
      <c r="B14" s="100"/>
      <c r="C14" s="100"/>
      <c r="D14" s="100"/>
      <c r="E14" s="100"/>
      <c r="F14" s="100"/>
      <c r="G14" s="100"/>
      <c r="H14" s="100"/>
      <c r="I14" s="100"/>
      <c r="J14" s="100"/>
    </row>
    <row r="15" spans="2:14" ht="12.75" customHeight="1">
      <c r="B15" s="100"/>
      <c r="C15" s="100"/>
      <c r="D15" s="100"/>
      <c r="E15" s="100"/>
      <c r="F15" s="100"/>
      <c r="G15" s="100"/>
      <c r="H15" s="100"/>
      <c r="I15" s="100"/>
      <c r="J15" s="100"/>
    </row>
    <row r="16" spans="2:14" ht="12.75" customHeight="1">
      <c r="B16" s="100"/>
      <c r="C16" s="100"/>
      <c r="D16" s="100"/>
      <c r="E16" s="100"/>
      <c r="F16" s="100"/>
      <c r="G16" s="100"/>
      <c r="H16" s="100"/>
      <c r="I16" s="100"/>
      <c r="J16" s="100"/>
    </row>
    <row r="17" spans="2:10" ht="12.75" customHeight="1">
      <c r="B17" s="100"/>
      <c r="C17" s="100"/>
      <c r="D17" s="100"/>
      <c r="E17" s="100"/>
      <c r="F17" s="100"/>
      <c r="G17" s="100"/>
      <c r="H17" s="100"/>
      <c r="I17" s="100"/>
      <c r="J17" s="100"/>
    </row>
    <row r="18" spans="2:10" ht="12.75" customHeight="1">
      <c r="B18" s="100"/>
      <c r="C18" s="100"/>
      <c r="D18" s="100"/>
      <c r="E18" s="100"/>
      <c r="F18" s="100"/>
      <c r="G18" s="100"/>
      <c r="H18" s="100"/>
      <c r="I18" s="100"/>
      <c r="J18" s="100"/>
    </row>
    <row r="19" spans="2:10" ht="12.75" customHeight="1">
      <c r="B19" s="100"/>
      <c r="C19" s="100"/>
      <c r="D19" s="100"/>
      <c r="E19" s="100"/>
      <c r="F19" s="100"/>
      <c r="G19" s="100"/>
      <c r="H19" s="100"/>
      <c r="I19" s="100"/>
      <c r="J19" s="100"/>
    </row>
    <row r="20" spans="2:10" ht="12.75" customHeight="1">
      <c r="B20" s="100"/>
      <c r="C20" s="100"/>
      <c r="D20" s="100"/>
      <c r="E20" s="100"/>
      <c r="F20" s="100"/>
      <c r="G20" s="100"/>
      <c r="H20" s="100"/>
      <c r="I20" s="100"/>
      <c r="J20" s="100"/>
    </row>
    <row r="21" spans="2:10" ht="12.75" customHeight="1">
      <c r="B21" s="100"/>
      <c r="C21" s="100"/>
      <c r="D21" s="100"/>
      <c r="E21" s="100"/>
      <c r="F21" s="100"/>
      <c r="G21" s="100"/>
      <c r="H21" s="100"/>
      <c r="I21" s="100"/>
      <c r="J21" s="100"/>
    </row>
    <row r="22" spans="2:10" ht="12.75" customHeight="1">
      <c r="B22" s="100"/>
      <c r="C22" s="100"/>
      <c r="D22" s="100"/>
      <c r="E22" s="100"/>
      <c r="F22" s="100"/>
      <c r="G22" s="100"/>
      <c r="H22" s="100"/>
      <c r="I22" s="100"/>
      <c r="J22" s="100"/>
    </row>
    <row r="23" spans="2:10" ht="12.75" customHeight="1">
      <c r="B23" s="100"/>
      <c r="C23" s="100"/>
      <c r="D23" s="100"/>
      <c r="E23" s="100"/>
      <c r="F23" s="100"/>
      <c r="G23" s="100"/>
      <c r="H23" s="100"/>
      <c r="I23" s="100"/>
      <c r="J23" s="100"/>
    </row>
    <row r="24" spans="2:10" ht="12.75" customHeight="1">
      <c r="B24" s="100"/>
      <c r="C24" s="100"/>
      <c r="D24" s="100"/>
      <c r="E24" s="100"/>
      <c r="F24" s="100"/>
      <c r="G24" s="100"/>
      <c r="H24" s="100"/>
      <c r="I24" s="100"/>
      <c r="J24" s="100"/>
    </row>
    <row r="25" spans="2:10" ht="12.75" customHeight="1">
      <c r="B25" s="100"/>
      <c r="C25" s="100"/>
      <c r="D25" s="100"/>
      <c r="E25" s="100"/>
      <c r="F25" s="100"/>
      <c r="G25" s="100"/>
      <c r="H25" s="100"/>
      <c r="I25" s="100"/>
      <c r="J25" s="100"/>
    </row>
    <row r="26" spans="2:10" ht="12.75" customHeight="1">
      <c r="B26" s="100"/>
      <c r="C26" s="100"/>
      <c r="D26" s="100"/>
      <c r="E26" s="100"/>
      <c r="F26" s="100"/>
      <c r="G26" s="100"/>
      <c r="H26" s="100"/>
      <c r="I26" s="100"/>
      <c r="J26" s="100"/>
    </row>
    <row r="27" spans="2:10" ht="12.75" customHeight="1">
      <c r="B27" s="100"/>
      <c r="C27" s="100"/>
      <c r="D27" s="100"/>
      <c r="E27" s="100"/>
      <c r="F27" s="100"/>
      <c r="G27" s="100"/>
      <c r="H27" s="100"/>
      <c r="I27" s="100"/>
      <c r="J27" s="100"/>
    </row>
    <row r="28" spans="2:10" ht="12.75" customHeight="1">
      <c r="B28" s="100"/>
      <c r="C28" s="100"/>
      <c r="D28" s="100"/>
      <c r="E28" s="100"/>
      <c r="F28" s="100"/>
      <c r="G28" s="100"/>
      <c r="H28" s="100"/>
      <c r="I28" s="100"/>
      <c r="J28" s="100"/>
    </row>
    <row r="29" spans="2:10" ht="12.75" customHeight="1">
      <c r="B29" s="100"/>
      <c r="C29" s="100"/>
      <c r="D29" s="100"/>
      <c r="E29" s="100"/>
      <c r="F29" s="100"/>
      <c r="G29" s="100"/>
      <c r="H29" s="100"/>
      <c r="I29" s="100"/>
      <c r="J29" s="100"/>
    </row>
    <row r="30" spans="2:10" ht="12.75" customHeight="1">
      <c r="B30" s="100"/>
      <c r="C30" s="100"/>
      <c r="D30" s="100"/>
      <c r="E30" s="100"/>
      <c r="F30" s="100"/>
      <c r="G30" s="100"/>
      <c r="H30" s="100"/>
      <c r="I30" s="100"/>
      <c r="J30" s="100"/>
    </row>
    <row r="31" spans="2:10" ht="12.75" customHeight="1">
      <c r="B31" s="100"/>
      <c r="C31" s="100"/>
      <c r="D31" s="100"/>
      <c r="E31" s="100"/>
      <c r="F31" s="100"/>
      <c r="G31" s="100"/>
      <c r="H31" s="100"/>
      <c r="I31" s="100"/>
      <c r="J31" s="100"/>
    </row>
    <row r="32" spans="2:10" ht="12.75" customHeight="1">
      <c r="B32" s="100"/>
      <c r="C32" s="100"/>
      <c r="D32" s="100"/>
      <c r="E32" s="100"/>
      <c r="F32" s="100"/>
      <c r="G32" s="100"/>
      <c r="H32" s="100"/>
      <c r="I32" s="100"/>
      <c r="J32" s="100"/>
    </row>
    <row r="33" spans="2:10" ht="12.75" customHeight="1">
      <c r="B33" s="100"/>
      <c r="C33" s="100"/>
      <c r="D33" s="100"/>
      <c r="E33" s="100"/>
      <c r="F33" s="100"/>
      <c r="G33" s="100"/>
      <c r="H33" s="100"/>
      <c r="I33" s="100"/>
      <c r="J33" s="100"/>
    </row>
    <row r="34" spans="2:10" ht="12.75" customHeight="1">
      <c r="B34" s="100"/>
      <c r="C34" s="100"/>
      <c r="D34" s="100"/>
      <c r="E34" s="100"/>
      <c r="F34" s="100"/>
      <c r="G34" s="100"/>
      <c r="H34" s="100"/>
      <c r="I34" s="100"/>
      <c r="J34" s="100"/>
    </row>
    <row r="35" spans="2:10" ht="12.75" customHeight="1">
      <c r="B35" s="100"/>
      <c r="C35" s="100"/>
      <c r="D35" s="100"/>
      <c r="E35" s="100"/>
      <c r="F35" s="100"/>
      <c r="G35" s="100"/>
      <c r="H35" s="100"/>
      <c r="I35" s="100"/>
      <c r="J35" s="100"/>
    </row>
    <row r="36" spans="2:10" ht="12.75" customHeight="1">
      <c r="B36" s="100"/>
      <c r="C36" s="100"/>
      <c r="D36" s="100"/>
      <c r="E36" s="100"/>
      <c r="F36" s="100"/>
      <c r="G36" s="100"/>
      <c r="H36" s="100"/>
      <c r="I36" s="100"/>
      <c r="J36" s="100"/>
    </row>
  </sheetData>
  <pageMargins left="0.7" right="0.7" top="0.75" bottom="0.75" header="0.3" footer="0.3"/>
  <pageSetup paperSize="9"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5"/>
  <sheetViews>
    <sheetView view="pageBreakPreview" zoomScaleNormal="90" zoomScaleSheetLayoutView="100" workbookViewId="0">
      <selection activeCell="A4" sqref="A4:A6"/>
    </sheetView>
  </sheetViews>
  <sheetFormatPr defaultColWidth="27.5703125" defaultRowHeight="12.75"/>
  <cols>
    <col min="1" max="1" width="40.7109375" style="66" customWidth="1"/>
    <col min="2" max="2" width="12.140625" style="65" customWidth="1"/>
    <col min="3" max="3" width="12" style="66" customWidth="1"/>
    <col min="4" max="4" width="11.140625" style="66" customWidth="1"/>
    <col min="5" max="5" width="12" style="66" customWidth="1"/>
    <col min="6" max="6" width="11.85546875" style="66" customWidth="1"/>
    <col min="7" max="7" width="10.5703125" style="65" customWidth="1"/>
    <col min="8" max="8" width="9.5703125" style="65" customWidth="1"/>
    <col min="9" max="9" width="7.140625" style="65" bestFit="1" customWidth="1"/>
    <col min="10" max="10" width="47.5703125" style="66" customWidth="1"/>
    <col min="11" max="11" width="5.28515625" style="66" bestFit="1" customWidth="1"/>
    <col min="12" max="12" width="9.5703125" style="66" bestFit="1" customWidth="1"/>
    <col min="13" max="13" width="45.5703125" style="66" customWidth="1"/>
    <col min="14" max="16384" width="27.5703125" style="66"/>
  </cols>
  <sheetData>
    <row r="1" spans="1:17" s="63" customFormat="1" ht="30" customHeight="1">
      <c r="A1" s="155" t="s">
        <v>3</v>
      </c>
      <c r="B1" s="155"/>
      <c r="C1" s="155"/>
      <c r="D1" s="155"/>
      <c r="E1" s="155"/>
      <c r="F1" s="155"/>
      <c r="G1" s="155"/>
      <c r="H1" s="155"/>
      <c r="I1" s="155"/>
      <c r="J1" s="155"/>
      <c r="K1" s="155"/>
      <c r="L1" s="155"/>
      <c r="M1" s="61"/>
      <c r="N1" s="61"/>
      <c r="O1" s="61"/>
      <c r="P1" s="62"/>
      <c r="Q1" s="62"/>
    </row>
    <row r="2" spans="1:17" ht="15.75">
      <c r="A2" s="19" t="s">
        <v>4</v>
      </c>
      <c r="B2" s="64"/>
      <c r="C2" s="64"/>
      <c r="D2" s="64"/>
      <c r="E2" s="64"/>
      <c r="F2" s="65"/>
      <c r="J2" s="65"/>
      <c r="K2" s="65"/>
      <c r="L2" s="65"/>
    </row>
    <row r="3" spans="1:17" s="25" customFormat="1" ht="24">
      <c r="A3" s="37" t="s">
        <v>5</v>
      </c>
      <c r="B3" s="37" t="s">
        <v>6</v>
      </c>
      <c r="C3" s="156" t="s">
        <v>7</v>
      </c>
      <c r="D3" s="157"/>
      <c r="E3" s="157"/>
      <c r="F3" s="158"/>
      <c r="G3" s="37" t="s">
        <v>8</v>
      </c>
      <c r="H3" s="34" t="s">
        <v>9</v>
      </c>
      <c r="I3" s="34" t="s">
        <v>10</v>
      </c>
      <c r="J3" s="34" t="s">
        <v>11</v>
      </c>
      <c r="K3" s="46" t="s">
        <v>12</v>
      </c>
      <c r="L3" s="122" t="s">
        <v>13</v>
      </c>
    </row>
    <row r="4" spans="1:17" s="25" customFormat="1" ht="21.75" customHeight="1">
      <c r="A4" s="159" t="s">
        <v>14</v>
      </c>
      <c r="B4" s="161" t="s">
        <v>15</v>
      </c>
      <c r="C4" s="162" t="s">
        <v>16</v>
      </c>
      <c r="D4" s="162"/>
      <c r="E4" s="162"/>
      <c r="F4" s="162"/>
      <c r="G4" s="132" t="s">
        <v>17</v>
      </c>
      <c r="H4" s="105" t="s">
        <v>18</v>
      </c>
      <c r="I4" s="105" t="s">
        <v>19</v>
      </c>
      <c r="J4" s="124" t="s">
        <v>20</v>
      </c>
      <c r="K4" s="120">
        <v>3</v>
      </c>
      <c r="L4" s="163">
        <f>K4+K5+K6</f>
        <v>8</v>
      </c>
      <c r="M4" s="67"/>
    </row>
    <row r="5" spans="1:17" s="25" customFormat="1" ht="21.75" customHeight="1">
      <c r="A5" s="160"/>
      <c r="B5" s="161"/>
      <c r="C5" s="164" t="s">
        <v>21</v>
      </c>
      <c r="D5" s="165"/>
      <c r="E5" s="165"/>
      <c r="F5" s="166"/>
      <c r="G5" s="132" t="s">
        <v>22</v>
      </c>
      <c r="H5" s="105" t="s">
        <v>23</v>
      </c>
      <c r="I5" s="105" t="s">
        <v>19</v>
      </c>
      <c r="J5" s="124" t="s">
        <v>20</v>
      </c>
      <c r="K5" s="120">
        <v>2</v>
      </c>
      <c r="L5" s="163"/>
      <c r="M5" s="67"/>
    </row>
    <row r="6" spans="1:17" s="25" customFormat="1" ht="27.75" customHeight="1">
      <c r="A6" s="160"/>
      <c r="B6" s="161"/>
      <c r="C6" s="162" t="s">
        <v>24</v>
      </c>
      <c r="D6" s="162"/>
      <c r="E6" s="162"/>
      <c r="F6" s="162"/>
      <c r="G6" s="132" t="s">
        <v>25</v>
      </c>
      <c r="H6" s="105" t="s">
        <v>26</v>
      </c>
      <c r="I6" s="105" t="s">
        <v>19</v>
      </c>
      <c r="J6" s="124" t="s">
        <v>20</v>
      </c>
      <c r="K6" s="120">
        <v>3</v>
      </c>
      <c r="L6" s="163"/>
      <c r="M6" s="67"/>
    </row>
    <row r="7" spans="1:17" s="25" customFormat="1" ht="18" customHeight="1">
      <c r="A7" s="159" t="s">
        <v>27</v>
      </c>
      <c r="B7" s="193" t="s">
        <v>28</v>
      </c>
      <c r="C7" s="167" t="s">
        <v>29</v>
      </c>
      <c r="D7" s="168"/>
      <c r="E7" s="168"/>
      <c r="F7" s="169"/>
      <c r="G7" s="132" t="s">
        <v>30</v>
      </c>
      <c r="H7" s="105" t="s">
        <v>31</v>
      </c>
      <c r="I7" s="105" t="s">
        <v>32</v>
      </c>
      <c r="J7" s="124" t="s">
        <v>33</v>
      </c>
      <c r="K7" s="120">
        <v>2</v>
      </c>
      <c r="L7" s="197">
        <v>9</v>
      </c>
      <c r="M7" s="145"/>
    </row>
    <row r="8" spans="1:17" s="25" customFormat="1" ht="21" customHeight="1">
      <c r="A8" s="170"/>
      <c r="B8" s="196"/>
      <c r="C8" s="162" t="s">
        <v>34</v>
      </c>
      <c r="D8" s="162"/>
      <c r="E8" s="162"/>
      <c r="F8" s="162"/>
      <c r="G8" s="132" t="s">
        <v>35</v>
      </c>
      <c r="H8" s="105" t="s">
        <v>36</v>
      </c>
      <c r="I8" s="105" t="s">
        <v>19</v>
      </c>
      <c r="J8" s="124" t="s">
        <v>37</v>
      </c>
      <c r="K8" s="120">
        <v>2</v>
      </c>
      <c r="L8" s="198"/>
      <c r="M8" s="208"/>
    </row>
    <row r="9" spans="1:17" s="25" customFormat="1" ht="21.75" customHeight="1">
      <c r="A9" s="170"/>
      <c r="B9" s="196"/>
      <c r="C9" s="162" t="s">
        <v>38</v>
      </c>
      <c r="D9" s="162"/>
      <c r="E9" s="162"/>
      <c r="F9" s="162"/>
      <c r="G9" s="132" t="s">
        <v>39</v>
      </c>
      <c r="H9" s="105" t="s">
        <v>40</v>
      </c>
      <c r="I9" s="105" t="s">
        <v>19</v>
      </c>
      <c r="J9" s="124" t="s">
        <v>37</v>
      </c>
      <c r="K9" s="120">
        <v>3</v>
      </c>
      <c r="L9" s="198"/>
      <c r="M9" s="209"/>
    </row>
    <row r="10" spans="1:17" s="25" customFormat="1" ht="24.75" customHeight="1">
      <c r="A10" s="170"/>
      <c r="B10" s="196"/>
      <c r="C10" s="164" t="s">
        <v>41</v>
      </c>
      <c r="D10" s="165"/>
      <c r="E10" s="165"/>
      <c r="F10" s="166"/>
      <c r="G10" s="132" t="s">
        <v>42</v>
      </c>
      <c r="H10" s="105" t="s">
        <v>43</v>
      </c>
      <c r="I10" s="105" t="s">
        <v>32</v>
      </c>
      <c r="J10" s="124" t="s">
        <v>44</v>
      </c>
      <c r="K10" s="120">
        <v>2</v>
      </c>
      <c r="L10" s="198"/>
      <c r="M10" s="146"/>
    </row>
    <row r="11" spans="1:17" s="25" customFormat="1" ht="19.5" customHeight="1">
      <c r="A11" s="154" t="s">
        <v>45</v>
      </c>
      <c r="B11" s="210" t="s">
        <v>46</v>
      </c>
      <c r="C11" s="166" t="s">
        <v>47</v>
      </c>
      <c r="D11" s="162"/>
      <c r="E11" s="162"/>
      <c r="F11" s="162"/>
      <c r="G11" s="132">
        <v>253</v>
      </c>
      <c r="H11" s="105" t="s">
        <v>48</v>
      </c>
      <c r="I11" s="105" t="s">
        <v>19</v>
      </c>
      <c r="J11" s="124" t="s">
        <v>37</v>
      </c>
      <c r="K11" s="120">
        <v>2</v>
      </c>
      <c r="L11" s="163">
        <f>K11+K12</f>
        <v>4</v>
      </c>
      <c r="M11" s="67"/>
    </row>
    <row r="12" spans="1:17" s="25" customFormat="1" ht="21.75" customHeight="1">
      <c r="A12" s="154"/>
      <c r="B12" s="210"/>
      <c r="C12" s="203" t="s">
        <v>49</v>
      </c>
      <c r="D12" s="203"/>
      <c r="E12" s="203"/>
      <c r="F12" s="204"/>
      <c r="G12" s="132">
        <v>254</v>
      </c>
      <c r="H12" s="105" t="s">
        <v>50</v>
      </c>
      <c r="I12" s="105" t="s">
        <v>19</v>
      </c>
      <c r="J12" s="124" t="s">
        <v>37</v>
      </c>
      <c r="K12" s="120">
        <v>2</v>
      </c>
      <c r="L12" s="163"/>
      <c r="M12" s="67"/>
    </row>
    <row r="13" spans="1:17" s="25" customFormat="1" ht="27.75" customHeight="1">
      <c r="A13" s="205" t="s">
        <v>51</v>
      </c>
      <c r="B13" s="206"/>
      <c r="C13" s="207"/>
      <c r="D13" s="207"/>
      <c r="E13" s="207"/>
      <c r="F13" s="207"/>
      <c r="G13" s="131" t="s">
        <v>52</v>
      </c>
      <c r="H13" s="104" t="s">
        <v>43</v>
      </c>
      <c r="I13" s="104" t="s">
        <v>53</v>
      </c>
      <c r="J13" s="92" t="s">
        <v>54</v>
      </c>
      <c r="K13" s="142">
        <v>1</v>
      </c>
      <c r="L13" s="141">
        <f>K13</f>
        <v>1</v>
      </c>
      <c r="M13" s="67"/>
    </row>
    <row r="14" spans="1:17" s="4" customFormat="1" ht="15.75" customHeight="1">
      <c r="A14" s="48"/>
      <c r="B14" s="48"/>
      <c r="C14" s="48"/>
      <c r="D14" s="48"/>
      <c r="E14" s="48"/>
      <c r="F14" s="49"/>
      <c r="G14" s="7"/>
      <c r="H14" s="59"/>
      <c r="I14" s="57"/>
      <c r="J14" s="201" t="s">
        <v>55</v>
      </c>
      <c r="K14" s="202"/>
      <c r="L14" s="147">
        <f>L13+L11+L7+L4</f>
        <v>22</v>
      </c>
    </row>
    <row r="15" spans="1:17" ht="15.75">
      <c r="A15" s="19" t="s">
        <v>56</v>
      </c>
      <c r="B15" s="68"/>
      <c r="C15" s="69"/>
      <c r="D15" s="69"/>
      <c r="E15" s="69"/>
      <c r="F15" s="70"/>
      <c r="G15" s="71"/>
      <c r="H15" s="71"/>
      <c r="I15" s="71"/>
      <c r="J15" s="70"/>
      <c r="K15" s="71"/>
      <c r="L15" s="71"/>
    </row>
    <row r="16" spans="1:17" s="25" customFormat="1" ht="24">
      <c r="A16" s="37" t="s">
        <v>5</v>
      </c>
      <c r="B16" s="37" t="s">
        <v>6</v>
      </c>
      <c r="C16" s="156" t="s">
        <v>7</v>
      </c>
      <c r="D16" s="157"/>
      <c r="E16" s="157"/>
      <c r="F16" s="158"/>
      <c r="G16" s="37" t="s">
        <v>8</v>
      </c>
      <c r="H16" s="34" t="s">
        <v>9</v>
      </c>
      <c r="I16" s="34" t="s">
        <v>10</v>
      </c>
      <c r="J16" s="34" t="s">
        <v>11</v>
      </c>
      <c r="K16" s="46" t="s">
        <v>12</v>
      </c>
      <c r="L16" s="46" t="s">
        <v>13</v>
      </c>
    </row>
    <row r="17" spans="1:13" s="25" customFormat="1" ht="24.75" customHeight="1">
      <c r="A17" s="180" t="s">
        <v>57</v>
      </c>
      <c r="B17" s="181"/>
      <c r="C17" s="181"/>
      <c r="D17" s="181"/>
      <c r="E17" s="181"/>
      <c r="F17" s="182"/>
      <c r="G17" s="133" t="s">
        <v>58</v>
      </c>
      <c r="H17" s="105" t="s">
        <v>59</v>
      </c>
      <c r="I17" s="105" t="s">
        <v>19</v>
      </c>
      <c r="J17" s="124" t="s">
        <v>37</v>
      </c>
      <c r="K17" s="105">
        <v>2</v>
      </c>
      <c r="L17" s="106">
        <f>K17</f>
        <v>2</v>
      </c>
    </row>
    <row r="18" spans="1:13" s="25" customFormat="1" ht="27" customHeight="1">
      <c r="A18" s="180" t="s">
        <v>60</v>
      </c>
      <c r="B18" s="181"/>
      <c r="C18" s="181"/>
      <c r="D18" s="181"/>
      <c r="E18" s="181"/>
      <c r="F18" s="182"/>
      <c r="G18" s="133" t="s">
        <v>61</v>
      </c>
      <c r="H18" s="105" t="s">
        <v>31</v>
      </c>
      <c r="I18" s="105" t="s">
        <v>32</v>
      </c>
      <c r="J18" s="124" t="s">
        <v>44</v>
      </c>
      <c r="K18" s="105">
        <v>3</v>
      </c>
      <c r="L18" s="105">
        <f>K18</f>
        <v>3</v>
      </c>
    </row>
    <row r="19" spans="1:13" s="25" customFormat="1" ht="22.5" customHeight="1">
      <c r="A19" s="159" t="s">
        <v>62</v>
      </c>
      <c r="B19" s="193" t="s">
        <v>63</v>
      </c>
      <c r="C19" s="167" t="s">
        <v>64</v>
      </c>
      <c r="D19" s="183"/>
      <c r="E19" s="183"/>
      <c r="F19" s="184"/>
      <c r="G19" s="133" t="s">
        <v>65</v>
      </c>
      <c r="H19" s="105" t="s">
        <v>66</v>
      </c>
      <c r="I19" s="105" t="s">
        <v>32</v>
      </c>
      <c r="J19" s="124" t="s">
        <v>44</v>
      </c>
      <c r="K19" s="107">
        <v>2</v>
      </c>
      <c r="L19" s="152">
        <f>K19+K20+K21</f>
        <v>6</v>
      </c>
    </row>
    <row r="20" spans="1:13" s="25" customFormat="1" ht="29.25" customHeight="1">
      <c r="A20" s="160"/>
      <c r="B20" s="194"/>
      <c r="C20" s="167" t="s">
        <v>67</v>
      </c>
      <c r="D20" s="183"/>
      <c r="E20" s="183"/>
      <c r="F20" s="184"/>
      <c r="G20" s="133" t="s">
        <v>68</v>
      </c>
      <c r="H20" s="105" t="s">
        <v>66</v>
      </c>
      <c r="I20" s="105" t="s">
        <v>32</v>
      </c>
      <c r="J20" s="124" t="s">
        <v>44</v>
      </c>
      <c r="K20" s="107">
        <v>2</v>
      </c>
      <c r="L20" s="153"/>
      <c r="M20" s="129" t="s">
        <v>69</v>
      </c>
    </row>
    <row r="21" spans="1:13" s="25" customFormat="1" ht="29.25" customHeight="1">
      <c r="A21" s="160"/>
      <c r="B21" s="194"/>
      <c r="C21" s="187" t="s">
        <v>70</v>
      </c>
      <c r="D21" s="188"/>
      <c r="E21" s="188"/>
      <c r="F21" s="189"/>
      <c r="G21" s="133" t="s">
        <v>71</v>
      </c>
      <c r="H21" s="105" t="s">
        <v>43</v>
      </c>
      <c r="I21" s="105" t="s">
        <v>32</v>
      </c>
      <c r="J21" s="124" t="s">
        <v>44</v>
      </c>
      <c r="K21" s="107">
        <v>2</v>
      </c>
      <c r="L21" s="211"/>
    </row>
    <row r="22" spans="1:13" s="25" customFormat="1" ht="27" customHeight="1">
      <c r="A22" s="154" t="s">
        <v>72</v>
      </c>
      <c r="B22" s="186" t="s">
        <v>73</v>
      </c>
      <c r="C22" s="151" t="s">
        <v>74</v>
      </c>
      <c r="D22" s="151"/>
      <c r="E22" s="151"/>
      <c r="F22" s="151"/>
      <c r="G22" s="130" t="s">
        <v>75</v>
      </c>
      <c r="H22" s="105" t="s">
        <v>76</v>
      </c>
      <c r="I22" s="105" t="s">
        <v>53</v>
      </c>
      <c r="J22" s="124" t="s">
        <v>77</v>
      </c>
      <c r="K22" s="107">
        <v>3</v>
      </c>
      <c r="L22" s="152">
        <v>7</v>
      </c>
      <c r="M22" s="199"/>
    </row>
    <row r="23" spans="1:13" s="4" customFormat="1" ht="24.75" customHeight="1">
      <c r="A23" s="185"/>
      <c r="B23" s="186"/>
      <c r="C23" s="154" t="s">
        <v>78</v>
      </c>
      <c r="D23" s="154"/>
      <c r="E23" s="154"/>
      <c r="F23" s="154"/>
      <c r="G23" s="131" t="s">
        <v>79</v>
      </c>
      <c r="H23" s="105" t="s">
        <v>80</v>
      </c>
      <c r="I23" s="105" t="s">
        <v>53</v>
      </c>
      <c r="J23" s="108" t="s">
        <v>81</v>
      </c>
      <c r="K23" s="107">
        <v>4</v>
      </c>
      <c r="L23" s="153"/>
      <c r="M23" s="200"/>
    </row>
    <row r="24" spans="1:13" s="4" customFormat="1" ht="25.5" customHeight="1">
      <c r="A24" s="177" t="s">
        <v>82</v>
      </c>
      <c r="B24" s="178"/>
      <c r="C24" s="178"/>
      <c r="D24" s="178"/>
      <c r="E24" s="178"/>
      <c r="F24" s="179"/>
      <c r="G24" s="133" t="s">
        <v>83</v>
      </c>
      <c r="H24" s="105" t="s">
        <v>84</v>
      </c>
      <c r="I24" s="105" t="s">
        <v>53</v>
      </c>
      <c r="J24" s="124" t="s">
        <v>77</v>
      </c>
      <c r="K24" s="143">
        <v>1</v>
      </c>
      <c r="L24" s="144">
        <f>K24</f>
        <v>1</v>
      </c>
    </row>
    <row r="25" spans="1:13" s="4" customFormat="1" ht="25.5" customHeight="1">
      <c r="A25" s="109"/>
      <c r="B25" s="109"/>
      <c r="C25" s="109"/>
      <c r="D25" s="109"/>
      <c r="E25" s="109"/>
      <c r="F25" s="110"/>
      <c r="G25" s="110"/>
      <c r="H25" s="111"/>
      <c r="I25" s="112"/>
      <c r="J25" s="195" t="s">
        <v>85</v>
      </c>
      <c r="K25" s="195"/>
      <c r="L25" s="140">
        <f>L19+L18+L17+L22+L24</f>
        <v>19</v>
      </c>
    </row>
    <row r="26" spans="1:13" s="4" customFormat="1" ht="18.75" customHeight="1">
      <c r="A26" s="114"/>
      <c r="B26" s="114"/>
      <c r="C26" s="114"/>
      <c r="D26" s="114"/>
      <c r="E26" s="114"/>
      <c r="F26" s="115"/>
      <c r="G26" s="115"/>
      <c r="H26" s="116"/>
      <c r="I26" s="116"/>
      <c r="J26" s="117"/>
      <c r="K26" s="117"/>
      <c r="L26" s="118"/>
    </row>
    <row r="27" spans="1:13" s="4" customFormat="1" ht="21.75" customHeight="1">
      <c r="A27" s="174" t="s">
        <v>86</v>
      </c>
      <c r="B27" s="175"/>
      <c r="C27" s="175"/>
      <c r="D27" s="175"/>
      <c r="E27" s="175"/>
      <c r="F27" s="176"/>
      <c r="G27" s="133" t="s">
        <v>87</v>
      </c>
      <c r="H27" s="119" t="s">
        <v>43</v>
      </c>
      <c r="I27" s="119" t="s">
        <v>32</v>
      </c>
      <c r="J27" s="149" t="s">
        <v>88</v>
      </c>
      <c r="K27" s="150"/>
      <c r="L27" s="113">
        <v>3</v>
      </c>
    </row>
    <row r="28" spans="1:13" ht="21.75" customHeight="1">
      <c r="A28" s="174" t="s">
        <v>89</v>
      </c>
      <c r="B28" s="175"/>
      <c r="C28" s="175"/>
      <c r="D28" s="175"/>
      <c r="E28" s="175"/>
      <c r="F28" s="176"/>
      <c r="G28" s="133" t="s">
        <v>90</v>
      </c>
      <c r="H28" s="119" t="s">
        <v>43</v>
      </c>
      <c r="I28" s="119" t="s">
        <v>32</v>
      </c>
      <c r="J28" s="149" t="s">
        <v>88</v>
      </c>
      <c r="K28" s="150"/>
      <c r="L28" s="113">
        <v>12</v>
      </c>
    </row>
    <row r="29" spans="1:13" ht="19.5" customHeight="1">
      <c r="A29" s="190" t="s">
        <v>91</v>
      </c>
      <c r="B29" s="191"/>
      <c r="C29" s="191"/>
      <c r="D29" s="191"/>
      <c r="E29" s="191"/>
      <c r="F29" s="191"/>
      <c r="G29" s="191"/>
      <c r="H29" s="191"/>
      <c r="I29" s="191"/>
      <c r="J29" s="191"/>
      <c r="K29" s="192"/>
      <c r="L29" s="95">
        <v>2</v>
      </c>
    </row>
    <row r="30" spans="1:13">
      <c r="A30" s="48"/>
      <c r="B30" s="48"/>
      <c r="C30" s="48"/>
      <c r="D30" s="48"/>
      <c r="E30" s="48"/>
      <c r="F30" s="49"/>
      <c r="G30" s="49"/>
      <c r="H30" s="58"/>
      <c r="I30" s="58"/>
      <c r="J30" s="52"/>
      <c r="K30" s="52"/>
      <c r="L30" s="51"/>
    </row>
    <row r="31" spans="1:13" s="80" customFormat="1" ht="12.75" customHeight="1">
      <c r="A31" s="72"/>
      <c r="B31" s="73"/>
      <c r="C31" s="72"/>
      <c r="D31" s="72"/>
      <c r="E31" s="72"/>
      <c r="F31" s="72"/>
      <c r="G31" s="73"/>
      <c r="H31" s="73"/>
      <c r="I31" s="73"/>
      <c r="J31" s="72"/>
      <c r="K31" s="74"/>
      <c r="L31" s="74"/>
    </row>
    <row r="32" spans="1:13" s="80" customFormat="1" ht="12.75" customHeight="1">
      <c r="A32" s="46" t="s">
        <v>92</v>
      </c>
      <c r="B32" s="46" t="s">
        <v>19</v>
      </c>
      <c r="C32" s="46" t="s">
        <v>32</v>
      </c>
      <c r="D32" s="46" t="s">
        <v>93</v>
      </c>
      <c r="E32" s="46" t="s">
        <v>53</v>
      </c>
      <c r="F32" s="66"/>
      <c r="G32" s="65"/>
      <c r="H32" s="65"/>
      <c r="I32" s="48"/>
      <c r="J32" s="26" t="s">
        <v>94</v>
      </c>
      <c r="K32" s="74"/>
      <c r="L32" s="74"/>
    </row>
    <row r="33" spans="1:12" s="80" customFormat="1" ht="12.75" customHeight="1">
      <c r="A33" s="75" t="s">
        <v>95</v>
      </c>
      <c r="B33" s="3">
        <v>19</v>
      </c>
      <c r="C33" s="3">
        <v>13</v>
      </c>
      <c r="D33" s="3"/>
      <c r="E33" s="3"/>
      <c r="F33" s="76"/>
      <c r="G33" s="77"/>
      <c r="H33" s="65"/>
      <c r="I33" s="65"/>
      <c r="J33" s="26" t="s">
        <v>96</v>
      </c>
      <c r="K33" s="66"/>
      <c r="L33" s="66"/>
    </row>
    <row r="34" spans="1:12" s="80" customFormat="1" ht="12.75" customHeight="1">
      <c r="A34" s="75" t="s">
        <v>97</v>
      </c>
      <c r="B34" s="3"/>
      <c r="C34" s="3"/>
      <c r="D34" s="3"/>
      <c r="E34" s="3"/>
      <c r="F34" s="78"/>
      <c r="G34" s="79"/>
      <c r="H34" s="65"/>
      <c r="I34" s="65"/>
      <c r="J34" s="25" t="s">
        <v>98</v>
      </c>
      <c r="K34" s="66"/>
      <c r="L34" s="66"/>
    </row>
    <row r="35" spans="1:12" s="80" customFormat="1">
      <c r="A35" s="81" t="s">
        <v>99</v>
      </c>
      <c r="B35" s="3"/>
      <c r="C35" s="3"/>
      <c r="D35" s="3"/>
      <c r="E35" s="3">
        <f>L29</f>
        <v>2</v>
      </c>
      <c r="F35" s="78"/>
      <c r="G35" s="79"/>
      <c r="H35" s="65"/>
      <c r="I35" s="65"/>
      <c r="J35" s="25" t="s">
        <v>100</v>
      </c>
      <c r="K35" s="66"/>
      <c r="L35" s="66"/>
    </row>
    <row r="36" spans="1:12" s="80" customFormat="1" ht="12.75" customHeight="1">
      <c r="A36" s="81" t="s">
        <v>101</v>
      </c>
      <c r="B36" s="3"/>
      <c r="C36" s="3"/>
      <c r="D36" s="3"/>
      <c r="E36" s="82"/>
      <c r="F36" s="78"/>
      <c r="G36" s="79"/>
      <c r="H36" s="65"/>
      <c r="I36" s="65"/>
      <c r="J36" s="66"/>
      <c r="K36" s="66"/>
      <c r="L36" s="66"/>
    </row>
    <row r="37" spans="1:12">
      <c r="A37" s="83" t="s">
        <v>102</v>
      </c>
      <c r="B37" s="3"/>
      <c r="C37" s="3"/>
      <c r="D37" s="3"/>
      <c r="E37" s="3"/>
      <c r="F37" s="78"/>
      <c r="G37" s="79"/>
    </row>
    <row r="38" spans="1:12" ht="22.5">
      <c r="A38" s="83" t="s">
        <v>103</v>
      </c>
      <c r="B38" s="3"/>
      <c r="C38" s="3"/>
      <c r="D38" s="3"/>
      <c r="E38" s="3">
        <f>K23</f>
        <v>4</v>
      </c>
      <c r="F38" s="78"/>
      <c r="G38" s="79"/>
    </row>
    <row r="39" spans="1:12">
      <c r="A39" s="81" t="s">
        <v>104</v>
      </c>
      <c r="B39" s="3"/>
      <c r="C39" s="3"/>
      <c r="D39" s="3"/>
      <c r="E39" s="3"/>
      <c r="F39" s="78"/>
      <c r="G39" s="79"/>
    </row>
    <row r="40" spans="1:12">
      <c r="A40" s="83" t="s">
        <v>105</v>
      </c>
      <c r="B40" s="3"/>
      <c r="C40" s="3"/>
      <c r="D40" s="3"/>
      <c r="E40" s="3">
        <f>K22+K24</f>
        <v>4</v>
      </c>
      <c r="F40" s="84"/>
      <c r="G40" s="85"/>
    </row>
    <row r="41" spans="1:12">
      <c r="A41" s="83" t="s">
        <v>106</v>
      </c>
      <c r="B41" s="3"/>
      <c r="C41" s="3"/>
      <c r="D41" s="3"/>
      <c r="E41" s="3">
        <f>K13</f>
        <v>1</v>
      </c>
    </row>
    <row r="42" spans="1:12" ht="21.75" customHeight="1">
      <c r="A42" s="75" t="s">
        <v>107</v>
      </c>
      <c r="B42" s="3"/>
      <c r="C42" s="3"/>
      <c r="D42" s="3"/>
      <c r="E42" s="3">
        <f>L28+L27</f>
        <v>15</v>
      </c>
      <c r="F42" s="86"/>
      <c r="G42" s="87"/>
      <c r="J42" s="86"/>
    </row>
    <row r="43" spans="1:12">
      <c r="A43" s="88" t="s">
        <v>108</v>
      </c>
      <c r="B43" s="171">
        <f>B33+C33+E35+E38+E40+E41+E42</f>
        <v>58</v>
      </c>
      <c r="C43" s="172"/>
      <c r="D43" s="172"/>
      <c r="E43" s="173"/>
    </row>
    <row r="44" spans="1:12" ht="15">
      <c r="A44" s="89"/>
      <c r="B44" s="90"/>
      <c r="C44" s="89"/>
      <c r="D44" s="89"/>
      <c r="E44" s="89"/>
      <c r="F44" s="86"/>
      <c r="G44" s="87"/>
      <c r="J44" s="86"/>
    </row>
    <row r="45" spans="1:12">
      <c r="A45" s="62"/>
      <c r="B45" s="91"/>
      <c r="C45" s="62"/>
      <c r="D45" s="62"/>
      <c r="E45" s="62"/>
      <c r="F45" s="62"/>
      <c r="G45" s="91"/>
      <c r="H45" s="91"/>
      <c r="I45" s="91"/>
      <c r="J45" s="62"/>
      <c r="K45" s="62"/>
      <c r="L45" s="62"/>
    </row>
  </sheetData>
  <mergeCells count="46">
    <mergeCell ref="B7:B10"/>
    <mergeCell ref="L7:L10"/>
    <mergeCell ref="M22:M23"/>
    <mergeCell ref="J14:K14"/>
    <mergeCell ref="C6:F6"/>
    <mergeCell ref="C9:F9"/>
    <mergeCell ref="C11:F11"/>
    <mergeCell ref="C12:F12"/>
    <mergeCell ref="A13:F13"/>
    <mergeCell ref="M8:M9"/>
    <mergeCell ref="L11:L12"/>
    <mergeCell ref="B11:B12"/>
    <mergeCell ref="L19:L21"/>
    <mergeCell ref="A11:A12"/>
    <mergeCell ref="B43:E43"/>
    <mergeCell ref="A28:F28"/>
    <mergeCell ref="A27:F27"/>
    <mergeCell ref="A24:F24"/>
    <mergeCell ref="A17:F17"/>
    <mergeCell ref="A18:F18"/>
    <mergeCell ref="C20:F20"/>
    <mergeCell ref="A22:A23"/>
    <mergeCell ref="B22:B23"/>
    <mergeCell ref="C21:F21"/>
    <mergeCell ref="A29:K29"/>
    <mergeCell ref="B19:B21"/>
    <mergeCell ref="A19:A21"/>
    <mergeCell ref="J28:K28"/>
    <mergeCell ref="J25:K25"/>
    <mergeCell ref="C19:F19"/>
    <mergeCell ref="J27:K27"/>
    <mergeCell ref="C22:F22"/>
    <mergeCell ref="L22:L23"/>
    <mergeCell ref="C23:F23"/>
    <mergeCell ref="A1:L1"/>
    <mergeCell ref="C3:F3"/>
    <mergeCell ref="A4:A6"/>
    <mergeCell ref="B4:B6"/>
    <mergeCell ref="C4:F4"/>
    <mergeCell ref="L4:L6"/>
    <mergeCell ref="C5:F5"/>
    <mergeCell ref="C7:F7"/>
    <mergeCell ref="C10:F10"/>
    <mergeCell ref="C8:F8"/>
    <mergeCell ref="A7:A10"/>
    <mergeCell ref="C16:F16"/>
  </mergeCells>
  <printOptions horizontalCentered="1" verticalCentered="1"/>
  <pageMargins left="0.19685039370078741" right="0.11811023622047245" top="0.15748031496062992" bottom="0" header="0.19685039370078741" footer="0.23622047244094491"/>
  <pageSetup paperSize="9" scale="58" orientation="landscape" r:id="rId1"/>
  <headerFooter alignWithMargins="0">
    <oddFooter>&amp;CPreparato daPresidenza &amp;D&amp;RPagina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6"/>
  <sheetViews>
    <sheetView view="pageBreakPreview" topLeftCell="A8" zoomScale="110" zoomScaleNormal="100" zoomScaleSheetLayoutView="110" workbookViewId="0">
      <selection activeCell="A25" sqref="A25:K25"/>
    </sheetView>
  </sheetViews>
  <sheetFormatPr defaultColWidth="27.5703125" defaultRowHeight="12.75"/>
  <cols>
    <col min="1" max="1" width="33.28515625" style="20" customWidth="1"/>
    <col min="2" max="2" width="10" style="1" customWidth="1"/>
    <col min="3" max="3" width="15.28515625" style="20" customWidth="1"/>
    <col min="4" max="4" width="11.7109375" style="20" customWidth="1"/>
    <col min="5" max="5" width="11.42578125" style="20" customWidth="1"/>
    <col min="6" max="6" width="11.140625" style="20" customWidth="1"/>
    <col min="7" max="7" width="10.42578125" style="1" customWidth="1"/>
    <col min="8" max="8" width="10.5703125" style="1" customWidth="1"/>
    <col min="9" max="9" width="7.140625" style="1" bestFit="1" customWidth="1"/>
    <col min="10" max="10" width="46.85546875" style="20" customWidth="1"/>
    <col min="11" max="11" width="10.42578125" style="20" customWidth="1"/>
    <col min="12" max="12" width="9" style="20" customWidth="1"/>
    <col min="13" max="13" width="23.5703125" style="20" customWidth="1"/>
    <col min="14" max="14" width="24.42578125" style="20" customWidth="1"/>
    <col min="15" max="15" width="25.28515625" style="20" customWidth="1"/>
    <col min="16" max="16384" width="27.5703125" style="20"/>
  </cols>
  <sheetData>
    <row r="1" spans="1:17" s="17" customFormat="1" ht="30" customHeight="1">
      <c r="A1" s="155" t="s">
        <v>109</v>
      </c>
      <c r="B1" s="155"/>
      <c r="C1" s="155"/>
      <c r="D1" s="155"/>
      <c r="E1" s="155"/>
      <c r="F1" s="155"/>
      <c r="G1" s="155"/>
      <c r="H1" s="155"/>
      <c r="I1" s="155"/>
      <c r="J1" s="155"/>
      <c r="K1" s="155"/>
      <c r="L1" s="155"/>
      <c r="M1" s="18"/>
      <c r="N1" s="18"/>
      <c r="O1" s="18"/>
      <c r="P1" s="16"/>
      <c r="Q1" s="16"/>
    </row>
    <row r="2" spans="1:17" s="17" customFormat="1" ht="10.5" customHeight="1">
      <c r="A2" s="15"/>
      <c r="B2" s="15"/>
      <c r="C2" s="15"/>
      <c r="D2" s="15"/>
      <c r="E2" s="15"/>
      <c r="F2" s="15"/>
      <c r="G2" s="15"/>
      <c r="H2" s="15"/>
      <c r="I2" s="15"/>
      <c r="J2" s="15"/>
      <c r="K2" s="15"/>
      <c r="L2" s="15"/>
      <c r="M2" s="18"/>
      <c r="N2" s="18"/>
      <c r="O2" s="18"/>
      <c r="P2" s="16"/>
      <c r="Q2" s="16"/>
    </row>
    <row r="3" spans="1:17" ht="15.75">
      <c r="A3" s="19" t="s">
        <v>110</v>
      </c>
      <c r="B3" s="2"/>
      <c r="C3" s="2"/>
      <c r="D3" s="2"/>
      <c r="E3" s="2"/>
      <c r="F3" s="1"/>
      <c r="J3" s="1"/>
      <c r="K3" s="1"/>
      <c r="L3" s="1"/>
    </row>
    <row r="4" spans="1:17" s="35" customFormat="1" ht="24">
      <c r="A4" s="37" t="s">
        <v>5</v>
      </c>
      <c r="B4" s="37" t="s">
        <v>6</v>
      </c>
      <c r="C4" s="156" t="s">
        <v>7</v>
      </c>
      <c r="D4" s="157"/>
      <c r="E4" s="157"/>
      <c r="F4" s="158"/>
      <c r="G4" s="37" t="s">
        <v>8</v>
      </c>
      <c r="H4" s="34" t="s">
        <v>9</v>
      </c>
      <c r="I4" s="34" t="s">
        <v>10</v>
      </c>
      <c r="J4" s="34" t="s">
        <v>11</v>
      </c>
      <c r="K4" s="46" t="s">
        <v>12</v>
      </c>
      <c r="L4" s="46" t="s">
        <v>13</v>
      </c>
    </row>
    <row r="5" spans="1:17" s="35" customFormat="1" ht="20.25" customHeight="1">
      <c r="A5" s="224" t="s">
        <v>111</v>
      </c>
      <c r="B5" s="161" t="s">
        <v>112</v>
      </c>
      <c r="C5" s="214" t="s">
        <v>111</v>
      </c>
      <c r="D5" s="214"/>
      <c r="E5" s="215"/>
      <c r="F5" s="215"/>
      <c r="G5" s="132" t="s">
        <v>113</v>
      </c>
      <c r="H5" s="105" t="s">
        <v>114</v>
      </c>
      <c r="I5" s="105" t="s">
        <v>32</v>
      </c>
      <c r="J5" s="124" t="s">
        <v>44</v>
      </c>
      <c r="K5" s="105">
        <v>2</v>
      </c>
      <c r="L5" s="152">
        <f>K5+K6</f>
        <v>4</v>
      </c>
      <c r="M5" s="36"/>
    </row>
    <row r="6" spans="1:17" s="35" customFormat="1" ht="20.25" customHeight="1">
      <c r="A6" s="225"/>
      <c r="B6" s="161"/>
      <c r="C6" s="214" t="s">
        <v>115</v>
      </c>
      <c r="D6" s="214"/>
      <c r="E6" s="215"/>
      <c r="F6" s="215"/>
      <c r="G6" s="132" t="s">
        <v>116</v>
      </c>
      <c r="H6" s="105" t="s">
        <v>43</v>
      </c>
      <c r="I6" s="105" t="s">
        <v>32</v>
      </c>
      <c r="J6" s="124" t="s">
        <v>44</v>
      </c>
      <c r="K6" s="105">
        <v>2</v>
      </c>
      <c r="L6" s="153"/>
      <c r="M6" s="36"/>
    </row>
    <row r="7" spans="1:17" s="35" customFormat="1" ht="20.25" customHeight="1">
      <c r="A7" s="224" t="s">
        <v>117</v>
      </c>
      <c r="B7" s="161" t="s">
        <v>118</v>
      </c>
      <c r="C7" s="214" t="s">
        <v>60</v>
      </c>
      <c r="D7" s="214"/>
      <c r="E7" s="215"/>
      <c r="F7" s="215"/>
      <c r="G7" s="132" t="s">
        <v>119</v>
      </c>
      <c r="H7" s="105" t="s">
        <v>31</v>
      </c>
      <c r="I7" s="105" t="s">
        <v>32</v>
      </c>
      <c r="J7" s="124" t="s">
        <v>120</v>
      </c>
      <c r="K7" s="105">
        <v>3</v>
      </c>
      <c r="L7" s="152">
        <f>K7+K8+K9</f>
        <v>7</v>
      </c>
      <c r="M7" s="36"/>
    </row>
    <row r="8" spans="1:17" s="35" customFormat="1" ht="20.25" customHeight="1">
      <c r="A8" s="225"/>
      <c r="B8" s="161"/>
      <c r="C8" s="214" t="s">
        <v>121</v>
      </c>
      <c r="D8" s="214"/>
      <c r="E8" s="215"/>
      <c r="F8" s="215"/>
      <c r="G8" s="132" t="s">
        <v>122</v>
      </c>
      <c r="H8" s="105" t="s">
        <v>123</v>
      </c>
      <c r="I8" s="105" t="s">
        <v>32</v>
      </c>
      <c r="J8" s="124" t="s">
        <v>124</v>
      </c>
      <c r="K8" s="105">
        <v>2</v>
      </c>
      <c r="L8" s="153"/>
      <c r="M8" s="36"/>
    </row>
    <row r="9" spans="1:17" s="35" customFormat="1" ht="20.25" customHeight="1">
      <c r="A9" s="225"/>
      <c r="B9" s="161"/>
      <c r="C9" s="214" t="s">
        <v>125</v>
      </c>
      <c r="D9" s="214"/>
      <c r="E9" s="215"/>
      <c r="F9" s="215"/>
      <c r="G9" s="132" t="s">
        <v>126</v>
      </c>
      <c r="H9" s="105" t="s">
        <v>43</v>
      </c>
      <c r="I9" s="105" t="s">
        <v>32</v>
      </c>
      <c r="J9" s="124" t="s">
        <v>44</v>
      </c>
      <c r="K9" s="105">
        <v>2</v>
      </c>
      <c r="L9" s="153"/>
      <c r="M9" s="36"/>
    </row>
    <row r="10" spans="1:17" s="35" customFormat="1" ht="20.25" customHeight="1">
      <c r="A10" s="224" t="s">
        <v>127</v>
      </c>
      <c r="B10" s="245" t="s">
        <v>128</v>
      </c>
      <c r="C10" s="217" t="s">
        <v>129</v>
      </c>
      <c r="D10" s="218"/>
      <c r="E10" s="221"/>
      <c r="F10" s="222"/>
      <c r="G10" s="132" t="s">
        <v>130</v>
      </c>
      <c r="H10" s="105" t="s">
        <v>66</v>
      </c>
      <c r="I10" s="105" t="s">
        <v>32</v>
      </c>
      <c r="J10" s="124" t="s">
        <v>44</v>
      </c>
      <c r="K10" s="105">
        <v>2</v>
      </c>
      <c r="L10" s="152">
        <v>6</v>
      </c>
      <c r="M10" s="36"/>
    </row>
    <row r="11" spans="1:17" s="35" customFormat="1" ht="20.25" customHeight="1">
      <c r="A11" s="225"/>
      <c r="B11" s="246"/>
      <c r="C11" s="248" t="s">
        <v>131</v>
      </c>
      <c r="D11" s="249"/>
      <c r="E11" s="249"/>
      <c r="F11" s="250"/>
      <c r="G11" s="132" t="s">
        <v>132</v>
      </c>
      <c r="H11" s="105" t="s">
        <v>66</v>
      </c>
      <c r="I11" s="105" t="s">
        <v>32</v>
      </c>
      <c r="J11" s="124" t="s">
        <v>44</v>
      </c>
      <c r="K11" s="105">
        <v>2</v>
      </c>
      <c r="L11" s="153"/>
      <c r="M11" s="36"/>
    </row>
    <row r="12" spans="1:17" s="35" customFormat="1" ht="20.25" customHeight="1">
      <c r="A12" s="226"/>
      <c r="B12" s="247"/>
      <c r="C12" s="248" t="s">
        <v>133</v>
      </c>
      <c r="D12" s="249"/>
      <c r="E12" s="249"/>
      <c r="F12" s="250"/>
      <c r="G12" s="132" t="s">
        <v>134</v>
      </c>
      <c r="H12" s="105" t="s">
        <v>43</v>
      </c>
      <c r="I12" s="105" t="s">
        <v>32</v>
      </c>
      <c r="J12" s="124" t="s">
        <v>44</v>
      </c>
      <c r="K12" s="105">
        <v>2</v>
      </c>
      <c r="L12" s="211"/>
      <c r="M12" s="36"/>
    </row>
    <row r="13" spans="1:17" s="35" customFormat="1" ht="29.25" customHeight="1">
      <c r="A13" s="149" t="s">
        <v>135</v>
      </c>
      <c r="B13" s="223"/>
      <c r="C13" s="223"/>
      <c r="D13" s="223"/>
      <c r="E13" s="223"/>
      <c r="F13" s="150"/>
      <c r="G13" s="132" t="s">
        <v>136</v>
      </c>
      <c r="H13" s="105" t="s">
        <v>137</v>
      </c>
      <c r="I13" s="105" t="s">
        <v>32</v>
      </c>
      <c r="J13" s="124" t="s">
        <v>120</v>
      </c>
      <c r="K13" s="105">
        <v>2</v>
      </c>
      <c r="L13" s="107">
        <f>K13</f>
        <v>2</v>
      </c>
      <c r="M13" s="36"/>
    </row>
    <row r="14" spans="1:17" s="4" customFormat="1" ht="16.5" customHeight="1">
      <c r="A14" s="6"/>
      <c r="B14" s="6"/>
      <c r="C14" s="6"/>
      <c r="D14" s="6"/>
      <c r="E14" s="6"/>
      <c r="F14" s="7"/>
      <c r="G14" s="7"/>
      <c r="H14" s="59"/>
      <c r="I14" s="57"/>
      <c r="J14" s="201" t="s">
        <v>55</v>
      </c>
      <c r="K14" s="201"/>
      <c r="L14" s="95">
        <f>L13+L10+L7+L5</f>
        <v>19</v>
      </c>
    </row>
    <row r="15" spans="1:17" ht="8.25" customHeight="1">
      <c r="A15" s="5"/>
      <c r="B15" s="38"/>
      <c r="C15" s="5"/>
      <c r="D15" s="5"/>
      <c r="E15" s="5"/>
      <c r="F15" s="121"/>
      <c r="G15" s="42"/>
      <c r="H15" s="21"/>
      <c r="I15" s="21"/>
      <c r="J15" s="22"/>
      <c r="K15" s="10"/>
      <c r="L15" s="10"/>
    </row>
    <row r="16" spans="1:17" ht="15.75">
      <c r="A16" s="19" t="s">
        <v>138</v>
      </c>
      <c r="B16" s="39"/>
      <c r="C16" s="23"/>
      <c r="D16" s="23"/>
      <c r="E16" s="23"/>
      <c r="F16" s="24"/>
      <c r="G16" s="11"/>
      <c r="H16" s="11"/>
      <c r="I16" s="11"/>
      <c r="J16" s="24"/>
      <c r="K16" s="11"/>
      <c r="L16" s="11"/>
    </row>
    <row r="17" spans="1:12" s="35" customFormat="1" ht="24">
      <c r="A17" s="37" t="s">
        <v>5</v>
      </c>
      <c r="B17" s="37" t="s">
        <v>6</v>
      </c>
      <c r="C17" s="156" t="s">
        <v>7</v>
      </c>
      <c r="D17" s="157"/>
      <c r="E17" s="157"/>
      <c r="F17" s="158"/>
      <c r="G17" s="37" t="s">
        <v>8</v>
      </c>
      <c r="H17" s="34" t="s">
        <v>9</v>
      </c>
      <c r="I17" s="34" t="s">
        <v>10</v>
      </c>
      <c r="J17" s="34" t="s">
        <v>11</v>
      </c>
      <c r="K17" s="46" t="s">
        <v>12</v>
      </c>
      <c r="L17" s="46" t="s">
        <v>13</v>
      </c>
    </row>
    <row r="18" spans="1:12" s="35" customFormat="1" ht="20.25" customHeight="1">
      <c r="A18" s="241" t="s">
        <v>139</v>
      </c>
      <c r="B18" s="230" t="s">
        <v>140</v>
      </c>
      <c r="C18" s="214" t="s">
        <v>139</v>
      </c>
      <c r="D18" s="214"/>
      <c r="E18" s="214"/>
      <c r="F18" s="214"/>
      <c r="G18" s="133" t="s">
        <v>141</v>
      </c>
      <c r="H18" s="105" t="s">
        <v>142</v>
      </c>
      <c r="I18" s="105" t="s">
        <v>32</v>
      </c>
      <c r="J18" s="124" t="s">
        <v>44</v>
      </c>
      <c r="K18" s="105">
        <v>2</v>
      </c>
      <c r="L18" s="212">
        <f>K18+K19+K20+K21</f>
        <v>8</v>
      </c>
    </row>
    <row r="19" spans="1:12" s="35" customFormat="1" ht="20.25" customHeight="1">
      <c r="A19" s="241"/>
      <c r="B19" s="230"/>
      <c r="C19" s="214" t="s">
        <v>143</v>
      </c>
      <c r="D19" s="214"/>
      <c r="E19" s="215"/>
      <c r="F19" s="215"/>
      <c r="G19" s="132" t="s">
        <v>144</v>
      </c>
      <c r="H19" s="105" t="s">
        <v>142</v>
      </c>
      <c r="I19" s="105" t="s">
        <v>32</v>
      </c>
      <c r="J19" s="124" t="s">
        <v>44</v>
      </c>
      <c r="K19" s="105">
        <v>2</v>
      </c>
      <c r="L19" s="213"/>
    </row>
    <row r="20" spans="1:12" s="35" customFormat="1" ht="20.25" customHeight="1">
      <c r="A20" s="241"/>
      <c r="B20" s="230"/>
      <c r="C20" s="214" t="s">
        <v>145</v>
      </c>
      <c r="D20" s="214"/>
      <c r="E20" s="215"/>
      <c r="F20" s="215"/>
      <c r="G20" s="132" t="s">
        <v>146</v>
      </c>
      <c r="H20" s="105" t="s">
        <v>142</v>
      </c>
      <c r="I20" s="105" t="s">
        <v>32</v>
      </c>
      <c r="J20" s="124" t="s">
        <v>44</v>
      </c>
      <c r="K20" s="105">
        <v>2</v>
      </c>
      <c r="L20" s="213"/>
    </row>
    <row r="21" spans="1:12" s="35" customFormat="1" ht="20.25" customHeight="1">
      <c r="A21" s="241"/>
      <c r="B21" s="230"/>
      <c r="C21" s="214" t="s">
        <v>147</v>
      </c>
      <c r="D21" s="214"/>
      <c r="E21" s="215"/>
      <c r="F21" s="215"/>
      <c r="G21" s="132" t="s">
        <v>148</v>
      </c>
      <c r="H21" s="105" t="s">
        <v>43</v>
      </c>
      <c r="I21" s="105" t="s">
        <v>32</v>
      </c>
      <c r="J21" s="124" t="s">
        <v>44</v>
      </c>
      <c r="K21" s="105">
        <v>2</v>
      </c>
      <c r="L21" s="213"/>
    </row>
    <row r="22" spans="1:12" s="35" customFormat="1" ht="20.25" customHeight="1">
      <c r="A22" s="238" t="s">
        <v>149</v>
      </c>
      <c r="B22" s="193" t="s">
        <v>150</v>
      </c>
      <c r="C22" s="217" t="s">
        <v>151</v>
      </c>
      <c r="D22" s="218"/>
      <c r="E22" s="218"/>
      <c r="F22" s="219"/>
      <c r="G22" s="133" t="s">
        <v>152</v>
      </c>
      <c r="H22" s="105" t="s">
        <v>153</v>
      </c>
      <c r="I22" s="105" t="s">
        <v>32</v>
      </c>
      <c r="J22" s="124" t="s">
        <v>154</v>
      </c>
      <c r="K22" s="105">
        <v>2</v>
      </c>
      <c r="L22" s="212">
        <f>K22+K23+K24</f>
        <v>6</v>
      </c>
    </row>
    <row r="23" spans="1:12" s="35" customFormat="1" ht="20.25" customHeight="1">
      <c r="A23" s="239"/>
      <c r="B23" s="194"/>
      <c r="C23" s="214" t="s">
        <v>155</v>
      </c>
      <c r="D23" s="214"/>
      <c r="E23" s="215"/>
      <c r="F23" s="215"/>
      <c r="G23" s="132" t="s">
        <v>156</v>
      </c>
      <c r="H23" s="105" t="s">
        <v>157</v>
      </c>
      <c r="I23" s="105" t="s">
        <v>32</v>
      </c>
      <c r="J23" s="124" t="s">
        <v>154</v>
      </c>
      <c r="K23" s="105">
        <v>2</v>
      </c>
      <c r="L23" s="213"/>
    </row>
    <row r="24" spans="1:12" s="35" customFormat="1" ht="20.25" customHeight="1">
      <c r="A24" s="240"/>
      <c r="B24" s="216"/>
      <c r="C24" s="217" t="s">
        <v>158</v>
      </c>
      <c r="D24" s="218"/>
      <c r="E24" s="221"/>
      <c r="F24" s="222"/>
      <c r="G24" s="133" t="s">
        <v>159</v>
      </c>
      <c r="H24" s="105" t="s">
        <v>160</v>
      </c>
      <c r="I24" s="105" t="s">
        <v>32</v>
      </c>
      <c r="J24" s="124" t="s">
        <v>154</v>
      </c>
      <c r="K24" s="105">
        <v>2</v>
      </c>
      <c r="L24" s="220"/>
    </row>
    <row r="25" spans="1:12" s="35" customFormat="1" ht="40.5" customHeight="1">
      <c r="A25" s="231" t="s">
        <v>161</v>
      </c>
      <c r="B25" s="232"/>
      <c r="C25" s="232"/>
      <c r="D25" s="232"/>
      <c r="E25" s="232"/>
      <c r="F25" s="233"/>
      <c r="G25" s="133" t="s">
        <v>162</v>
      </c>
      <c r="H25" s="104" t="s">
        <v>40</v>
      </c>
      <c r="I25" s="104" t="s">
        <v>53</v>
      </c>
      <c r="J25" s="101" t="s">
        <v>77</v>
      </c>
      <c r="K25" s="104">
        <v>1</v>
      </c>
      <c r="L25" s="103">
        <f>K25</f>
        <v>1</v>
      </c>
    </row>
    <row r="26" spans="1:12" s="35" customFormat="1" ht="40.5" customHeight="1">
      <c r="A26" s="231" t="s">
        <v>163</v>
      </c>
      <c r="B26" s="236"/>
      <c r="C26" s="236"/>
      <c r="D26" s="236"/>
      <c r="E26" s="236"/>
      <c r="F26" s="237"/>
      <c r="G26" s="133" t="s">
        <v>164</v>
      </c>
      <c r="H26" s="104" t="s">
        <v>43</v>
      </c>
      <c r="I26" s="104" t="s">
        <v>53</v>
      </c>
      <c r="J26" s="92" t="s">
        <v>54</v>
      </c>
      <c r="K26" s="104">
        <v>1</v>
      </c>
      <c r="L26" s="103">
        <f>K26</f>
        <v>1</v>
      </c>
    </row>
    <row r="27" spans="1:12" s="4" customFormat="1" ht="24.75" customHeight="1">
      <c r="A27" s="109"/>
      <c r="B27" s="109"/>
      <c r="C27" s="109"/>
      <c r="D27" s="109"/>
      <c r="E27" s="109"/>
      <c r="F27" s="110"/>
      <c r="G27" s="110"/>
      <c r="H27" s="111"/>
      <c r="I27" s="112"/>
      <c r="J27" s="195" t="s">
        <v>85</v>
      </c>
      <c r="K27" s="195"/>
      <c r="L27" s="113">
        <f>L18+L22+L25+L26</f>
        <v>16</v>
      </c>
    </row>
    <row r="28" spans="1:12" s="4" customFormat="1" ht="13.5" customHeight="1">
      <c r="A28" s="114"/>
      <c r="B28" s="114"/>
      <c r="C28" s="114"/>
      <c r="D28" s="114"/>
      <c r="E28" s="114"/>
      <c r="F28" s="115"/>
      <c r="G28" s="115"/>
      <c r="H28" s="116"/>
      <c r="I28" s="116"/>
      <c r="J28" s="117"/>
      <c r="K28" s="117"/>
      <c r="L28" s="118"/>
    </row>
    <row r="29" spans="1:12" s="50" customFormat="1" ht="25.5" customHeight="1">
      <c r="A29" s="234" t="s">
        <v>165</v>
      </c>
      <c r="B29" s="235"/>
      <c r="C29" s="235"/>
      <c r="D29" s="235"/>
      <c r="E29" s="235"/>
      <c r="F29" s="235"/>
      <c r="G29" s="136" t="s">
        <v>166</v>
      </c>
      <c r="H29" s="137" t="s">
        <v>43</v>
      </c>
      <c r="I29" s="137" t="s">
        <v>32</v>
      </c>
      <c r="J29" s="242" t="s">
        <v>88</v>
      </c>
      <c r="K29" s="242"/>
      <c r="L29" s="138">
        <v>3</v>
      </c>
    </row>
    <row r="30" spans="1:12" ht="27" customHeight="1">
      <c r="A30" s="227" t="s">
        <v>167</v>
      </c>
      <c r="B30" s="228"/>
      <c r="C30" s="228"/>
      <c r="D30" s="228"/>
      <c r="E30" s="228"/>
      <c r="F30" s="229"/>
      <c r="G30" s="135" t="s">
        <v>168</v>
      </c>
      <c r="H30" s="139" t="s">
        <v>43</v>
      </c>
      <c r="I30" s="139" t="s">
        <v>32</v>
      </c>
      <c r="J30" s="243" t="s">
        <v>88</v>
      </c>
      <c r="K30" s="244"/>
      <c r="L30" s="140">
        <v>19</v>
      </c>
    </row>
    <row r="31" spans="1:12" s="94" customFormat="1" ht="21.75" customHeight="1">
      <c r="A31" s="190" t="s">
        <v>169</v>
      </c>
      <c r="B31" s="191"/>
      <c r="C31" s="191"/>
      <c r="D31" s="191"/>
      <c r="E31" s="191"/>
      <c r="F31" s="191"/>
      <c r="G31" s="191"/>
      <c r="H31" s="191"/>
      <c r="I31" s="191"/>
      <c r="J31" s="191"/>
      <c r="K31" s="192"/>
      <c r="L31" s="95">
        <v>2</v>
      </c>
    </row>
    <row r="32" spans="1:12">
      <c r="A32" s="54"/>
      <c r="B32" s="53"/>
      <c r="C32" s="53"/>
      <c r="D32" s="53"/>
      <c r="E32" s="53"/>
      <c r="F32" s="1"/>
      <c r="G32" s="55"/>
      <c r="H32" s="60"/>
      <c r="I32" s="60"/>
      <c r="J32" s="49"/>
      <c r="K32" s="52"/>
      <c r="L32" s="51"/>
    </row>
    <row r="33" spans="1:13">
      <c r="A33" s="46" t="s">
        <v>170</v>
      </c>
      <c r="B33" s="46" t="s">
        <v>19</v>
      </c>
      <c r="C33" s="46" t="s">
        <v>32</v>
      </c>
      <c r="D33" s="46" t="s">
        <v>93</v>
      </c>
      <c r="E33" s="46" t="s">
        <v>53</v>
      </c>
      <c r="F33" s="1"/>
      <c r="G33" s="55"/>
      <c r="H33" s="60"/>
      <c r="I33" s="60"/>
      <c r="J33" s="49"/>
      <c r="K33" s="52"/>
      <c r="L33" s="51"/>
    </row>
    <row r="34" spans="1:13">
      <c r="A34" s="14" t="s">
        <v>95</v>
      </c>
      <c r="B34" s="3"/>
      <c r="C34" s="3">
        <f>K5+K6+K7+K8+K9+K10+K11+K12+K13+K18+K19+K20+K21+K22+K23+K24</f>
        <v>33</v>
      </c>
      <c r="D34" s="3"/>
      <c r="E34" s="3"/>
      <c r="F34" s="27"/>
      <c r="G34" s="21"/>
      <c r="J34" s="26" t="s">
        <v>96</v>
      </c>
    </row>
    <row r="35" spans="1:13" s="29" customFormat="1" ht="12.75" customHeight="1">
      <c r="A35" s="14" t="s">
        <v>97</v>
      </c>
      <c r="B35" s="3"/>
      <c r="C35" s="3"/>
      <c r="D35" s="3"/>
      <c r="E35" s="3"/>
      <c r="F35" s="28"/>
      <c r="G35" s="43"/>
      <c r="H35" s="1"/>
      <c r="I35" s="1"/>
      <c r="J35" s="25" t="s">
        <v>98</v>
      </c>
      <c r="K35" s="20"/>
      <c r="L35" s="20"/>
    </row>
    <row r="36" spans="1:13" s="29" customFormat="1" ht="12.75" customHeight="1">
      <c r="A36" s="13" t="s">
        <v>99</v>
      </c>
      <c r="B36" s="3"/>
      <c r="C36" s="3"/>
      <c r="D36" s="3"/>
      <c r="E36" s="3">
        <f>L31</f>
        <v>2</v>
      </c>
      <c r="F36" s="28"/>
      <c r="G36" s="43"/>
      <c r="H36" s="1"/>
      <c r="I36" s="1"/>
      <c r="J36" s="25" t="s">
        <v>100</v>
      </c>
      <c r="K36" s="20"/>
      <c r="L36" s="20"/>
    </row>
    <row r="37" spans="1:13" s="29" customFormat="1" ht="12.75" customHeight="1">
      <c r="A37" s="13" t="s">
        <v>101</v>
      </c>
      <c r="B37" s="3"/>
      <c r="C37" s="3"/>
      <c r="D37" s="3"/>
      <c r="E37" s="3"/>
      <c r="F37" s="28"/>
      <c r="G37" s="43"/>
      <c r="H37" s="1"/>
      <c r="I37" s="1"/>
      <c r="J37" s="20"/>
      <c r="K37" s="20"/>
      <c r="L37" s="20"/>
    </row>
    <row r="38" spans="1:13" s="29" customFormat="1" ht="12.75" customHeight="1">
      <c r="A38" s="12" t="s">
        <v>102</v>
      </c>
      <c r="B38" s="3"/>
      <c r="C38" s="3"/>
      <c r="D38" s="3"/>
      <c r="E38" s="3"/>
      <c r="F38" s="28"/>
      <c r="G38" s="43"/>
      <c r="H38" s="1"/>
      <c r="I38" s="1"/>
      <c r="J38" s="20"/>
      <c r="K38" s="20"/>
      <c r="L38" s="20"/>
    </row>
    <row r="39" spans="1:13" s="29" customFormat="1" ht="22.5">
      <c r="A39" s="12" t="s">
        <v>103</v>
      </c>
      <c r="B39" s="3"/>
      <c r="C39" s="3"/>
      <c r="D39" s="3"/>
      <c r="E39" s="3"/>
      <c r="F39" s="28"/>
      <c r="G39" s="43"/>
      <c r="H39" s="1"/>
      <c r="I39" s="1"/>
      <c r="J39" s="20"/>
      <c r="K39" s="20"/>
      <c r="L39" s="20"/>
    </row>
    <row r="40" spans="1:13" s="29" customFormat="1" ht="12.75" customHeight="1">
      <c r="A40" s="13" t="s">
        <v>104</v>
      </c>
      <c r="B40" s="3"/>
      <c r="C40" s="3"/>
      <c r="D40" s="3"/>
      <c r="E40" s="3"/>
      <c r="F40" s="28"/>
      <c r="G40" s="43"/>
      <c r="H40" s="1"/>
      <c r="I40" s="1"/>
      <c r="J40" s="20"/>
      <c r="K40" s="20"/>
      <c r="L40" s="20"/>
    </row>
    <row r="41" spans="1:13">
      <c r="A41" s="12" t="s">
        <v>105</v>
      </c>
      <c r="B41" s="3"/>
      <c r="C41" s="3"/>
      <c r="D41" s="3"/>
      <c r="E41" s="3">
        <f>K25</f>
        <v>1</v>
      </c>
      <c r="F41" s="30"/>
      <c r="G41" s="44"/>
      <c r="M41" s="31"/>
    </row>
    <row r="42" spans="1:13">
      <c r="A42" s="12" t="s">
        <v>106</v>
      </c>
      <c r="B42" s="3"/>
      <c r="C42" s="3"/>
      <c r="D42" s="3"/>
      <c r="E42" s="3">
        <f>K26</f>
        <v>1</v>
      </c>
    </row>
    <row r="43" spans="1:13" ht="15.75">
      <c r="A43" s="14" t="s">
        <v>107</v>
      </c>
      <c r="B43" s="3"/>
      <c r="C43" s="3"/>
      <c r="D43" s="3"/>
      <c r="E43" s="3">
        <f>L30+L29</f>
        <v>22</v>
      </c>
      <c r="F43" s="32"/>
      <c r="G43" s="45"/>
      <c r="J43" s="32"/>
    </row>
    <row r="44" spans="1:13">
      <c r="A44" s="47" t="s">
        <v>108</v>
      </c>
      <c r="B44" s="171">
        <f>C34+E36+E41+E42+E43</f>
        <v>59</v>
      </c>
      <c r="C44" s="172"/>
      <c r="D44" s="172"/>
      <c r="E44" s="173"/>
    </row>
    <row r="45" spans="1:13" ht="15.75">
      <c r="A45" s="33"/>
      <c r="B45" s="40"/>
      <c r="C45" s="33"/>
      <c r="D45" s="33"/>
      <c r="E45" s="33"/>
      <c r="F45" s="32"/>
      <c r="G45" s="45"/>
      <c r="J45" s="32"/>
    </row>
    <row r="46" spans="1:13" ht="21.75" customHeight="1">
      <c r="A46" s="16"/>
      <c r="B46" s="41"/>
      <c r="C46" s="16"/>
      <c r="D46" s="16"/>
      <c r="E46" s="16"/>
      <c r="F46" s="16"/>
      <c r="G46" s="41"/>
      <c r="H46" s="41"/>
      <c r="I46" s="41"/>
      <c r="J46" s="16"/>
      <c r="K46" s="16"/>
      <c r="L46" s="16"/>
    </row>
  </sheetData>
  <mergeCells count="44">
    <mergeCell ref="A1:L1"/>
    <mergeCell ref="C4:F4"/>
    <mergeCell ref="C10:F10"/>
    <mergeCell ref="A7:A9"/>
    <mergeCell ref="L7:L9"/>
    <mergeCell ref="C6:F6"/>
    <mergeCell ref="A5:A6"/>
    <mergeCell ref="L10:L12"/>
    <mergeCell ref="B10:B12"/>
    <mergeCell ref="C5:F5"/>
    <mergeCell ref="B7:B9"/>
    <mergeCell ref="C7:F7"/>
    <mergeCell ref="C8:F8"/>
    <mergeCell ref="C11:F11"/>
    <mergeCell ref="C12:F12"/>
    <mergeCell ref="L5:L6"/>
    <mergeCell ref="J27:K27"/>
    <mergeCell ref="A30:F30"/>
    <mergeCell ref="B44:E44"/>
    <mergeCell ref="B18:B21"/>
    <mergeCell ref="A25:F25"/>
    <mergeCell ref="A29:F29"/>
    <mergeCell ref="C18:F18"/>
    <mergeCell ref="C20:F20"/>
    <mergeCell ref="C19:F19"/>
    <mergeCell ref="A31:K31"/>
    <mergeCell ref="A26:F26"/>
    <mergeCell ref="A22:A24"/>
    <mergeCell ref="A18:A21"/>
    <mergeCell ref="J29:K29"/>
    <mergeCell ref="J30:K30"/>
    <mergeCell ref="B5:B6"/>
    <mergeCell ref="L18:L21"/>
    <mergeCell ref="C21:F21"/>
    <mergeCell ref="B22:B24"/>
    <mergeCell ref="C22:F22"/>
    <mergeCell ref="J14:K14"/>
    <mergeCell ref="C17:F17"/>
    <mergeCell ref="L22:L24"/>
    <mergeCell ref="C23:F23"/>
    <mergeCell ref="C24:F24"/>
    <mergeCell ref="A13:F13"/>
    <mergeCell ref="A10:A12"/>
    <mergeCell ref="C9:F9"/>
  </mergeCells>
  <printOptions horizontalCentered="1" verticalCentered="1"/>
  <pageMargins left="0.19685039370078741" right="0.11811023622047245" top="0.15748031496062992" bottom="0" header="0.19685039370078741" footer="0.23622047244094491"/>
  <pageSetup paperSize="9" scale="58" orientation="landscape" r:id="rId1"/>
  <headerFooter alignWithMargins="0">
    <oddFooter>&amp;CPreparato da Presidenza &amp;D&amp;RPagina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7"/>
  <sheetViews>
    <sheetView tabSelected="1" view="pageBreakPreview" topLeftCell="A12" zoomScaleNormal="100" zoomScaleSheetLayoutView="100" workbookViewId="0">
      <selection activeCell="G30" sqref="G30"/>
    </sheetView>
  </sheetViews>
  <sheetFormatPr defaultColWidth="27.5703125" defaultRowHeight="12.75"/>
  <cols>
    <col min="1" max="1" width="35" style="20" customWidth="1"/>
    <col min="2" max="2" width="10" style="1" customWidth="1"/>
    <col min="3" max="5" width="9.5703125" style="20" customWidth="1"/>
    <col min="6" max="6" width="15" style="20" customWidth="1"/>
    <col min="7" max="7" width="10.140625" style="1" customWidth="1"/>
    <col min="8" max="8" width="9.7109375" style="1" customWidth="1"/>
    <col min="9" max="9" width="7.140625" style="1" bestFit="1" customWidth="1"/>
    <col min="10" max="10" width="43.85546875" style="20" customWidth="1"/>
    <col min="11" max="11" width="5.28515625" style="20" bestFit="1" customWidth="1"/>
    <col min="12" max="12" width="14.5703125" style="20" customWidth="1"/>
    <col min="13" max="16384" width="27.5703125" style="20"/>
  </cols>
  <sheetData>
    <row r="1" spans="1:17" s="17" customFormat="1" ht="30" customHeight="1">
      <c r="A1" s="155" t="s">
        <v>171</v>
      </c>
      <c r="B1" s="155"/>
      <c r="C1" s="155"/>
      <c r="D1" s="155"/>
      <c r="E1" s="155"/>
      <c r="F1" s="155"/>
      <c r="G1" s="155"/>
      <c r="H1" s="155"/>
      <c r="I1" s="155"/>
      <c r="J1" s="155"/>
      <c r="K1" s="155"/>
      <c r="L1" s="155"/>
      <c r="M1" s="18"/>
      <c r="N1" s="18"/>
      <c r="O1" s="18"/>
      <c r="P1" s="16"/>
      <c r="Q1" s="16"/>
    </row>
    <row r="2" spans="1:17" s="17" customFormat="1" ht="10.5" customHeight="1">
      <c r="A2" s="15"/>
      <c r="B2" s="15"/>
      <c r="C2" s="15"/>
      <c r="D2" s="15"/>
      <c r="E2" s="15"/>
      <c r="F2" s="15"/>
      <c r="G2" s="15"/>
      <c r="H2" s="15"/>
      <c r="I2" s="15"/>
      <c r="J2" s="15"/>
      <c r="K2" s="15"/>
      <c r="L2" s="15"/>
      <c r="M2" s="18"/>
      <c r="N2" s="18"/>
      <c r="O2" s="18"/>
      <c r="P2" s="16"/>
      <c r="Q2" s="16"/>
    </row>
    <row r="3" spans="1:17" ht="15.75">
      <c r="A3" s="19" t="s">
        <v>172</v>
      </c>
      <c r="B3" s="2"/>
      <c r="C3" s="2"/>
      <c r="D3" s="2"/>
      <c r="E3" s="2"/>
      <c r="F3" s="1"/>
      <c r="J3" s="1"/>
      <c r="K3" s="1"/>
      <c r="L3" s="1"/>
    </row>
    <row r="4" spans="1:17" s="35" customFormat="1" ht="24">
      <c r="A4" s="37" t="s">
        <v>5</v>
      </c>
      <c r="B4" s="37" t="s">
        <v>6</v>
      </c>
      <c r="C4" s="156" t="s">
        <v>7</v>
      </c>
      <c r="D4" s="157"/>
      <c r="E4" s="157"/>
      <c r="F4" s="158"/>
      <c r="G4" s="37" t="s">
        <v>8</v>
      </c>
      <c r="H4" s="34" t="s">
        <v>9</v>
      </c>
      <c r="I4" s="34" t="s">
        <v>10</v>
      </c>
      <c r="J4" s="34" t="s">
        <v>11</v>
      </c>
      <c r="K4" s="46" t="s">
        <v>12</v>
      </c>
      <c r="L4" s="46" t="s">
        <v>13</v>
      </c>
    </row>
    <row r="5" spans="1:17" s="35" customFormat="1" ht="24.75" customHeight="1">
      <c r="A5" s="280" t="s">
        <v>173</v>
      </c>
      <c r="B5" s="193" t="s">
        <v>174</v>
      </c>
      <c r="C5" s="251" t="s">
        <v>175</v>
      </c>
      <c r="D5" s="252"/>
      <c r="E5" s="252"/>
      <c r="F5" s="260"/>
      <c r="G5" s="134" t="s">
        <v>176</v>
      </c>
      <c r="H5" s="105" t="s">
        <v>177</v>
      </c>
      <c r="I5" s="105" t="s">
        <v>93</v>
      </c>
      <c r="J5" s="124" t="s">
        <v>178</v>
      </c>
      <c r="K5" s="105">
        <v>2</v>
      </c>
      <c r="L5" s="212">
        <f>K5+K6+K7</f>
        <v>6</v>
      </c>
    </row>
    <row r="6" spans="1:17" s="35" customFormat="1" ht="25.5" customHeight="1">
      <c r="A6" s="281"/>
      <c r="B6" s="276"/>
      <c r="C6" s="257" t="s">
        <v>179</v>
      </c>
      <c r="D6" s="258"/>
      <c r="E6" s="258"/>
      <c r="F6" s="259"/>
      <c r="G6" s="134" t="s">
        <v>180</v>
      </c>
      <c r="H6" s="105" t="s">
        <v>181</v>
      </c>
      <c r="I6" s="105" t="s">
        <v>32</v>
      </c>
      <c r="J6" s="123" t="s">
        <v>182</v>
      </c>
      <c r="K6" s="105">
        <v>2</v>
      </c>
      <c r="L6" s="255"/>
    </row>
    <row r="7" spans="1:17" s="35" customFormat="1" ht="27" customHeight="1">
      <c r="A7" s="282"/>
      <c r="B7" s="277"/>
      <c r="C7" s="251" t="s">
        <v>183</v>
      </c>
      <c r="D7" s="278"/>
      <c r="E7" s="278"/>
      <c r="F7" s="279"/>
      <c r="G7" s="134" t="s">
        <v>184</v>
      </c>
      <c r="H7" s="105" t="s">
        <v>185</v>
      </c>
      <c r="I7" s="105" t="s">
        <v>32</v>
      </c>
      <c r="J7" s="123" t="s">
        <v>182</v>
      </c>
      <c r="K7" s="105">
        <v>2</v>
      </c>
      <c r="L7" s="256"/>
    </row>
    <row r="8" spans="1:17" s="35" customFormat="1" ht="22.5" customHeight="1">
      <c r="A8" s="283" t="s">
        <v>186</v>
      </c>
      <c r="B8" s="245" t="s">
        <v>187</v>
      </c>
      <c r="C8" s="251" t="s">
        <v>188</v>
      </c>
      <c r="D8" s="252"/>
      <c r="E8" s="253"/>
      <c r="F8" s="254"/>
      <c r="G8" s="132" t="s">
        <v>189</v>
      </c>
      <c r="H8" s="105" t="s">
        <v>66</v>
      </c>
      <c r="I8" s="105" t="s">
        <v>32</v>
      </c>
      <c r="J8" s="124" t="s">
        <v>44</v>
      </c>
      <c r="K8" s="105">
        <v>2</v>
      </c>
      <c r="L8" s="212">
        <f>K9+K8</f>
        <v>4</v>
      </c>
      <c r="M8" s="36"/>
    </row>
    <row r="9" spans="1:17" s="35" customFormat="1" ht="24" customHeight="1">
      <c r="A9" s="284"/>
      <c r="B9" s="246"/>
      <c r="C9" s="289" t="s">
        <v>190</v>
      </c>
      <c r="D9" s="289"/>
      <c r="E9" s="290"/>
      <c r="F9" s="290"/>
      <c r="G9" s="132" t="s">
        <v>191</v>
      </c>
      <c r="H9" s="105" t="s">
        <v>192</v>
      </c>
      <c r="I9" s="105" t="s">
        <v>32</v>
      </c>
      <c r="J9" s="123" t="s">
        <v>193</v>
      </c>
      <c r="K9" s="105">
        <v>2</v>
      </c>
      <c r="L9" s="220"/>
      <c r="M9" s="36"/>
    </row>
    <row r="10" spans="1:17" s="35" customFormat="1" ht="24.75" customHeight="1">
      <c r="A10" s="159" t="s">
        <v>194</v>
      </c>
      <c r="B10" s="245" t="s">
        <v>195</v>
      </c>
      <c r="C10" s="162" t="s">
        <v>196</v>
      </c>
      <c r="D10" s="162"/>
      <c r="E10" s="162"/>
      <c r="F10" s="162"/>
      <c r="G10" s="132" t="s">
        <v>197</v>
      </c>
      <c r="H10" s="105" t="s">
        <v>142</v>
      </c>
      <c r="I10" s="105" t="s">
        <v>32</v>
      </c>
      <c r="J10" s="124" t="s">
        <v>44</v>
      </c>
      <c r="K10" s="105">
        <v>2</v>
      </c>
      <c r="L10" s="212">
        <f>K10+K11+K12</f>
        <v>6</v>
      </c>
      <c r="M10" s="36"/>
    </row>
    <row r="11" spans="1:17" s="35" customFormat="1" ht="23.25" customHeight="1">
      <c r="A11" s="160"/>
      <c r="B11" s="246"/>
      <c r="C11" s="167" t="s">
        <v>198</v>
      </c>
      <c r="D11" s="183"/>
      <c r="E11" s="183"/>
      <c r="F11" s="184"/>
      <c r="G11" s="132" t="s">
        <v>199</v>
      </c>
      <c r="H11" s="105" t="s">
        <v>43</v>
      </c>
      <c r="I11" s="105" t="s">
        <v>32</v>
      </c>
      <c r="J11" s="124" t="s">
        <v>44</v>
      </c>
      <c r="K11" s="105">
        <v>2</v>
      </c>
      <c r="L11" s="213"/>
      <c r="M11" s="36"/>
    </row>
    <row r="12" spans="1:17" s="35" customFormat="1" ht="42" customHeight="1">
      <c r="A12" s="273"/>
      <c r="B12" s="247"/>
      <c r="C12" s="167" t="s">
        <v>200</v>
      </c>
      <c r="D12" s="183"/>
      <c r="E12" s="183"/>
      <c r="F12" s="184"/>
      <c r="G12" s="132" t="s">
        <v>201</v>
      </c>
      <c r="H12" s="105" t="s">
        <v>43</v>
      </c>
      <c r="I12" s="105" t="s">
        <v>32</v>
      </c>
      <c r="J12" s="124" t="s">
        <v>44</v>
      </c>
      <c r="K12" s="105">
        <v>2</v>
      </c>
      <c r="L12" s="220"/>
      <c r="M12" s="36"/>
    </row>
    <row r="13" spans="1:17" s="35" customFormat="1" ht="29.25" customHeight="1">
      <c r="A13" s="274" t="s">
        <v>202</v>
      </c>
      <c r="B13" s="275"/>
      <c r="C13" s="275"/>
      <c r="D13" s="275"/>
      <c r="E13" s="275"/>
      <c r="F13" s="275"/>
      <c r="G13" s="133" t="s">
        <v>203</v>
      </c>
      <c r="H13" s="104" t="s">
        <v>142</v>
      </c>
      <c r="I13" s="104" t="s">
        <v>53</v>
      </c>
      <c r="J13" s="101" t="s">
        <v>77</v>
      </c>
      <c r="K13" s="104">
        <v>1</v>
      </c>
      <c r="L13" s="104">
        <f>K13</f>
        <v>1</v>
      </c>
      <c r="M13" s="36"/>
    </row>
    <row r="14" spans="1:17" s="4" customFormat="1" ht="18" customHeight="1">
      <c r="A14" s="6"/>
      <c r="B14" s="6"/>
      <c r="C14" s="6"/>
      <c r="D14" s="6"/>
      <c r="E14" s="6"/>
      <c r="F14" s="7"/>
      <c r="G14" s="7"/>
      <c r="H14" s="8"/>
      <c r="I14" s="9"/>
      <c r="J14" s="201" t="s">
        <v>55</v>
      </c>
      <c r="K14" s="201"/>
      <c r="L14" s="95">
        <f>L13+L10+L8+L5</f>
        <v>17</v>
      </c>
    </row>
    <row r="15" spans="1:17" ht="15.75">
      <c r="A15" s="19" t="s">
        <v>204</v>
      </c>
      <c r="B15" s="39"/>
      <c r="C15" s="23"/>
      <c r="D15" s="23"/>
      <c r="E15" s="23"/>
      <c r="F15" s="24"/>
      <c r="G15" s="11"/>
      <c r="H15" s="24"/>
      <c r="I15" s="24"/>
      <c r="J15" s="24"/>
      <c r="K15" s="11"/>
      <c r="L15" s="11"/>
    </row>
    <row r="16" spans="1:17" s="35" customFormat="1" ht="24">
      <c r="A16" s="37" t="s">
        <v>5</v>
      </c>
      <c r="B16" s="37" t="s">
        <v>6</v>
      </c>
      <c r="C16" s="156" t="s">
        <v>7</v>
      </c>
      <c r="D16" s="157"/>
      <c r="E16" s="157"/>
      <c r="F16" s="158"/>
      <c r="G16" s="37" t="s">
        <v>8</v>
      </c>
      <c r="H16" s="34" t="s">
        <v>9</v>
      </c>
      <c r="I16" s="34" t="s">
        <v>10</v>
      </c>
      <c r="J16" s="34" t="s">
        <v>11</v>
      </c>
      <c r="K16" s="46" t="s">
        <v>12</v>
      </c>
      <c r="L16" s="46" t="s">
        <v>13</v>
      </c>
    </row>
    <row r="17" spans="1:13" s="35" customFormat="1" ht="30.75" customHeight="1">
      <c r="A17" s="180" t="s">
        <v>205</v>
      </c>
      <c r="B17" s="181"/>
      <c r="C17" s="181"/>
      <c r="D17" s="181"/>
      <c r="E17" s="181"/>
      <c r="F17" s="182"/>
      <c r="G17" s="133" t="s">
        <v>206</v>
      </c>
      <c r="H17" s="105" t="s">
        <v>207</v>
      </c>
      <c r="I17" s="105" t="s">
        <v>208</v>
      </c>
      <c r="J17" s="123" t="s">
        <v>209</v>
      </c>
      <c r="K17" s="105">
        <v>3</v>
      </c>
      <c r="L17" s="102">
        <f>K17</f>
        <v>3</v>
      </c>
    </row>
    <row r="18" spans="1:13" s="35" customFormat="1" ht="28.5" customHeight="1">
      <c r="A18" s="180" t="s">
        <v>210</v>
      </c>
      <c r="B18" s="181"/>
      <c r="C18" s="181"/>
      <c r="D18" s="181"/>
      <c r="E18" s="181"/>
      <c r="F18" s="182"/>
      <c r="G18" s="133" t="s">
        <v>211</v>
      </c>
      <c r="H18" s="105" t="s">
        <v>212</v>
      </c>
      <c r="I18" s="105" t="s">
        <v>32</v>
      </c>
      <c r="J18" s="124" t="s">
        <v>44</v>
      </c>
      <c r="K18" s="105">
        <v>2</v>
      </c>
      <c r="L18" s="102">
        <f>K18</f>
        <v>2</v>
      </c>
    </row>
    <row r="19" spans="1:13" s="4" customFormat="1" ht="18.75" customHeight="1">
      <c r="A19" s="159" t="s">
        <v>213</v>
      </c>
      <c r="B19" s="193" t="s">
        <v>214</v>
      </c>
      <c r="C19" s="285" t="s">
        <v>215</v>
      </c>
      <c r="D19" s="203"/>
      <c r="E19" s="203"/>
      <c r="F19" s="204"/>
      <c r="G19" s="245" t="s">
        <v>216</v>
      </c>
      <c r="H19" s="152" t="s">
        <v>217</v>
      </c>
      <c r="I19" s="152" t="s">
        <v>32</v>
      </c>
      <c r="J19" s="224" t="s">
        <v>218</v>
      </c>
      <c r="K19" s="152">
        <v>2</v>
      </c>
      <c r="L19" s="212">
        <f>K19+K21</f>
        <v>4</v>
      </c>
      <c r="M19" s="199"/>
    </row>
    <row r="20" spans="1:13" s="4" customFormat="1" ht="16.5" customHeight="1">
      <c r="A20" s="160"/>
      <c r="B20" s="194"/>
      <c r="C20" s="286"/>
      <c r="D20" s="287"/>
      <c r="E20" s="287"/>
      <c r="F20" s="288"/>
      <c r="G20" s="247"/>
      <c r="H20" s="211"/>
      <c r="I20" s="211"/>
      <c r="J20" s="226"/>
      <c r="K20" s="211"/>
      <c r="L20" s="213"/>
      <c r="M20" s="200"/>
    </row>
    <row r="21" spans="1:13" s="4" customFormat="1" ht="29.25" customHeight="1">
      <c r="A21" s="273"/>
      <c r="B21" s="216"/>
      <c r="C21" s="167" t="s">
        <v>213</v>
      </c>
      <c r="D21" s="183"/>
      <c r="E21" s="183"/>
      <c r="F21" s="184"/>
      <c r="G21" s="133" t="s">
        <v>219</v>
      </c>
      <c r="H21" s="105" t="s">
        <v>220</v>
      </c>
      <c r="I21" s="105" t="s">
        <v>32</v>
      </c>
      <c r="J21" s="123" t="s">
        <v>221</v>
      </c>
      <c r="K21" s="107">
        <v>2</v>
      </c>
      <c r="L21" s="220"/>
      <c r="M21" s="200"/>
    </row>
    <row r="22" spans="1:13" s="4" customFormat="1" ht="29.25" customHeight="1">
      <c r="A22" s="268" t="s">
        <v>222</v>
      </c>
      <c r="B22" s="193" t="s">
        <v>223</v>
      </c>
      <c r="C22" s="267" t="s">
        <v>224</v>
      </c>
      <c r="D22" s="267"/>
      <c r="E22" s="267"/>
      <c r="F22" s="267"/>
      <c r="G22" s="132" t="s">
        <v>225</v>
      </c>
      <c r="H22" s="105" t="s">
        <v>226</v>
      </c>
      <c r="I22" s="105" t="s">
        <v>32</v>
      </c>
      <c r="J22" s="124" t="s">
        <v>120</v>
      </c>
      <c r="K22" s="125">
        <v>2</v>
      </c>
      <c r="L22" s="261">
        <f>K22+K23+K24</f>
        <v>6</v>
      </c>
    </row>
    <row r="23" spans="1:13" s="4" customFormat="1" ht="20.25" customHeight="1">
      <c r="A23" s="269"/>
      <c r="B23" s="194"/>
      <c r="C23" s="251" t="s">
        <v>227</v>
      </c>
      <c r="D23" s="252"/>
      <c r="E23" s="252"/>
      <c r="F23" s="260"/>
      <c r="G23" s="132" t="s">
        <v>228</v>
      </c>
      <c r="H23" s="105" t="s">
        <v>229</v>
      </c>
      <c r="I23" s="105" t="s">
        <v>32</v>
      </c>
      <c r="J23" s="124" t="s">
        <v>120</v>
      </c>
      <c r="K23" s="125">
        <v>2</v>
      </c>
      <c r="L23" s="262"/>
    </row>
    <row r="24" spans="1:13" s="4" customFormat="1" ht="31.5" customHeight="1">
      <c r="A24" s="270"/>
      <c r="B24" s="216"/>
      <c r="C24" s="167" t="s">
        <v>230</v>
      </c>
      <c r="D24" s="183"/>
      <c r="E24" s="183"/>
      <c r="F24" s="184"/>
      <c r="G24" s="132" t="s">
        <v>231</v>
      </c>
      <c r="H24" s="105" t="s">
        <v>43</v>
      </c>
      <c r="I24" s="105" t="s">
        <v>32</v>
      </c>
      <c r="J24" s="124" t="s">
        <v>44</v>
      </c>
      <c r="K24" s="125">
        <v>2</v>
      </c>
      <c r="L24" s="263"/>
    </row>
    <row r="25" spans="1:13" s="50" customFormat="1" ht="25.5" customHeight="1">
      <c r="A25" s="180" t="s">
        <v>232</v>
      </c>
      <c r="B25" s="181"/>
      <c r="C25" s="181"/>
      <c r="D25" s="181"/>
      <c r="E25" s="181"/>
      <c r="F25" s="182"/>
      <c r="G25" s="132" t="s">
        <v>233</v>
      </c>
      <c r="H25" s="105" t="s">
        <v>43</v>
      </c>
      <c r="I25" s="105" t="s">
        <v>53</v>
      </c>
      <c r="J25" s="126" t="s">
        <v>54</v>
      </c>
      <c r="K25" s="125">
        <v>1</v>
      </c>
      <c r="L25" s="93">
        <f>K25</f>
        <v>1</v>
      </c>
    </row>
    <row r="26" spans="1:13" ht="27" customHeight="1">
      <c r="A26" s="6"/>
      <c r="B26" s="6"/>
      <c r="C26" s="6"/>
      <c r="D26" s="6"/>
      <c r="E26" s="6"/>
      <c r="F26" s="7"/>
      <c r="G26" s="7"/>
      <c r="H26" s="8"/>
      <c r="I26" s="9"/>
      <c r="J26" s="201" t="s">
        <v>85</v>
      </c>
      <c r="K26" s="201"/>
      <c r="L26" s="95">
        <f>L25+L22+L19+L18+L17</f>
        <v>16</v>
      </c>
    </row>
    <row r="27" spans="1:13" ht="28.5" customHeight="1">
      <c r="A27" s="48"/>
      <c r="B27" s="48"/>
      <c r="C27" s="48"/>
      <c r="D27" s="48"/>
      <c r="E27" s="48"/>
      <c r="F27" s="49"/>
      <c r="G27" s="49"/>
      <c r="H27" s="127"/>
      <c r="I27" s="127"/>
      <c r="J27" s="117"/>
      <c r="K27" s="117"/>
      <c r="L27" s="118"/>
      <c r="M27" s="128"/>
    </row>
    <row r="28" spans="1:13" ht="23.25" customHeight="1">
      <c r="A28" s="264" t="s">
        <v>234</v>
      </c>
      <c r="B28" s="265"/>
      <c r="C28" s="265"/>
      <c r="D28" s="265"/>
      <c r="E28" s="265"/>
      <c r="F28" s="266"/>
      <c r="G28" s="133" t="s">
        <v>235</v>
      </c>
      <c r="H28" s="119" t="s">
        <v>43</v>
      </c>
      <c r="I28" s="119" t="s">
        <v>32</v>
      </c>
      <c r="J28" s="149" t="s">
        <v>88</v>
      </c>
      <c r="K28" s="150"/>
      <c r="L28" s="113">
        <v>3</v>
      </c>
      <c r="M28" s="128"/>
    </row>
    <row r="29" spans="1:13" ht="20.25" customHeight="1">
      <c r="A29" s="264" t="s">
        <v>236</v>
      </c>
      <c r="B29" s="265"/>
      <c r="C29" s="265"/>
      <c r="D29" s="265"/>
      <c r="E29" s="265"/>
      <c r="F29" s="266"/>
      <c r="G29" s="133" t="s">
        <v>237</v>
      </c>
      <c r="H29" s="119" t="s">
        <v>43</v>
      </c>
      <c r="I29" s="119" t="s">
        <v>32</v>
      </c>
      <c r="J29" s="149" t="s">
        <v>88</v>
      </c>
      <c r="K29" s="150"/>
      <c r="L29" s="113">
        <v>20</v>
      </c>
      <c r="M29" s="128"/>
    </row>
    <row r="30" spans="1:13" ht="27" customHeight="1">
      <c r="A30" s="264" t="s">
        <v>238</v>
      </c>
      <c r="B30" s="265"/>
      <c r="C30" s="265"/>
      <c r="D30" s="265"/>
      <c r="E30" s="265"/>
      <c r="F30" s="266"/>
      <c r="G30" s="133" t="s">
        <v>239</v>
      </c>
      <c r="H30" s="105" t="s">
        <v>240</v>
      </c>
      <c r="I30" s="105" t="s">
        <v>53</v>
      </c>
      <c r="J30" s="271" t="s">
        <v>241</v>
      </c>
      <c r="K30" s="272"/>
      <c r="L30" s="113">
        <v>5</v>
      </c>
      <c r="M30" s="128"/>
    </row>
    <row r="31" spans="1:13" ht="24.75" customHeight="1">
      <c r="A31" s="190" t="s">
        <v>242</v>
      </c>
      <c r="B31" s="191"/>
      <c r="C31" s="191"/>
      <c r="D31" s="191"/>
      <c r="E31" s="191"/>
      <c r="F31" s="191"/>
      <c r="G31" s="191"/>
      <c r="H31" s="191"/>
      <c r="I31" s="191"/>
      <c r="J31" s="191"/>
      <c r="K31" s="192"/>
      <c r="L31" s="95">
        <v>2</v>
      </c>
    </row>
    <row r="32" spans="1:13" s="29" customFormat="1" ht="12.75" customHeight="1">
      <c r="A32" s="54"/>
      <c r="B32" s="53"/>
      <c r="C32" s="53"/>
      <c r="D32" s="53"/>
      <c r="E32" s="53"/>
      <c r="F32" s="1"/>
      <c r="G32" s="55"/>
      <c r="H32" s="56"/>
      <c r="I32" s="56"/>
      <c r="J32" s="49"/>
      <c r="K32" s="52"/>
      <c r="L32" s="51"/>
    </row>
    <row r="33" spans="1:13" s="29" customFormat="1" ht="12.75" customHeight="1">
      <c r="A33" s="46" t="s">
        <v>170</v>
      </c>
      <c r="B33" s="46" t="s">
        <v>19</v>
      </c>
      <c r="C33" s="46" t="s">
        <v>32</v>
      </c>
      <c r="D33" s="46" t="s">
        <v>93</v>
      </c>
      <c r="E33" s="46" t="s">
        <v>53</v>
      </c>
      <c r="F33" s="1"/>
      <c r="G33" s="55"/>
      <c r="H33" s="56"/>
      <c r="I33" s="56"/>
      <c r="J33" s="49"/>
      <c r="K33" s="52"/>
      <c r="L33" s="51"/>
    </row>
    <row r="34" spans="1:13" s="29" customFormat="1" ht="12.75" customHeight="1">
      <c r="A34" s="14" t="s">
        <v>95</v>
      </c>
      <c r="B34" s="3">
        <f>K17</f>
        <v>3</v>
      </c>
      <c r="C34" s="96">
        <f>K6+K7+K8+K9+K10+K11+K12+K18+K19+K21+K22+K23+K24</f>
        <v>26</v>
      </c>
      <c r="D34" s="3">
        <f>K5</f>
        <v>2</v>
      </c>
      <c r="E34" s="3"/>
      <c r="F34" s="1"/>
      <c r="G34" s="21"/>
      <c r="H34" s="20"/>
      <c r="I34" s="20"/>
      <c r="J34" s="26" t="s">
        <v>96</v>
      </c>
      <c r="K34" s="20"/>
      <c r="L34" s="20"/>
    </row>
    <row r="35" spans="1:13" s="29" customFormat="1" ht="12.75" customHeight="1">
      <c r="A35" s="14" t="s">
        <v>97</v>
      </c>
      <c r="B35" s="3"/>
      <c r="C35" s="3"/>
      <c r="D35" s="3"/>
      <c r="E35" s="3"/>
      <c r="F35" s="27"/>
      <c r="G35" s="43"/>
      <c r="H35" s="20"/>
      <c r="I35" s="20"/>
      <c r="J35" s="25" t="s">
        <v>98</v>
      </c>
      <c r="K35" s="20"/>
      <c r="L35" s="20"/>
    </row>
    <row r="36" spans="1:13" s="29" customFormat="1">
      <c r="A36" s="13" t="s">
        <v>99</v>
      </c>
      <c r="B36" s="3"/>
      <c r="C36" s="3"/>
      <c r="D36" s="3"/>
      <c r="E36" s="3">
        <f>L31</f>
        <v>2</v>
      </c>
      <c r="F36" s="28"/>
      <c r="G36" s="43"/>
      <c r="H36" s="20"/>
      <c r="I36" s="20"/>
      <c r="J36" s="25" t="s">
        <v>100</v>
      </c>
      <c r="K36" s="20"/>
      <c r="L36" s="20"/>
    </row>
    <row r="37" spans="1:13" s="29" customFormat="1" ht="12.75" customHeight="1">
      <c r="A37" s="13" t="s">
        <v>101</v>
      </c>
      <c r="B37" s="3"/>
      <c r="C37" s="3"/>
      <c r="D37" s="3"/>
      <c r="E37" s="3"/>
      <c r="F37" s="28"/>
      <c r="G37" s="43"/>
      <c r="H37" s="20"/>
      <c r="I37" s="20"/>
      <c r="J37" s="20"/>
      <c r="K37" s="20"/>
      <c r="L37" s="20"/>
    </row>
    <row r="38" spans="1:13">
      <c r="A38" s="12" t="s">
        <v>102</v>
      </c>
      <c r="B38" s="3"/>
      <c r="C38" s="3"/>
      <c r="D38" s="3"/>
      <c r="E38" s="3">
        <f>L30</f>
        <v>5</v>
      </c>
      <c r="F38" s="28"/>
      <c r="G38" s="43"/>
      <c r="H38" s="20"/>
      <c r="I38" s="20"/>
      <c r="M38" s="31"/>
    </row>
    <row r="39" spans="1:13" ht="22.5">
      <c r="A39" s="12" t="s">
        <v>103</v>
      </c>
      <c r="B39" s="3"/>
      <c r="C39" s="3"/>
      <c r="D39" s="3"/>
      <c r="E39" s="3"/>
      <c r="F39" s="28"/>
      <c r="G39" s="43"/>
      <c r="H39" s="20"/>
      <c r="I39" s="20"/>
    </row>
    <row r="40" spans="1:13">
      <c r="A40" s="13" t="s">
        <v>104</v>
      </c>
      <c r="B40" s="3"/>
      <c r="C40" s="3"/>
      <c r="D40" s="3"/>
      <c r="E40" s="3"/>
      <c r="F40" s="28"/>
      <c r="G40" s="43"/>
      <c r="H40" s="20"/>
      <c r="I40" s="20"/>
    </row>
    <row r="41" spans="1:13">
      <c r="A41" s="12" t="s">
        <v>105</v>
      </c>
      <c r="B41" s="3"/>
      <c r="C41" s="3"/>
      <c r="D41" s="3"/>
      <c r="E41" s="3">
        <f>K13</f>
        <v>1</v>
      </c>
      <c r="F41" s="28"/>
      <c r="G41" s="44"/>
      <c r="H41" s="20"/>
      <c r="I41" s="20"/>
    </row>
    <row r="42" spans="1:13">
      <c r="A42" s="12" t="s">
        <v>106</v>
      </c>
      <c r="B42" s="3"/>
      <c r="C42" s="3"/>
      <c r="D42" s="3"/>
      <c r="E42" s="3">
        <f>K25</f>
        <v>1</v>
      </c>
      <c r="F42" s="30"/>
      <c r="H42" s="20"/>
      <c r="I42" s="20"/>
    </row>
    <row r="43" spans="1:13" ht="21.75" customHeight="1">
      <c r="A43" s="14" t="s">
        <v>107</v>
      </c>
      <c r="B43" s="3"/>
      <c r="C43" s="3"/>
      <c r="D43" s="3"/>
      <c r="E43" s="3">
        <f>L29+L28</f>
        <v>23</v>
      </c>
      <c r="G43" s="45"/>
      <c r="J43" s="32"/>
    </row>
    <row r="44" spans="1:13" ht="15.75">
      <c r="A44" s="47" t="s">
        <v>108</v>
      </c>
      <c r="B44" s="171">
        <f>B34+C34+D34+E36+E38+E41+E42+E43</f>
        <v>63</v>
      </c>
      <c r="C44" s="172"/>
      <c r="D44" s="172"/>
      <c r="E44" s="173"/>
      <c r="F44" s="32"/>
    </row>
    <row r="45" spans="1:13" ht="15.75">
      <c r="A45" s="33"/>
      <c r="B45" s="40"/>
      <c r="C45" s="33"/>
      <c r="D45" s="33"/>
      <c r="E45" s="33"/>
      <c r="G45" s="45"/>
      <c r="J45" s="32"/>
    </row>
    <row r="46" spans="1:13" ht="15.75">
      <c r="A46" s="16"/>
      <c r="B46" s="41"/>
      <c r="C46" s="16"/>
      <c r="D46" s="16"/>
      <c r="E46" s="16"/>
      <c r="F46" s="32"/>
      <c r="G46" s="41"/>
      <c r="H46" s="16"/>
      <c r="I46" s="16"/>
      <c r="J46" s="16"/>
      <c r="K46" s="16"/>
      <c r="L46" s="16"/>
    </row>
    <row r="47" spans="1:13">
      <c r="F47" s="16"/>
    </row>
  </sheetData>
  <mergeCells count="51">
    <mergeCell ref="B5:B7"/>
    <mergeCell ref="M19:M21"/>
    <mergeCell ref="B8:B9"/>
    <mergeCell ref="A1:L1"/>
    <mergeCell ref="J14:K14"/>
    <mergeCell ref="C7:F7"/>
    <mergeCell ref="A5:A7"/>
    <mergeCell ref="L19:L21"/>
    <mergeCell ref="C10:F10"/>
    <mergeCell ref="C16:F16"/>
    <mergeCell ref="C4:F4"/>
    <mergeCell ref="L10:L12"/>
    <mergeCell ref="A8:A9"/>
    <mergeCell ref="C19:F20"/>
    <mergeCell ref="C9:F9"/>
    <mergeCell ref="J19:J20"/>
    <mergeCell ref="B44:E44"/>
    <mergeCell ref="A25:F25"/>
    <mergeCell ref="A10:A12"/>
    <mergeCell ref="B22:B24"/>
    <mergeCell ref="A17:F17"/>
    <mergeCell ref="C12:F12"/>
    <mergeCell ref="A28:F28"/>
    <mergeCell ref="A18:F18"/>
    <mergeCell ref="A31:K31"/>
    <mergeCell ref="C24:F24"/>
    <mergeCell ref="I19:I20"/>
    <mergeCell ref="C21:F21"/>
    <mergeCell ref="A19:A21"/>
    <mergeCell ref="B10:B12"/>
    <mergeCell ref="B19:B21"/>
    <mergeCell ref="A13:F13"/>
    <mergeCell ref="L22:L24"/>
    <mergeCell ref="J28:K28"/>
    <mergeCell ref="A30:F30"/>
    <mergeCell ref="J26:K26"/>
    <mergeCell ref="C22:F22"/>
    <mergeCell ref="C23:F23"/>
    <mergeCell ref="A22:A24"/>
    <mergeCell ref="J30:K30"/>
    <mergeCell ref="J29:K29"/>
    <mergeCell ref="A29:F29"/>
    <mergeCell ref="H19:H20"/>
    <mergeCell ref="K19:K20"/>
    <mergeCell ref="C8:F8"/>
    <mergeCell ref="G19:G20"/>
    <mergeCell ref="L5:L7"/>
    <mergeCell ref="C11:F11"/>
    <mergeCell ref="L8:L9"/>
    <mergeCell ref="C6:F6"/>
    <mergeCell ref="C5:F5"/>
  </mergeCells>
  <printOptions horizontalCentered="1" verticalCentered="1"/>
  <pageMargins left="0.19685039370078741" right="0.11811023622047245" top="0.15748031496062992" bottom="0" header="0.19685039370078741" footer="0.23622047244094491"/>
  <pageSetup paperSize="9" scale="58" orientation="landscape" r:id="rId1"/>
  <headerFooter alignWithMargins="0">
    <oddFooter>&amp;CPreparato da Presidenza &amp;D&amp;RPagina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21CAF5201C82C43AA4DBD7D4A985E69" ma:contentTypeVersion="18" ma:contentTypeDescription="Creare un nuovo documento." ma:contentTypeScope="" ma:versionID="582ff1886f9166c69323da763b36bd9b">
  <xsd:schema xmlns:xsd="http://www.w3.org/2001/XMLSchema" xmlns:xs="http://www.w3.org/2001/XMLSchema" xmlns:p="http://schemas.microsoft.com/office/2006/metadata/properties" xmlns:ns2="ff5a5868-af0a-410c-839e-8d12f9bbae36" xmlns:ns3="4e4aeb4f-2755-45de-8429-e3c3045be2d4" targetNamespace="http://schemas.microsoft.com/office/2006/metadata/properties" ma:root="true" ma:fieldsID="7255a9623e9d850399f0dcb3c392b540" ns2:_="" ns3:_="">
    <xsd:import namespace="ff5a5868-af0a-410c-839e-8d12f9bbae36"/>
    <xsd:import namespace="4e4aeb4f-2755-45de-8429-e3c3045be2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2:MediaLengthInSeconds" minOccurs="0"/>
                <xsd:element ref="ns2:MediaServiceObjectDetectorVersions" minOccurs="0"/>
                <xsd:element ref="ns2:MediaServiceSearchProperties" minOccurs="0"/>
                <xsd:element ref="ns2:noteDR70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a5868-af0a-410c-839e-8d12f9bbae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e03ef3db-1873-48f1-8e04-87b5542c2e3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noteDR703" ma:index="25" nillable="true" ma:displayName="note DR 703" ma:description="considerare solo la parte relativa alle sostituzioni (no annullamento a Poiani)" ma:format="Dropdown" ma:internalName="noteDR703">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4aeb4f-2755-45de-8429-e3c3045be2d4" elementFormDefault="qualified">
    <xsd:import namespace="http://schemas.microsoft.com/office/2006/documentManagement/types"/>
    <xsd:import namespace="http://schemas.microsoft.com/office/infopath/2007/PartnerControls"/>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5a5868-af0a-410c-839e-8d12f9bbae36">
      <Terms xmlns="http://schemas.microsoft.com/office/infopath/2007/PartnerControls"/>
    </lcf76f155ced4ddcb4097134ff3c332f>
    <noteDR703 xmlns="ff5a5868-af0a-410c-839e-8d12f9bbae36" xsi:nil="true"/>
  </documentManagement>
</p:properties>
</file>

<file path=customXml/itemProps1.xml><?xml version="1.0" encoding="utf-8"?>
<ds:datastoreItem xmlns:ds="http://schemas.openxmlformats.org/officeDocument/2006/customXml" ds:itemID="{4BC09ABD-9DB1-4163-8ED3-7D95A9216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a5868-af0a-410c-839e-8d12f9bbae36"/>
    <ds:schemaRef ds:uri="4e4aeb4f-2755-45de-8429-e3c3045be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B2BF9E-75DB-459A-80A4-AC2A10E8AEEF}">
  <ds:schemaRefs>
    <ds:schemaRef ds:uri="http://schemas.microsoft.com/sharepoint/v3/contenttype/forms"/>
  </ds:schemaRefs>
</ds:datastoreItem>
</file>

<file path=customXml/itemProps3.xml><?xml version="1.0" encoding="utf-8"?>
<ds:datastoreItem xmlns:ds="http://schemas.openxmlformats.org/officeDocument/2006/customXml" ds:itemID="{86BC3357-0CA9-44AB-A291-6F5DB69DA5ED}">
  <ds:schemaRefs>
    <ds:schemaRef ds:uri="http://schemas.microsoft.com/office/2006/metadata/properties"/>
    <ds:schemaRef ds:uri="http://schemas.microsoft.com/office/infopath/2007/PartnerControls"/>
    <ds:schemaRef ds:uri="ff5a5868-af0a-410c-839e-8d12f9bbae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PRESENTAZIONE</vt:lpstr>
      <vt:lpstr>1 ANNO</vt:lpstr>
      <vt:lpstr>2 ANNO</vt:lpstr>
      <vt:lpstr>3 ANNO</vt:lpstr>
      <vt:lpstr>'1 ANNO'!Area_stampa</vt:lpstr>
      <vt:lpstr>'2 ANNO'!Area_stampa</vt:lpstr>
      <vt:lpstr>'3 ANNO'!Area_stampa</vt:lpstr>
      <vt:lpstr>PRESENTAZIONE!Area_stampa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 Microsoft</dc:creator>
  <cp:keywords/>
  <dc:description/>
  <cp:lastModifiedBy>MARINELLA BALERCIA</cp:lastModifiedBy>
  <cp:revision/>
  <dcterms:created xsi:type="dcterms:W3CDTF">2002-01-08T09:25:52Z</dcterms:created>
  <dcterms:modified xsi:type="dcterms:W3CDTF">2026-02-23T11:26:47Z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0x010100B21CAF5201C82C43AA4DBD7D4A985E69</vt:lpwstr>
  </property>
  <property fmtid="{D5CDD505-2E9C-101B-9397-08002B2CF9AE}" pid="3" name="MediaServiceImageTags">
    <vt:lpwstr/>
  </property>
</Properties>
</file>