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x sito\aggiornamento 2019_20\CCdS\13sett2018\"/>
    </mc:Choice>
  </mc:AlternateContent>
  <xr:revisionPtr revIDLastSave="0" documentId="13_ncr:1_{C11388FE-0C74-46DE-833F-EAEAB350145B}" xr6:coauthVersionLast="41" xr6:coauthVersionMax="41" xr10:uidLastSave="{00000000-0000-0000-0000-000000000000}"/>
  <bookViews>
    <workbookView xWindow="-120" yWindow="-120" windowWidth="25440" windowHeight="15390" activeTab="12" xr2:uid="{00000000-000D-0000-FFFF-FFFF00000000}"/>
  </bookViews>
  <sheets>
    <sheet name="Foglio1" sheetId="1" r:id="rId1"/>
    <sheet name="D1" sheetId="2" r:id="rId2"/>
    <sheet name="D2" sheetId="3" r:id="rId3"/>
    <sheet name="D3" sheetId="4" r:id="rId4"/>
    <sheet name="D4" sheetId="5" r:id="rId5"/>
    <sheet name="D5" sheetId="6" r:id="rId6"/>
    <sheet name="D6" sheetId="7" r:id="rId7"/>
    <sheet name="D7" sheetId="8" r:id="rId8"/>
    <sheet name="D8" sheetId="9" r:id="rId9"/>
    <sheet name="D9" sheetId="10" r:id="rId10"/>
    <sheet name="D10" sheetId="11" r:id="rId11"/>
    <sheet name="D11" sheetId="12" r:id="rId12"/>
    <sheet name="Stud" sheetId="13" r:id="rId13"/>
    <sheet name="Domande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2" i="1"/>
  <c r="H3" i="1"/>
  <c r="I3" i="1"/>
  <c r="J3" i="1"/>
  <c r="K3" i="1"/>
  <c r="L3" i="1"/>
  <c r="N3" i="1"/>
  <c r="O3" i="1"/>
  <c r="P3" i="1"/>
  <c r="H4" i="1"/>
  <c r="I4" i="1"/>
  <c r="J4" i="1"/>
  <c r="K4" i="1"/>
  <c r="L4" i="1"/>
  <c r="N4" i="1"/>
  <c r="O4" i="1"/>
  <c r="P4" i="1"/>
  <c r="H5" i="1"/>
  <c r="I5" i="1"/>
  <c r="J5" i="1"/>
  <c r="K5" i="1"/>
  <c r="L5" i="1"/>
  <c r="N5" i="1"/>
  <c r="O5" i="1"/>
  <c r="P5" i="1"/>
  <c r="H6" i="1"/>
  <c r="I6" i="1"/>
  <c r="J6" i="1"/>
  <c r="K6" i="1"/>
  <c r="L6" i="1"/>
  <c r="N6" i="1"/>
  <c r="O6" i="1"/>
  <c r="P6" i="1"/>
  <c r="H7" i="1"/>
  <c r="I7" i="1"/>
  <c r="J7" i="1"/>
  <c r="K7" i="1"/>
  <c r="L7" i="1"/>
  <c r="N7" i="1"/>
  <c r="O7" i="1"/>
  <c r="P7" i="1"/>
  <c r="H8" i="1"/>
  <c r="I8" i="1"/>
  <c r="J8" i="1"/>
  <c r="K8" i="1"/>
  <c r="L8" i="1"/>
  <c r="N8" i="1"/>
  <c r="O8" i="1"/>
  <c r="P8" i="1"/>
  <c r="H9" i="1"/>
  <c r="I9" i="1"/>
  <c r="J9" i="1"/>
  <c r="K9" i="1"/>
  <c r="L9" i="1"/>
  <c r="N9" i="1"/>
  <c r="O9" i="1"/>
  <c r="P9" i="1"/>
  <c r="H10" i="1"/>
  <c r="I10" i="1"/>
  <c r="J10" i="1"/>
  <c r="K10" i="1"/>
  <c r="L10" i="1"/>
  <c r="N10" i="1"/>
  <c r="O10" i="1"/>
  <c r="P10" i="1"/>
  <c r="H11" i="1"/>
  <c r="I11" i="1"/>
  <c r="J11" i="1"/>
  <c r="K11" i="1"/>
  <c r="L11" i="1"/>
  <c r="N11" i="1"/>
  <c r="O11" i="1"/>
  <c r="P11" i="1"/>
  <c r="H12" i="1"/>
  <c r="I12" i="1"/>
  <c r="J12" i="1"/>
  <c r="K12" i="1"/>
  <c r="L12" i="1"/>
  <c r="N12" i="1"/>
  <c r="O12" i="1"/>
  <c r="P12" i="1"/>
  <c r="H13" i="1"/>
  <c r="I13" i="1"/>
  <c r="J13" i="1"/>
  <c r="K13" i="1"/>
  <c r="L13" i="1"/>
  <c r="N13" i="1"/>
  <c r="O13" i="1"/>
  <c r="P13" i="1"/>
  <c r="H14" i="1"/>
  <c r="I14" i="1"/>
  <c r="J14" i="1"/>
  <c r="K14" i="1"/>
  <c r="L14" i="1"/>
  <c r="N14" i="1"/>
  <c r="O14" i="1"/>
  <c r="P14" i="1"/>
  <c r="H15" i="1"/>
  <c r="I15" i="1"/>
  <c r="J15" i="1"/>
  <c r="K15" i="1"/>
  <c r="L15" i="1"/>
  <c r="N15" i="1"/>
  <c r="O15" i="1"/>
  <c r="P15" i="1"/>
  <c r="H16" i="1"/>
  <c r="I16" i="1"/>
  <c r="J16" i="1"/>
  <c r="K16" i="1"/>
  <c r="L16" i="1"/>
  <c r="N16" i="1"/>
  <c r="O16" i="1"/>
  <c r="P16" i="1"/>
  <c r="H17" i="1"/>
  <c r="I17" i="1"/>
  <c r="J17" i="1"/>
  <c r="K17" i="1"/>
  <c r="L17" i="1"/>
  <c r="N17" i="1"/>
  <c r="O17" i="1"/>
  <c r="P17" i="1"/>
  <c r="H18" i="1"/>
  <c r="I18" i="1"/>
  <c r="J18" i="1"/>
  <c r="K18" i="1"/>
  <c r="L18" i="1"/>
  <c r="N18" i="1"/>
  <c r="O18" i="1"/>
  <c r="P18" i="1"/>
  <c r="H19" i="1"/>
  <c r="I19" i="1"/>
  <c r="J19" i="1"/>
  <c r="K19" i="1"/>
  <c r="L19" i="1"/>
  <c r="N19" i="1"/>
  <c r="O19" i="1"/>
  <c r="P19" i="1"/>
  <c r="H20" i="1"/>
  <c r="I20" i="1"/>
  <c r="J20" i="1"/>
  <c r="K20" i="1"/>
  <c r="L20" i="1"/>
  <c r="N20" i="1"/>
  <c r="O20" i="1"/>
  <c r="P20" i="1"/>
  <c r="H21" i="1"/>
  <c r="I21" i="1"/>
  <c r="J21" i="1"/>
  <c r="K21" i="1"/>
  <c r="L21" i="1"/>
  <c r="N21" i="1"/>
  <c r="O21" i="1"/>
  <c r="P21" i="1"/>
  <c r="H22" i="1"/>
  <c r="I22" i="1"/>
  <c r="J22" i="1"/>
  <c r="K22" i="1"/>
  <c r="L22" i="1"/>
  <c r="N22" i="1"/>
  <c r="O22" i="1"/>
  <c r="P22" i="1"/>
  <c r="H23" i="1"/>
  <c r="I23" i="1"/>
  <c r="J23" i="1"/>
  <c r="K23" i="1"/>
  <c r="L23" i="1"/>
  <c r="N23" i="1"/>
  <c r="O23" i="1"/>
  <c r="P23" i="1"/>
  <c r="H24" i="1"/>
  <c r="I24" i="1"/>
  <c r="J24" i="1"/>
  <c r="K24" i="1"/>
  <c r="L24" i="1"/>
  <c r="N24" i="1"/>
  <c r="O24" i="1"/>
  <c r="P24" i="1"/>
  <c r="H25" i="1"/>
  <c r="I25" i="1"/>
  <c r="J25" i="1"/>
  <c r="K25" i="1"/>
  <c r="L25" i="1"/>
  <c r="N25" i="1"/>
  <c r="O25" i="1"/>
  <c r="P25" i="1"/>
  <c r="H26" i="1"/>
  <c r="I26" i="1"/>
  <c r="J26" i="1"/>
  <c r="K26" i="1"/>
  <c r="L26" i="1"/>
  <c r="N26" i="1"/>
  <c r="O26" i="1"/>
  <c r="P26" i="1"/>
  <c r="H27" i="1"/>
  <c r="I27" i="1"/>
  <c r="J27" i="1"/>
  <c r="K27" i="1"/>
  <c r="L27" i="1"/>
  <c r="N27" i="1"/>
  <c r="O27" i="1"/>
  <c r="P27" i="1"/>
  <c r="H28" i="1"/>
  <c r="I28" i="1"/>
  <c r="J28" i="1"/>
  <c r="K28" i="1"/>
  <c r="L28" i="1"/>
  <c r="N28" i="1"/>
  <c r="O28" i="1"/>
  <c r="P28" i="1"/>
  <c r="H29" i="1"/>
  <c r="I29" i="1"/>
  <c r="J29" i="1"/>
  <c r="K29" i="1"/>
  <c r="L29" i="1"/>
  <c r="N29" i="1"/>
  <c r="O29" i="1"/>
  <c r="P29" i="1"/>
  <c r="H30" i="1"/>
  <c r="I30" i="1"/>
  <c r="J30" i="1"/>
  <c r="K30" i="1"/>
  <c r="L30" i="1"/>
  <c r="N30" i="1"/>
  <c r="O30" i="1"/>
  <c r="P30" i="1"/>
  <c r="H31" i="1"/>
  <c r="I31" i="1"/>
  <c r="J31" i="1"/>
  <c r="K31" i="1"/>
  <c r="L31" i="1"/>
  <c r="N31" i="1"/>
  <c r="O31" i="1"/>
  <c r="P31" i="1"/>
  <c r="H32" i="1"/>
  <c r="I32" i="1"/>
  <c r="J32" i="1"/>
  <c r="K32" i="1"/>
  <c r="L32" i="1"/>
  <c r="N32" i="1"/>
  <c r="O32" i="1"/>
  <c r="P32" i="1"/>
  <c r="H33" i="1"/>
  <c r="I33" i="1"/>
  <c r="J33" i="1"/>
  <c r="K33" i="1"/>
  <c r="L33" i="1"/>
  <c r="N33" i="1"/>
  <c r="O33" i="1"/>
  <c r="P33" i="1"/>
  <c r="H34" i="1"/>
  <c r="I34" i="1"/>
  <c r="J34" i="1"/>
  <c r="K34" i="1"/>
  <c r="L34" i="1"/>
  <c r="N34" i="1"/>
  <c r="O34" i="1"/>
  <c r="P34" i="1"/>
  <c r="H35" i="1"/>
  <c r="I35" i="1"/>
  <c r="J35" i="1"/>
  <c r="K35" i="1"/>
  <c r="L35" i="1"/>
  <c r="N35" i="1"/>
  <c r="O35" i="1"/>
  <c r="P35" i="1"/>
  <c r="H36" i="1"/>
  <c r="I36" i="1"/>
  <c r="J36" i="1"/>
  <c r="K36" i="1"/>
  <c r="L36" i="1"/>
  <c r="N36" i="1"/>
  <c r="O36" i="1"/>
  <c r="P36" i="1"/>
  <c r="H37" i="1"/>
  <c r="I37" i="1"/>
  <c r="J37" i="1"/>
  <c r="K37" i="1"/>
  <c r="L37" i="1"/>
  <c r="N37" i="1"/>
  <c r="O37" i="1"/>
  <c r="P37" i="1"/>
  <c r="H38" i="1"/>
  <c r="I38" i="1"/>
  <c r="J38" i="1"/>
  <c r="K38" i="1"/>
  <c r="L38" i="1"/>
  <c r="N38" i="1"/>
  <c r="O38" i="1"/>
  <c r="P38" i="1"/>
  <c r="H39" i="1"/>
  <c r="I39" i="1"/>
  <c r="J39" i="1"/>
  <c r="K39" i="1"/>
  <c r="L39" i="1"/>
  <c r="N39" i="1"/>
  <c r="O39" i="1"/>
  <c r="P39" i="1"/>
  <c r="H40" i="1"/>
  <c r="I40" i="1"/>
  <c r="J40" i="1"/>
  <c r="K40" i="1"/>
  <c r="L40" i="1"/>
  <c r="N40" i="1"/>
  <c r="O40" i="1"/>
  <c r="P40" i="1"/>
  <c r="P2" i="1"/>
  <c r="O2" i="1"/>
  <c r="N2" i="1"/>
  <c r="L2" i="1"/>
  <c r="K2" i="1"/>
  <c r="J2" i="1"/>
  <c r="I2" i="1"/>
  <c r="H2" i="1"/>
  <c r="F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2" i="1"/>
  <c r="C41" i="1" l="1"/>
  <c r="D2" i="1"/>
  <c r="M2" i="1"/>
  <c r="D38" i="1"/>
  <c r="M38" i="1"/>
  <c r="D34" i="1"/>
  <c r="M34" i="1"/>
  <c r="D30" i="1"/>
  <c r="M30" i="1"/>
  <c r="D26" i="1"/>
  <c r="M26" i="1"/>
  <c r="D22" i="1"/>
  <c r="M22" i="1"/>
  <c r="D18" i="1"/>
  <c r="M18" i="1"/>
  <c r="D14" i="1"/>
  <c r="M14" i="1"/>
  <c r="D10" i="1"/>
  <c r="M10" i="1"/>
  <c r="D6" i="1"/>
  <c r="M6" i="1"/>
  <c r="D37" i="1"/>
  <c r="M37" i="1"/>
  <c r="D33" i="1"/>
  <c r="M33" i="1"/>
  <c r="D29" i="1"/>
  <c r="M29" i="1"/>
  <c r="D25" i="1"/>
  <c r="M25" i="1"/>
  <c r="D21" i="1"/>
  <c r="M21" i="1"/>
  <c r="D17" i="1"/>
  <c r="M17" i="1"/>
  <c r="D13" i="1"/>
  <c r="M13" i="1"/>
  <c r="D9" i="1"/>
  <c r="M9" i="1"/>
  <c r="D5" i="1"/>
  <c r="M5" i="1"/>
  <c r="M40" i="1"/>
  <c r="D40" i="1"/>
  <c r="M36" i="1"/>
  <c r="D36" i="1"/>
  <c r="D32" i="1"/>
  <c r="M32" i="1"/>
  <c r="D28" i="1"/>
  <c r="M28" i="1"/>
  <c r="M24" i="1"/>
  <c r="D24" i="1"/>
  <c r="D20" i="1"/>
  <c r="M20" i="1"/>
  <c r="M16" i="1"/>
  <c r="D16" i="1"/>
  <c r="M12" i="1"/>
  <c r="D12" i="1"/>
  <c r="D8" i="1"/>
  <c r="M8" i="1"/>
  <c r="D4" i="1"/>
  <c r="M4" i="1"/>
  <c r="M39" i="1"/>
  <c r="D39" i="1"/>
  <c r="D35" i="1"/>
  <c r="M35" i="1"/>
  <c r="M31" i="1"/>
  <c r="D31" i="1"/>
  <c r="D27" i="1"/>
  <c r="M27" i="1"/>
  <c r="M23" i="1"/>
  <c r="D23" i="1"/>
  <c r="D19" i="1"/>
  <c r="M19" i="1"/>
  <c r="M15" i="1"/>
  <c r="D15" i="1"/>
  <c r="D11" i="1"/>
  <c r="M11" i="1"/>
  <c r="M7" i="1"/>
  <c r="D7" i="1"/>
  <c r="D3" i="1"/>
  <c r="M3" i="1"/>
  <c r="E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2" i="1"/>
  <c r="F3" i="1"/>
  <c r="E3" i="1" s="1"/>
  <c r="F4" i="1"/>
  <c r="F5" i="1"/>
  <c r="E5" i="1" s="1"/>
  <c r="F6" i="1"/>
  <c r="E6" i="1" s="1"/>
  <c r="F7" i="1"/>
  <c r="F8" i="1"/>
  <c r="E8" i="1" s="1"/>
  <c r="F9" i="1"/>
  <c r="E9" i="1" s="1"/>
  <c r="F10" i="1"/>
  <c r="E10" i="1" s="1"/>
  <c r="F11" i="1"/>
  <c r="E11" i="1" s="1"/>
  <c r="F12" i="1"/>
  <c r="E12" i="1" s="1"/>
  <c r="F13" i="1"/>
  <c r="E13" i="1" s="1"/>
  <c r="F14" i="1"/>
  <c r="E14" i="1" s="1"/>
  <c r="F15" i="1"/>
  <c r="F16" i="1"/>
  <c r="E16" i="1" s="1"/>
  <c r="F17" i="1"/>
  <c r="E17" i="1" s="1"/>
  <c r="F18" i="1"/>
  <c r="E18" i="1" s="1"/>
  <c r="F19" i="1"/>
  <c r="E19" i="1" s="1"/>
  <c r="F20" i="1"/>
  <c r="E20" i="1" s="1"/>
  <c r="F21" i="1"/>
  <c r="E21" i="1" s="1"/>
  <c r="F22" i="1"/>
  <c r="E22" i="1" s="1"/>
  <c r="F23" i="1"/>
  <c r="F24" i="1"/>
  <c r="E24" i="1" s="1"/>
  <c r="F25" i="1"/>
  <c r="E25" i="1" s="1"/>
  <c r="F26" i="1"/>
  <c r="E26" i="1" s="1"/>
  <c r="F27" i="1"/>
  <c r="E27" i="1" s="1"/>
  <c r="F28" i="1"/>
  <c r="E28" i="1" s="1"/>
  <c r="F29" i="1"/>
  <c r="E29" i="1" s="1"/>
  <c r="F30" i="1"/>
  <c r="E30" i="1" s="1"/>
  <c r="F31" i="1"/>
  <c r="F32" i="1"/>
  <c r="E32" i="1" s="1"/>
  <c r="F33" i="1"/>
  <c r="E33" i="1" s="1"/>
  <c r="F34" i="1"/>
  <c r="E34" i="1" s="1"/>
  <c r="F35" i="1"/>
  <c r="E35" i="1" s="1"/>
  <c r="F36" i="1"/>
  <c r="E36" i="1" s="1"/>
  <c r="F37" i="1"/>
  <c r="E37" i="1" s="1"/>
  <c r="F38" i="1"/>
  <c r="E38" i="1" s="1"/>
  <c r="F39" i="1"/>
  <c r="F40" i="1"/>
  <c r="E40" i="1" s="1"/>
  <c r="E39" i="1" l="1"/>
  <c r="E23" i="1"/>
  <c r="E7" i="1"/>
  <c r="E31" i="1"/>
  <c r="E15" i="1"/>
  <c r="D42" i="1"/>
  <c r="E4" i="1"/>
  <c r="E41" i="1" s="1"/>
</calcChain>
</file>

<file path=xl/sharedStrings.xml><?xml version="1.0" encoding="utf-8"?>
<sst xmlns="http://schemas.openxmlformats.org/spreadsheetml/2006/main" count="774" uniqueCount="108">
  <si>
    <t>Attività Didattica / Modulo valutato</t>
  </si>
  <si>
    <t>D1</t>
  </si>
  <si>
    <t>D2</t>
  </si>
  <si>
    <t>D3</t>
  </si>
  <si>
    <t>D4</t>
  </si>
  <si>
    <t>D5</t>
  </si>
  <si>
    <t>D6</t>
  </si>
  <si>
    <t>D7</t>
  </si>
  <si>
    <t>D9</t>
  </si>
  <si>
    <t>D10</t>
  </si>
  <si>
    <t>D11</t>
  </si>
  <si>
    <t xml:space="preserve">N. </t>
  </si>
  <si>
    <t>% Val positive sul totale delle risposte</t>
  </si>
  <si>
    <t>D8</t>
  </si>
  <si>
    <t>% questionari compilati su totale iscritti all'anno</t>
  </si>
  <si>
    <t>R13 - Valutazioni per AD - Filtro area, cds, domanda (frequentanti)</t>
  </si>
  <si>
    <t>07 aprile 2016</t>
  </si>
  <si>
    <t>Anno Accademico:</t>
  </si>
  <si>
    <t>2014/2015</t>
  </si>
  <si>
    <t>Area:</t>
  </si>
  <si>
    <t>FACOLTA' DI MEDICINA E CHIRURGIA</t>
  </si>
  <si>
    <t xml:space="preserve">Corso di Studi: </t>
  </si>
  <si>
    <t>(MT04) Ostetricia (abilitante alla professione sanitaria di Ostetrica/o)</t>
  </si>
  <si>
    <t>Domanda:</t>
  </si>
  <si>
    <t>Le conoscenze preliminari possedute sono risultate sufficienti per la comprensione degli argomenti previsti nel programma d'esame?</t>
  </si>
  <si>
    <t>Alla data odierna i dati sono:</t>
  </si>
  <si>
    <t>Definitivi</t>
  </si>
  <si>
    <t>Note:</t>
  </si>
  <si>
    <t>Punteggi attribuiti per ciascuna risposta: Decisamente no = 1 punto, PIù no che si = 2 punti, Più si che no = 3 punti, Decisamente si = 4 punti</t>
  </si>
  <si>
    <t>N. Risposte</t>
  </si>
  <si>
    <t>Decisamente No</t>
  </si>
  <si>
    <t>Più No che Sì</t>
  </si>
  <si>
    <t>Più Sì che No</t>
  </si>
  <si>
    <t>Decisamente Sì</t>
  </si>
  <si>
    <t>Percentuali Negative</t>
  </si>
  <si>
    <t>Percentuali Positive</t>
  </si>
  <si>
    <t>BIOCHIMICA E BIOLOGIA / BIOCHIMICA</t>
  </si>
  <si>
    <t>BIOCHIMICA E BIOLOGIA / BIOLOGIA APPLICATA</t>
  </si>
  <si>
    <t>DIAGNOSTICA OSTETRICA / GENETICA MEDICA</t>
  </si>
  <si>
    <t>DIAGNOSTICA OSTETRICA / GINECOLOGIA OSTETRICIA</t>
  </si>
  <si>
    <t>DIAGNOSTICA OSTETRICA / INFERMIERISTICA SPECIALE OSTETRICA INTRODUZIONE AL COUNSELING E ASSISTENZA PRENATALE</t>
  </si>
  <si>
    <t>FISIOLOGIA DELLA RIPRODUZIONE / FISIOLOGIA</t>
  </si>
  <si>
    <t>FISIOLOGIA DELLA RIPRODUZIONE / GINECOLOGIA E OSTETRICIA</t>
  </si>
  <si>
    <t>FISIOLOGIA OSTETRICA E GRAVIDANZA / GINECOLOGIA OSTETRICIA</t>
  </si>
  <si>
    <t>FISIOLOGIA OSTETRICA E GRAVIDANZA / INFERMIERISTICA SPECIALE OSTETRICA ASSISTENZA TRAVAGLIO E PARTO</t>
  </si>
  <si>
    <t>MICROBIOLOGIA E MICROBIOLOGIA CLINICA</t>
  </si>
  <si>
    <t>MORFOLOGIA ED ISTOLOGIA / ANATOMIA UMANA</t>
  </si>
  <si>
    <t>MORFOLOGIA ED ISTOLOGIA / ISTOLOGIA</t>
  </si>
  <si>
    <t>PATOLOGIA GINECOLOGICA / ENDOCRINOLOGIA</t>
  </si>
  <si>
    <t>PATOLOGIA GINECOLOGICA / FARMACOLOGIA</t>
  </si>
  <si>
    <t>PATOLOGIA GINECOLOGICA / GINECOLOGIA E OSTETRICIA</t>
  </si>
  <si>
    <t>PATOLOGIA GINECOLOGICA / UROLOGIA</t>
  </si>
  <si>
    <t>PATOLOGIA OSTETRICA / DIAGNOSTICA PER IMMAGINI E RADIOTERAPIA</t>
  </si>
  <si>
    <t>PATOLOGIA OSTETRICA / GINECOLOGIA E OSTETRICIA</t>
  </si>
  <si>
    <t>PATOLOGIA OSTETRICA / PSICHIATRIA</t>
  </si>
  <si>
    <t>PUERPERIO NEONATO ALLATTAMENTO / INFERMIERISTICA SPECIALE OSTETRICA ASSISTENZA PUERPERIO E ALLATTAMENTO</t>
  </si>
  <si>
    <t>PUERPERIO NEONATO ALLATTAMENTO / PEDIATRIA GENERALE E SPECIALISTICA</t>
  </si>
  <si>
    <t>RESPONSABILITA' NEL LAVORO / DIRITTO DEL LAVORO</t>
  </si>
  <si>
    <t>RESPONSABILITA' NEL LAVORO / MEDICINA LEGALE</t>
  </si>
  <si>
    <t>SANITA' PUBBLICA / SISTEMI DI ELABORAZIONE DELL'INFORMAZIONE</t>
  </si>
  <si>
    <t>SANITA' PUBBLICA / STATISTICA MEDICA</t>
  </si>
  <si>
    <t>SCIENZE INFERMIERISTICHE OSTETRICO-GINECOLOGICHE (I) / IGIENE GENERALE ED APPLICATA</t>
  </si>
  <si>
    <t>SCIENZE INFERMIERISTICHE OSTETRICO-GINECOLOGICHE (I) / INFERMIERISTICA GENERALE E CLINICA</t>
  </si>
  <si>
    <t>SCIENZE INFERMIERISTICHE OSTETRICO-GINECOLOGICHE (I) / INFERMIERISTICA SPECIALE OSTETRICA MIDWIFERY</t>
  </si>
  <si>
    <t>SCIENZE INFERMIERISTICHE OSTETRICO-GINECOLOGICHE (II) / INFERMIERISTICA SPECIALE OSTETRICA: ORGANIZZAZIONE DELLA PROFESSIONE</t>
  </si>
  <si>
    <t>SCIENZE INFERMIERISTICHE OSTETRICO-GINECOLOGICHE (II) / INFERMIERISTICA SPECIALE OSTETRICA: RUOLO OSTETRICO</t>
  </si>
  <si>
    <t>SCIENZE INFERMIERISTICHE OSTETRICO-GINECOLOGICHE (III) / INFERMIERISTICA SPECIALE OSTETRICA METODOLOGIA E ORGANIZZAZIONE PERCORSO NASCITA</t>
  </si>
  <si>
    <t>SCIENZE INFERMIERISTICHE OSTETRICO-GINECOLOGICHE (III) / INFERMIERISTICA SPECIALE OSTETRICA METODOLOGIA E ORGANIZZAZIONE PROCEDURE PREVENTIVE</t>
  </si>
  <si>
    <t>SCIENZE SOCIOPSICOLOGICHE / DISCIPLINE DEMOETNOANTROPOLOGICHE</t>
  </si>
  <si>
    <t>SCIENZE SOCIOPSICOLOGICHE / PSICOLOGIA CLINICA</t>
  </si>
  <si>
    <t>SCIENZE SOCIOPSICOLOGICHE / STORIA DELLA MEDICINA</t>
  </si>
  <si>
    <t>URGENZE EMERGENZE OSTETRICO-GINECOLOGICHE / GINECOLOGIA E OSTETRICIA</t>
  </si>
  <si>
    <t>URGENZE EMERGENZE OSTETRICO-GINECOLOGICHE / INFERMIERISTICA SPECIALE OSTETRICA EMERGENZE OSTETRICHE</t>
  </si>
  <si>
    <t>URGENZE MEDICO-CHIRURGICHE / ANESTESIOLOGIA</t>
  </si>
  <si>
    <t>URGENZE MEDICO-CHIRURGICHE / CHIRURGIA PEDIATRICA</t>
  </si>
  <si>
    <t>Numero totale di risposte</t>
  </si>
  <si>
    <t>Utente: P004145</t>
  </si>
  <si>
    <t>Pagina 1 di 1</t>
  </si>
  <si>
    <t>Il carico di studio dell'insegnamento è proporzionato ai crediti assegnati?</t>
  </si>
  <si>
    <t>Il materiale didattico (indicato e disponibile) è adeguato per lo studio della materia?</t>
  </si>
  <si>
    <t>Le modalità di esame sono state definite in modo chiaro?</t>
  </si>
  <si>
    <t>Gli orari di svolgimento di lezioni, esercitazioni e altre eventuali attività didattiche sono rispettati?</t>
  </si>
  <si>
    <t>Il docente stimola/motiva l'interesse verso la disciplina?</t>
  </si>
  <si>
    <t>Il docente espone gli argomenti in modo chiaro?</t>
  </si>
  <si>
    <t>Le attività didattiche integrative (esercitazioni, tutorati,laboratori, etc...) sono utili all'apprendimento della materia?</t>
  </si>
  <si>
    <t>L'insegnamento è stato svolto in maniera coerente con quanto dichiarato sul sito Web del corso di studio?</t>
  </si>
  <si>
    <t>Il docente è reperibile per chiarimenti e spiegazioni?</t>
  </si>
  <si>
    <t>E' interessato/a agli argomenti trattati nell'insegnamento?</t>
  </si>
  <si>
    <t>OSTETRICIA (270/04)</t>
  </si>
  <si>
    <t>IN CORSO</t>
  </si>
  <si>
    <t>PRIMO ANNO</t>
  </si>
  <si>
    <t>SECONDO ANNO</t>
  </si>
  <si>
    <t>TERZO ANNO</t>
  </si>
  <si>
    <t>Anno</t>
  </si>
  <si>
    <t>Livello medio di adesione alla compilazione del questionario</t>
  </si>
  <si>
    <t>DOMANDE</t>
  </si>
  <si>
    <t>Codice</t>
  </si>
  <si>
    <t>Testo</t>
  </si>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</sst>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8"/>
      <color indexed="22"/>
      <name val="Arial"/>
      <family val="2"/>
    </font>
    <font>
      <sz val="16"/>
      <color indexed="8"/>
      <name val="Arial"/>
      <family val="2"/>
    </font>
    <font>
      <b/>
      <sz val="10"/>
      <color indexed="23"/>
      <name val="Arial"/>
      <family val="2"/>
    </font>
    <font>
      <sz val="10"/>
      <color indexed="23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9999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dotted">
        <color indexed="9"/>
      </left>
      <right/>
      <top style="dotted">
        <color indexed="9"/>
      </top>
      <bottom style="dotted">
        <color indexed="9"/>
      </bottom>
      <diagonal/>
    </border>
    <border>
      <left style="dotted">
        <color indexed="9"/>
      </left>
      <right style="dotted">
        <color indexed="9"/>
      </right>
      <top style="dotted">
        <color indexed="9"/>
      </top>
      <bottom style="dotted">
        <color indexed="9"/>
      </bottom>
      <diagonal/>
    </border>
    <border>
      <left/>
      <right/>
      <top style="dotted">
        <color rgb="FF000000"/>
      </top>
      <bottom/>
      <diagonal/>
    </border>
    <border>
      <left/>
      <right/>
      <top style="thick">
        <color rgb="FF999999"/>
      </top>
      <bottom/>
      <diagonal/>
    </border>
    <border>
      <left/>
      <right/>
      <top style="dotted">
        <color rgb="FFFFFFFF"/>
      </top>
      <bottom style="dotted">
        <color rgb="FFFFFFFF"/>
      </bottom>
      <diagonal/>
    </border>
    <border>
      <left style="dotted">
        <color rgb="FFFFFFFF"/>
      </left>
      <right/>
      <top style="dotted">
        <color rgb="FFFFFFFF"/>
      </top>
      <bottom style="dotted">
        <color rgb="FFFFFFFF"/>
      </bottom>
      <diagonal/>
    </border>
    <border>
      <left style="dotted">
        <color rgb="FFFFFFFF"/>
      </left>
      <right style="dotted">
        <color rgb="FFFFFFFF"/>
      </right>
      <top style="dotted">
        <color rgb="FFFFFFFF"/>
      </top>
      <bottom style="dotted">
        <color rgb="FFFFFFFF"/>
      </bottom>
      <diagonal/>
    </border>
    <border>
      <left/>
      <right style="dotted">
        <color rgb="FFFFFFFF"/>
      </right>
      <top style="dotted">
        <color rgb="FFFFFFFF"/>
      </top>
      <bottom style="dotted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5" fillId="0" borderId="0"/>
    <xf numFmtId="0" fontId="13" fillId="0" borderId="0"/>
    <xf numFmtId="0" fontId="17" fillId="0" borderId="0"/>
  </cellStyleXfs>
  <cellXfs count="210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5" fillId="0" borderId="0" xfId="3"/>
    <xf numFmtId="0" fontId="5" fillId="0" borderId="3" xfId="3" applyBorder="1"/>
    <xf numFmtId="0" fontId="5" fillId="0" borderId="4" xfId="3" applyBorder="1"/>
    <xf numFmtId="0" fontId="9" fillId="0" borderId="0" xfId="3" applyNumberFormat="1" applyFont="1" applyAlignment="1">
      <alignment horizontal="left" vertical="center" wrapText="1"/>
    </xf>
    <xf numFmtId="0" fontId="10" fillId="0" borderId="0" xfId="3" applyNumberFormat="1" applyFont="1" applyAlignment="1">
      <alignment horizontal="left" vertical="center" wrapText="1"/>
    </xf>
    <xf numFmtId="0" fontId="11" fillId="3" borderId="7" xfId="3" applyNumberFormat="1" applyFont="1" applyFill="1" applyBorder="1" applyAlignment="1">
      <alignment horizontal="center" vertical="center" wrapText="1"/>
    </xf>
    <xf numFmtId="0" fontId="11" fillId="3" borderId="6" xfId="3" applyNumberFormat="1" applyFont="1" applyFill="1" applyBorder="1" applyAlignment="1">
      <alignment horizontal="center" vertical="center" wrapText="1"/>
    </xf>
    <xf numFmtId="0" fontId="11" fillId="3" borderId="5" xfId="3" applyNumberFormat="1" applyFont="1" applyFill="1" applyBorder="1" applyAlignment="1">
      <alignment horizontal="center" vertical="center" wrapText="1"/>
    </xf>
    <xf numFmtId="0" fontId="5" fillId="3" borderId="0" xfId="3" applyFill="1"/>
    <xf numFmtId="3" fontId="3" fillId="0" borderId="7" xfId="3" applyNumberFormat="1" applyFont="1" applyBorder="1" applyAlignment="1">
      <alignment horizontal="center" vertical="center" wrapText="1"/>
    </xf>
    <xf numFmtId="164" fontId="3" fillId="0" borderId="7" xfId="3" applyNumberFormat="1" applyFont="1" applyBorder="1" applyAlignment="1">
      <alignment horizontal="center" vertical="center" wrapText="1"/>
    </xf>
    <xf numFmtId="3" fontId="12" fillId="3" borderId="0" xfId="3" applyNumberFormat="1" applyFont="1" applyFill="1" applyAlignment="1">
      <alignment horizontal="center" vertical="center" wrapText="1"/>
    </xf>
    <xf numFmtId="10" fontId="2" fillId="2" borderId="0" xfId="1" applyNumberFormat="1" applyFont="1" applyFill="1" applyAlignment="1">
      <alignment horizontal="center" vertical="center"/>
    </xf>
    <xf numFmtId="0" fontId="5" fillId="0" borderId="0" xfId="3"/>
    <xf numFmtId="0" fontId="5" fillId="0" borderId="3" xfId="3" applyBorder="1"/>
    <xf numFmtId="0" fontId="5" fillId="0" borderId="4" xfId="3" applyBorder="1"/>
    <xf numFmtId="0" fontId="9" fillId="0" borderId="0" xfId="3" applyNumberFormat="1" applyFont="1" applyAlignment="1">
      <alignment horizontal="left" vertical="center" wrapText="1"/>
    </xf>
    <xf numFmtId="0" fontId="10" fillId="0" borderId="0" xfId="3" applyNumberFormat="1" applyFont="1" applyAlignment="1">
      <alignment horizontal="left" vertical="center" wrapText="1"/>
    </xf>
    <xf numFmtId="0" fontId="11" fillId="3" borderId="7" xfId="3" applyNumberFormat="1" applyFont="1" applyFill="1" applyBorder="1" applyAlignment="1">
      <alignment horizontal="center" vertical="center" wrapText="1"/>
    </xf>
    <xf numFmtId="0" fontId="11" fillId="3" borderId="6" xfId="3" applyNumberFormat="1" applyFont="1" applyFill="1" applyBorder="1" applyAlignment="1">
      <alignment horizontal="center" vertical="center" wrapText="1"/>
    </xf>
    <xf numFmtId="0" fontId="11" fillId="3" borderId="5" xfId="3" applyNumberFormat="1" applyFont="1" applyFill="1" applyBorder="1" applyAlignment="1">
      <alignment horizontal="center" vertical="center" wrapText="1"/>
    </xf>
    <xf numFmtId="0" fontId="5" fillId="3" borderId="0" xfId="3" applyFill="1"/>
    <xf numFmtId="3" fontId="3" fillId="0" borderId="7" xfId="3" applyNumberFormat="1" applyFont="1" applyBorder="1" applyAlignment="1">
      <alignment horizontal="center" vertical="center" wrapText="1"/>
    </xf>
    <xf numFmtId="164" fontId="3" fillId="0" borderId="7" xfId="3" applyNumberFormat="1" applyFont="1" applyBorder="1" applyAlignment="1">
      <alignment horizontal="center" vertical="center" wrapText="1"/>
    </xf>
    <xf numFmtId="3" fontId="12" fillId="3" borderId="0" xfId="3" applyNumberFormat="1" applyFont="1" applyFill="1" applyAlignment="1">
      <alignment horizontal="center" vertical="center" wrapText="1"/>
    </xf>
    <xf numFmtId="0" fontId="5" fillId="0" borderId="0" xfId="3"/>
    <xf numFmtId="0" fontId="5" fillId="0" borderId="3" xfId="3" applyBorder="1"/>
    <xf numFmtId="0" fontId="5" fillId="0" borderId="4" xfId="3" applyBorder="1"/>
    <xf numFmtId="0" fontId="9" fillId="0" borderId="0" xfId="3" applyNumberFormat="1" applyFont="1" applyAlignment="1">
      <alignment horizontal="left" vertical="center" wrapText="1"/>
    </xf>
    <xf numFmtId="0" fontId="10" fillId="0" borderId="0" xfId="3" applyNumberFormat="1" applyFont="1" applyAlignment="1">
      <alignment horizontal="left" vertical="center" wrapText="1"/>
    </xf>
    <xf numFmtId="0" fontId="11" fillId="3" borderId="7" xfId="3" applyNumberFormat="1" applyFont="1" applyFill="1" applyBorder="1" applyAlignment="1">
      <alignment horizontal="center" vertical="center" wrapText="1"/>
    </xf>
    <xf numFmtId="0" fontId="11" fillId="3" borderId="6" xfId="3" applyNumberFormat="1" applyFont="1" applyFill="1" applyBorder="1" applyAlignment="1">
      <alignment horizontal="center" vertical="center" wrapText="1"/>
    </xf>
    <xf numFmtId="0" fontId="11" fillId="3" borderId="5" xfId="3" applyNumberFormat="1" applyFont="1" applyFill="1" applyBorder="1" applyAlignment="1">
      <alignment horizontal="center" vertical="center" wrapText="1"/>
    </xf>
    <xf numFmtId="0" fontId="5" fillId="3" borderId="0" xfId="3" applyFill="1"/>
    <xf numFmtId="3" fontId="3" fillId="0" borderId="7" xfId="3" applyNumberFormat="1" applyFont="1" applyBorder="1" applyAlignment="1">
      <alignment horizontal="center" vertical="center" wrapText="1"/>
    </xf>
    <xf numFmtId="164" fontId="3" fillId="0" borderId="7" xfId="3" applyNumberFormat="1" applyFont="1" applyBorder="1" applyAlignment="1">
      <alignment horizontal="center" vertical="center" wrapText="1"/>
    </xf>
    <xf numFmtId="3" fontId="12" fillId="3" borderId="0" xfId="3" applyNumberFormat="1" applyFont="1" applyFill="1" applyAlignment="1">
      <alignment horizontal="center" vertical="center" wrapText="1"/>
    </xf>
    <xf numFmtId="0" fontId="5" fillId="0" borderId="0" xfId="3"/>
    <xf numFmtId="0" fontId="5" fillId="0" borderId="3" xfId="3" applyBorder="1"/>
    <xf numFmtId="0" fontId="5" fillId="0" borderId="4" xfId="3" applyBorder="1"/>
    <xf numFmtId="0" fontId="9" fillId="0" borderId="0" xfId="3" applyNumberFormat="1" applyFont="1" applyAlignment="1">
      <alignment horizontal="left" vertical="center" wrapText="1"/>
    </xf>
    <xf numFmtId="0" fontId="10" fillId="0" borderId="0" xfId="3" applyNumberFormat="1" applyFont="1" applyAlignment="1">
      <alignment horizontal="left" vertical="center" wrapText="1"/>
    </xf>
    <xf numFmtId="0" fontId="11" fillId="3" borderId="7" xfId="3" applyNumberFormat="1" applyFont="1" applyFill="1" applyBorder="1" applyAlignment="1">
      <alignment horizontal="center" vertical="center" wrapText="1"/>
    </xf>
    <xf numFmtId="0" fontId="11" fillId="3" borderId="6" xfId="3" applyNumberFormat="1" applyFont="1" applyFill="1" applyBorder="1" applyAlignment="1">
      <alignment horizontal="center" vertical="center" wrapText="1"/>
    </xf>
    <xf numFmtId="0" fontId="11" fillId="3" borderId="5" xfId="3" applyNumberFormat="1" applyFont="1" applyFill="1" applyBorder="1" applyAlignment="1">
      <alignment horizontal="center" vertical="center" wrapText="1"/>
    </xf>
    <xf numFmtId="0" fontId="5" fillId="3" borderId="0" xfId="3" applyFill="1"/>
    <xf numFmtId="3" fontId="3" fillId="0" borderId="7" xfId="3" applyNumberFormat="1" applyFont="1" applyBorder="1" applyAlignment="1">
      <alignment horizontal="center" vertical="center" wrapText="1"/>
    </xf>
    <xf numFmtId="164" fontId="3" fillId="0" borderId="7" xfId="3" applyNumberFormat="1" applyFont="1" applyBorder="1" applyAlignment="1">
      <alignment horizontal="center" vertical="center" wrapText="1"/>
    </xf>
    <xf numFmtId="3" fontId="12" fillId="3" borderId="0" xfId="3" applyNumberFormat="1" applyFont="1" applyFill="1" applyAlignment="1">
      <alignment horizontal="center" vertical="center" wrapText="1"/>
    </xf>
    <xf numFmtId="0" fontId="5" fillId="0" borderId="0" xfId="3"/>
    <xf numFmtId="0" fontId="5" fillId="0" borderId="3" xfId="3" applyBorder="1"/>
    <xf numFmtId="0" fontId="5" fillId="0" borderId="4" xfId="3" applyBorder="1"/>
    <xf numFmtId="0" fontId="9" fillId="0" borderId="0" xfId="3" applyNumberFormat="1" applyFont="1" applyAlignment="1">
      <alignment horizontal="left" vertical="center" wrapText="1"/>
    </xf>
    <xf numFmtId="0" fontId="10" fillId="0" borderId="0" xfId="3" applyNumberFormat="1" applyFont="1" applyAlignment="1">
      <alignment horizontal="left" vertical="center" wrapText="1"/>
    </xf>
    <xf numFmtId="0" fontId="11" fillId="3" borderId="7" xfId="3" applyNumberFormat="1" applyFont="1" applyFill="1" applyBorder="1" applyAlignment="1">
      <alignment horizontal="center" vertical="center" wrapText="1"/>
    </xf>
    <xf numFmtId="0" fontId="11" fillId="3" borderId="6" xfId="3" applyNumberFormat="1" applyFont="1" applyFill="1" applyBorder="1" applyAlignment="1">
      <alignment horizontal="center" vertical="center" wrapText="1"/>
    </xf>
    <xf numFmtId="0" fontId="11" fillId="3" borderId="5" xfId="3" applyNumberFormat="1" applyFont="1" applyFill="1" applyBorder="1" applyAlignment="1">
      <alignment horizontal="center" vertical="center" wrapText="1"/>
    </xf>
    <xf numFmtId="0" fontId="5" fillId="3" borderId="0" xfId="3" applyFill="1"/>
    <xf numFmtId="3" fontId="3" fillId="0" borderId="7" xfId="3" applyNumberFormat="1" applyFont="1" applyBorder="1" applyAlignment="1">
      <alignment horizontal="center" vertical="center" wrapText="1"/>
    </xf>
    <xf numFmtId="164" fontId="3" fillId="0" borderId="7" xfId="3" applyNumberFormat="1" applyFont="1" applyBorder="1" applyAlignment="1">
      <alignment horizontal="center" vertical="center" wrapText="1"/>
    </xf>
    <xf numFmtId="3" fontId="12" fillId="3" borderId="0" xfId="3" applyNumberFormat="1" applyFont="1" applyFill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9" fillId="0" borderId="0" xfId="0" applyNumberFormat="1" applyFont="1" applyAlignment="1">
      <alignment horizontal="left" vertical="center" wrapText="1"/>
    </xf>
    <xf numFmtId="0" fontId="10" fillId="0" borderId="0" xfId="0" applyNumberFormat="1" applyFont="1" applyAlignment="1">
      <alignment horizontal="left" vertical="center" wrapText="1"/>
    </xf>
    <xf numFmtId="0" fontId="11" fillId="3" borderId="7" xfId="0" applyNumberFormat="1" applyFont="1" applyFill="1" applyBorder="1" applyAlignment="1">
      <alignment horizontal="center" vertical="center" wrapText="1"/>
    </xf>
    <xf numFmtId="0" fontId="11" fillId="3" borderId="6" xfId="0" applyNumberFormat="1" applyFont="1" applyFill="1" applyBorder="1" applyAlignment="1">
      <alignment horizontal="center" vertical="center" wrapText="1"/>
    </xf>
    <xf numFmtId="0" fontId="11" fillId="3" borderId="5" xfId="0" applyNumberFormat="1" applyFont="1" applyFill="1" applyBorder="1" applyAlignment="1">
      <alignment horizontal="center" vertical="center" wrapText="1"/>
    </xf>
    <xf numFmtId="0" fontId="0" fillId="3" borderId="0" xfId="0" applyFill="1"/>
    <xf numFmtId="3" fontId="3" fillId="0" borderId="7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3" fontId="12" fillId="3" borderId="0" xfId="0" applyNumberFormat="1" applyFont="1" applyFill="1" applyAlignment="1">
      <alignment horizontal="center" vertical="center" wrapText="1"/>
    </xf>
    <xf numFmtId="0" fontId="5" fillId="0" borderId="0" xfId="3"/>
    <xf numFmtId="0" fontId="5" fillId="0" borderId="3" xfId="3" applyBorder="1"/>
    <xf numFmtId="0" fontId="5" fillId="0" borderId="4" xfId="3" applyBorder="1"/>
    <xf numFmtId="0" fontId="9" fillId="0" borderId="0" xfId="3" applyNumberFormat="1" applyFont="1" applyAlignment="1">
      <alignment horizontal="left" vertical="center" wrapText="1"/>
    </xf>
    <xf numFmtId="0" fontId="10" fillId="0" borderId="0" xfId="3" applyNumberFormat="1" applyFont="1" applyAlignment="1">
      <alignment horizontal="left" vertical="center" wrapText="1"/>
    </xf>
    <xf numFmtId="0" fontId="11" fillId="3" borderId="7" xfId="3" applyNumberFormat="1" applyFont="1" applyFill="1" applyBorder="1" applyAlignment="1">
      <alignment horizontal="center" vertical="center" wrapText="1"/>
    </xf>
    <xf numFmtId="0" fontId="11" fillId="3" borderId="6" xfId="3" applyNumberFormat="1" applyFont="1" applyFill="1" applyBorder="1" applyAlignment="1">
      <alignment horizontal="center" vertical="center" wrapText="1"/>
    </xf>
    <xf numFmtId="0" fontId="11" fillId="3" borderId="5" xfId="3" applyNumberFormat="1" applyFont="1" applyFill="1" applyBorder="1" applyAlignment="1">
      <alignment horizontal="center" vertical="center" wrapText="1"/>
    </xf>
    <xf numFmtId="0" fontId="5" fillId="3" borderId="0" xfId="3" applyFill="1"/>
    <xf numFmtId="3" fontId="3" fillId="0" borderId="7" xfId="3" applyNumberFormat="1" applyFont="1" applyBorder="1" applyAlignment="1">
      <alignment horizontal="center" vertical="center" wrapText="1"/>
    </xf>
    <xf numFmtId="164" fontId="3" fillId="0" borderId="7" xfId="3" applyNumberFormat="1" applyFont="1" applyBorder="1" applyAlignment="1">
      <alignment horizontal="center" vertical="center" wrapText="1"/>
    </xf>
    <xf numFmtId="3" fontId="12" fillId="3" borderId="0" xfId="3" applyNumberFormat="1" applyFont="1" applyFill="1" applyAlignment="1">
      <alignment horizontal="center" vertical="center" wrapText="1"/>
    </xf>
    <xf numFmtId="0" fontId="5" fillId="0" borderId="0" xfId="3"/>
    <xf numFmtId="0" fontId="5" fillId="0" borderId="3" xfId="3" applyBorder="1"/>
    <xf numFmtId="0" fontId="5" fillId="0" borderId="4" xfId="3" applyBorder="1"/>
    <xf numFmtId="0" fontId="9" fillId="0" borderId="0" xfId="3" applyNumberFormat="1" applyFont="1" applyAlignment="1">
      <alignment horizontal="left" vertical="center" wrapText="1"/>
    </xf>
    <xf numFmtId="0" fontId="10" fillId="0" borderId="0" xfId="3" applyNumberFormat="1" applyFont="1" applyAlignment="1">
      <alignment horizontal="left" vertical="center" wrapText="1"/>
    </xf>
    <xf numFmtId="0" fontId="11" fillId="3" borderId="7" xfId="3" applyNumberFormat="1" applyFont="1" applyFill="1" applyBorder="1" applyAlignment="1">
      <alignment horizontal="center" vertical="center" wrapText="1"/>
    </xf>
    <xf numFmtId="0" fontId="11" fillId="3" borderId="6" xfId="3" applyNumberFormat="1" applyFont="1" applyFill="1" applyBorder="1" applyAlignment="1">
      <alignment horizontal="center" vertical="center" wrapText="1"/>
    </xf>
    <xf numFmtId="0" fontId="11" fillId="3" borderId="5" xfId="3" applyNumberFormat="1" applyFont="1" applyFill="1" applyBorder="1" applyAlignment="1">
      <alignment horizontal="center" vertical="center" wrapText="1"/>
    </xf>
    <xf numFmtId="0" fontId="5" fillId="3" borderId="0" xfId="3" applyFill="1"/>
    <xf numFmtId="3" fontId="3" fillId="0" borderId="7" xfId="3" applyNumberFormat="1" applyFont="1" applyBorder="1" applyAlignment="1">
      <alignment horizontal="center" vertical="center" wrapText="1"/>
    </xf>
    <xf numFmtId="164" fontId="3" fillId="0" borderId="7" xfId="3" applyNumberFormat="1" applyFont="1" applyBorder="1" applyAlignment="1">
      <alignment horizontal="center" vertical="center" wrapText="1"/>
    </xf>
    <xf numFmtId="3" fontId="12" fillId="3" borderId="0" xfId="3" applyNumberFormat="1" applyFont="1" applyFill="1" applyAlignment="1">
      <alignment horizontal="center" vertical="center" wrapText="1"/>
    </xf>
    <xf numFmtId="0" fontId="5" fillId="0" borderId="0" xfId="3"/>
    <xf numFmtId="0" fontId="5" fillId="0" borderId="3" xfId="3" applyBorder="1"/>
    <xf numFmtId="0" fontId="5" fillId="0" borderId="4" xfId="3" applyBorder="1"/>
    <xf numFmtId="0" fontId="9" fillId="0" borderId="0" xfId="3" applyNumberFormat="1" applyFont="1" applyAlignment="1">
      <alignment horizontal="left" vertical="center" wrapText="1"/>
    </xf>
    <xf numFmtId="0" fontId="10" fillId="0" borderId="0" xfId="3" applyNumberFormat="1" applyFont="1" applyAlignment="1">
      <alignment horizontal="left" vertical="center" wrapText="1"/>
    </xf>
    <xf numFmtId="0" fontId="11" fillId="3" borderId="7" xfId="3" applyNumberFormat="1" applyFont="1" applyFill="1" applyBorder="1" applyAlignment="1">
      <alignment horizontal="center" vertical="center" wrapText="1"/>
    </xf>
    <xf numFmtId="0" fontId="11" fillId="3" borderId="6" xfId="3" applyNumberFormat="1" applyFont="1" applyFill="1" applyBorder="1" applyAlignment="1">
      <alignment horizontal="center" vertical="center" wrapText="1"/>
    </xf>
    <xf numFmtId="0" fontId="11" fillId="3" borderId="5" xfId="3" applyNumberFormat="1" applyFont="1" applyFill="1" applyBorder="1" applyAlignment="1">
      <alignment horizontal="center" vertical="center" wrapText="1"/>
    </xf>
    <xf numFmtId="0" fontId="5" fillId="3" borderId="0" xfId="3" applyFill="1"/>
    <xf numFmtId="3" fontId="3" fillId="0" borderId="7" xfId="3" applyNumberFormat="1" applyFont="1" applyBorder="1" applyAlignment="1">
      <alignment horizontal="center" vertical="center" wrapText="1"/>
    </xf>
    <xf numFmtId="164" fontId="3" fillId="0" borderId="7" xfId="3" applyNumberFormat="1" applyFont="1" applyBorder="1" applyAlignment="1">
      <alignment horizontal="center" vertical="center" wrapText="1"/>
    </xf>
    <xf numFmtId="3" fontId="12" fillId="3" borderId="0" xfId="3" applyNumberFormat="1" applyFont="1" applyFill="1" applyAlignment="1">
      <alignment horizontal="center" vertical="center" wrapText="1"/>
    </xf>
    <xf numFmtId="0" fontId="5" fillId="0" borderId="0" xfId="3"/>
    <xf numFmtId="0" fontId="5" fillId="0" borderId="3" xfId="3" applyBorder="1"/>
    <xf numFmtId="0" fontId="5" fillId="0" borderId="4" xfId="3" applyBorder="1"/>
    <xf numFmtId="0" fontId="9" fillId="0" borderId="0" xfId="3" applyNumberFormat="1" applyFont="1" applyAlignment="1">
      <alignment horizontal="left" vertical="center" wrapText="1"/>
    </xf>
    <xf numFmtId="0" fontId="10" fillId="0" borderId="0" xfId="3" applyNumberFormat="1" applyFont="1" applyAlignment="1">
      <alignment horizontal="left" vertical="center" wrapText="1"/>
    </xf>
    <xf numFmtId="0" fontId="11" fillId="3" borderId="7" xfId="3" applyNumberFormat="1" applyFont="1" applyFill="1" applyBorder="1" applyAlignment="1">
      <alignment horizontal="center" vertical="center" wrapText="1"/>
    </xf>
    <xf numFmtId="0" fontId="11" fillId="3" borderId="6" xfId="3" applyNumberFormat="1" applyFont="1" applyFill="1" applyBorder="1" applyAlignment="1">
      <alignment horizontal="center" vertical="center" wrapText="1"/>
    </xf>
    <xf numFmtId="0" fontId="11" fillId="3" borderId="5" xfId="3" applyNumberFormat="1" applyFont="1" applyFill="1" applyBorder="1" applyAlignment="1">
      <alignment horizontal="center" vertical="center" wrapText="1"/>
    </xf>
    <xf numFmtId="0" fontId="5" fillId="3" borderId="0" xfId="3" applyFill="1"/>
    <xf numFmtId="3" fontId="3" fillId="0" borderId="7" xfId="3" applyNumberFormat="1" applyFont="1" applyBorder="1" applyAlignment="1">
      <alignment horizontal="center" vertical="center" wrapText="1"/>
    </xf>
    <xf numFmtId="164" fontId="3" fillId="0" borderId="7" xfId="3" applyNumberFormat="1" applyFont="1" applyBorder="1" applyAlignment="1">
      <alignment horizontal="center" vertical="center" wrapText="1"/>
    </xf>
    <xf numFmtId="3" fontId="12" fillId="3" borderId="0" xfId="3" applyNumberFormat="1" applyFont="1" applyFill="1" applyAlignment="1">
      <alignment horizontal="center" vertical="center" wrapText="1"/>
    </xf>
    <xf numFmtId="0" fontId="13" fillId="0" borderId="9" xfId="4" applyBorder="1" applyAlignment="1">
      <alignment horizontal="center"/>
    </xf>
    <xf numFmtId="0" fontId="14" fillId="4" borderId="9" xfId="4" applyFont="1" applyFill="1" applyBorder="1" applyAlignment="1">
      <alignment wrapText="1"/>
    </xf>
    <xf numFmtId="0" fontId="15" fillId="0" borderId="9" xfId="4" applyFont="1" applyBorder="1" applyAlignment="1">
      <alignment wrapText="1"/>
    </xf>
    <xf numFmtId="0" fontId="13" fillId="4" borderId="9" xfId="4" applyFill="1" applyBorder="1" applyAlignment="1">
      <alignment horizontal="center"/>
    </xf>
    <xf numFmtId="0" fontId="13" fillId="5" borderId="9" xfId="4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textRotation="180" wrapText="1"/>
    </xf>
    <xf numFmtId="9" fontId="0" fillId="0" borderId="0" xfId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0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8" fillId="7" borderId="12" xfId="5" applyFont="1" applyFill="1" applyBorder="1" applyAlignment="1">
      <alignment horizontal="center" vertical="center"/>
    </xf>
    <xf numFmtId="0" fontId="18" fillId="7" borderId="13" xfId="5" applyFont="1" applyFill="1" applyBorder="1" applyAlignment="1">
      <alignment horizontal="center" vertical="center"/>
    </xf>
    <xf numFmtId="0" fontId="17" fillId="0" borderId="14" xfId="5" applyFill="1" applyBorder="1"/>
    <xf numFmtId="0" fontId="17" fillId="0" borderId="15" xfId="5" applyFill="1" applyBorder="1"/>
    <xf numFmtId="0" fontId="17" fillId="0" borderId="16" xfId="5" applyFill="1" applyBorder="1"/>
    <xf numFmtId="0" fontId="17" fillId="0" borderId="17" xfId="5" applyFill="1" applyBorder="1"/>
    <xf numFmtId="0" fontId="0" fillId="6" borderId="0" xfId="0" applyFill="1" applyAlignment="1">
      <alignment horizontal="center" vertical="center"/>
    </xf>
    <xf numFmtId="3" fontId="3" fillId="6" borderId="7" xfId="3" applyNumberFormat="1" applyFont="1" applyFill="1" applyBorder="1" applyAlignment="1">
      <alignment horizontal="center" vertical="center" wrapText="1"/>
    </xf>
    <xf numFmtId="164" fontId="3" fillId="6" borderId="7" xfId="3" applyNumberFormat="1" applyFont="1" applyFill="1" applyBorder="1" applyAlignment="1">
      <alignment horizontal="center" vertical="center" wrapText="1"/>
    </xf>
    <xf numFmtId="3" fontId="3" fillId="6" borderId="7" xfId="0" applyNumberFormat="1" applyFont="1" applyFill="1" applyBorder="1" applyAlignment="1">
      <alignment horizontal="center" vertical="center" wrapText="1"/>
    </xf>
    <xf numFmtId="164" fontId="3" fillId="6" borderId="7" xfId="0" applyNumberFormat="1" applyFont="1" applyFill="1" applyBorder="1" applyAlignment="1">
      <alignment horizontal="center" vertical="center" wrapText="1"/>
    </xf>
    <xf numFmtId="3" fontId="3" fillId="8" borderId="7" xfId="3" applyNumberFormat="1" applyFont="1" applyFill="1" applyBorder="1" applyAlignment="1">
      <alignment horizontal="center" vertical="center" wrapText="1"/>
    </xf>
    <xf numFmtId="164" fontId="3" fillId="8" borderId="7" xfId="3" applyNumberFormat="1" applyFont="1" applyFill="1" applyBorder="1" applyAlignment="1">
      <alignment horizontal="center" vertical="center" wrapText="1"/>
    </xf>
    <xf numFmtId="0" fontId="0" fillId="9" borderId="0" xfId="0" applyFill="1" applyAlignment="1">
      <alignment horizontal="left" vertical="center"/>
    </xf>
    <xf numFmtId="3" fontId="0" fillId="9" borderId="0" xfId="0" applyNumberFormat="1" applyFill="1" applyAlignment="1">
      <alignment horizontal="center" vertical="center"/>
    </xf>
    <xf numFmtId="9" fontId="0" fillId="9" borderId="0" xfId="1" applyFont="1" applyFill="1" applyAlignment="1">
      <alignment horizontal="center" vertical="center"/>
    </xf>
    <xf numFmtId="10" fontId="0" fillId="9" borderId="0" xfId="0" applyNumberFormat="1" applyFill="1" applyAlignment="1">
      <alignment horizontal="center" vertical="center"/>
    </xf>
    <xf numFmtId="10" fontId="0" fillId="9" borderId="0" xfId="1" applyNumberFormat="1" applyFont="1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16" fillId="9" borderId="0" xfId="0" applyFont="1" applyFill="1" applyAlignment="1">
      <alignment horizontal="left" vertical="center"/>
    </xf>
    <xf numFmtId="0" fontId="16" fillId="9" borderId="0" xfId="0" applyFont="1" applyFill="1" applyAlignment="1">
      <alignment horizontal="center" vertical="center"/>
    </xf>
    <xf numFmtId="9" fontId="16" fillId="9" borderId="0" xfId="0" applyNumberFormat="1" applyFont="1" applyFill="1" applyAlignment="1">
      <alignment horizontal="center" vertical="center"/>
    </xf>
    <xf numFmtId="0" fontId="0" fillId="9" borderId="0" xfId="0" applyFill="1"/>
    <xf numFmtId="3" fontId="3" fillId="0" borderId="6" xfId="3" applyNumberFormat="1" applyFont="1" applyBorder="1" applyAlignment="1">
      <alignment horizontal="center" vertical="center" wrapText="1"/>
    </xf>
    <xf numFmtId="3" fontId="3" fillId="0" borderId="8" xfId="3" applyNumberFormat="1" applyFont="1" applyBorder="1" applyAlignment="1">
      <alignment horizontal="center" vertical="center" wrapText="1"/>
    </xf>
    <xf numFmtId="0" fontId="12" fillId="3" borderId="0" xfId="3" applyNumberFormat="1" applyFont="1" applyFill="1" applyAlignment="1">
      <alignment horizontal="left" vertical="center" wrapText="1"/>
    </xf>
    <xf numFmtId="0" fontId="7" fillId="0" borderId="3" xfId="3" applyNumberFormat="1" applyFont="1" applyBorder="1" applyAlignment="1">
      <alignment horizontal="left" vertical="top" wrapText="1"/>
    </xf>
    <xf numFmtId="0" fontId="7" fillId="0" borderId="0" xfId="3" applyNumberFormat="1" applyFont="1" applyAlignment="1">
      <alignment horizontal="left" vertical="top" wrapText="1"/>
    </xf>
    <xf numFmtId="0" fontId="7" fillId="0" borderId="3" xfId="3" applyNumberFormat="1" applyFont="1" applyBorder="1" applyAlignment="1">
      <alignment horizontal="right" vertical="top" wrapText="1"/>
    </xf>
    <xf numFmtId="0" fontId="7" fillId="0" borderId="0" xfId="3" applyNumberFormat="1" applyFont="1" applyAlignment="1">
      <alignment horizontal="right" vertical="top" wrapText="1"/>
    </xf>
    <xf numFmtId="0" fontId="3" fillId="0" borderId="0" xfId="3" applyNumberFormat="1" applyFont="1" applyAlignment="1">
      <alignment horizontal="left" vertical="center" wrapText="1"/>
    </xf>
    <xf numFmtId="164" fontId="3" fillId="0" borderId="6" xfId="3" applyNumberFormat="1" applyFont="1" applyBorder="1" applyAlignment="1">
      <alignment horizontal="center" vertical="center" wrapText="1"/>
    </xf>
    <xf numFmtId="164" fontId="3" fillId="0" borderId="8" xfId="3" applyNumberFormat="1" applyFont="1" applyBorder="1" applyAlignment="1">
      <alignment horizontal="center" vertical="center" wrapText="1"/>
    </xf>
    <xf numFmtId="0" fontId="3" fillId="8" borderId="0" xfId="3" applyNumberFormat="1" applyFont="1" applyFill="1" applyAlignment="1">
      <alignment horizontal="left" vertical="center" wrapText="1"/>
    </xf>
    <xf numFmtId="164" fontId="3" fillId="8" borderId="6" xfId="3" applyNumberFormat="1" applyFont="1" applyFill="1" applyBorder="1" applyAlignment="1">
      <alignment horizontal="center" vertical="center" wrapText="1"/>
    </xf>
    <xf numFmtId="164" fontId="3" fillId="8" borderId="8" xfId="3" applyNumberFormat="1" applyFont="1" applyFill="1" applyBorder="1" applyAlignment="1">
      <alignment horizontal="center" vertical="center" wrapText="1"/>
    </xf>
    <xf numFmtId="0" fontId="3" fillId="6" borderId="0" xfId="3" applyNumberFormat="1" applyFont="1" applyFill="1" applyAlignment="1">
      <alignment horizontal="left" vertical="center" wrapText="1"/>
    </xf>
    <xf numFmtId="164" fontId="3" fillId="6" borderId="6" xfId="3" applyNumberFormat="1" applyFont="1" applyFill="1" applyBorder="1" applyAlignment="1">
      <alignment horizontal="center" vertical="center" wrapText="1"/>
    </xf>
    <xf numFmtId="164" fontId="3" fillId="6" borderId="8" xfId="3" applyNumberFormat="1" applyFont="1" applyFill="1" applyBorder="1" applyAlignment="1">
      <alignment horizontal="center" vertical="center" wrapText="1"/>
    </xf>
    <xf numFmtId="0" fontId="9" fillId="0" borderId="0" xfId="3" applyNumberFormat="1" applyFont="1" applyAlignment="1">
      <alignment horizontal="left" vertical="center" wrapText="1"/>
    </xf>
    <xf numFmtId="0" fontId="10" fillId="0" borderId="0" xfId="3" applyNumberFormat="1" applyFont="1" applyAlignment="1">
      <alignment horizontal="left" vertical="center" wrapText="1"/>
    </xf>
    <xf numFmtId="0" fontId="8" fillId="0" borderId="0" xfId="3" applyNumberFormat="1" applyFont="1" applyAlignment="1">
      <alignment horizontal="left" vertical="center" wrapText="1"/>
    </xf>
    <xf numFmtId="0" fontId="8" fillId="0" borderId="0" xfId="3" applyNumberFormat="1" applyFont="1" applyAlignment="1">
      <alignment horizontal="right" vertical="center" wrapText="1"/>
    </xf>
    <xf numFmtId="0" fontId="6" fillId="0" borderId="0" xfId="3" applyNumberFormat="1" applyFont="1" applyAlignment="1">
      <alignment horizontal="left" vertical="center" wrapText="1"/>
    </xf>
    <xf numFmtId="0" fontId="11" fillId="3" borderId="6" xfId="3" applyNumberFormat="1" applyFont="1" applyFill="1" applyBorder="1" applyAlignment="1">
      <alignment horizontal="left" vertical="center" wrapText="1"/>
    </xf>
    <xf numFmtId="0" fontId="11" fillId="3" borderId="5" xfId="3" applyNumberFormat="1" applyFont="1" applyFill="1" applyBorder="1" applyAlignment="1">
      <alignment horizontal="left" vertical="center" wrapText="1"/>
    </xf>
    <xf numFmtId="0" fontId="11" fillId="3" borderId="8" xfId="3" applyNumberFormat="1" applyFont="1" applyFill="1" applyBorder="1" applyAlignment="1">
      <alignment horizontal="left" vertical="center" wrapText="1"/>
    </xf>
    <xf numFmtId="0" fontId="11" fillId="3" borderId="6" xfId="3" applyNumberFormat="1" applyFont="1" applyFill="1" applyBorder="1" applyAlignment="1">
      <alignment horizontal="center" vertical="center" wrapText="1"/>
    </xf>
    <xf numFmtId="0" fontId="11" fillId="3" borderId="8" xfId="3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horizontal="left" vertical="center" wrapText="1"/>
    </xf>
    <xf numFmtId="0" fontId="10" fillId="0" borderId="0" xfId="0" applyNumberFormat="1" applyFont="1" applyAlignment="1">
      <alignment horizontal="left" vertical="center" wrapText="1"/>
    </xf>
    <xf numFmtId="0" fontId="11" fillId="3" borderId="6" xfId="0" applyNumberFormat="1" applyFont="1" applyFill="1" applyBorder="1" applyAlignment="1">
      <alignment horizontal="left" vertical="center" wrapText="1"/>
    </xf>
    <xf numFmtId="0" fontId="11" fillId="3" borderId="5" xfId="0" applyNumberFormat="1" applyFont="1" applyFill="1" applyBorder="1" applyAlignment="1">
      <alignment horizontal="left" vertical="center" wrapText="1"/>
    </xf>
    <xf numFmtId="0" fontId="11" fillId="3" borderId="8" xfId="0" applyNumberFormat="1" applyFont="1" applyFill="1" applyBorder="1" applyAlignment="1">
      <alignment horizontal="left" vertical="center" wrapText="1"/>
    </xf>
    <xf numFmtId="0" fontId="11" fillId="3" borderId="6" xfId="0" applyNumberFormat="1" applyFont="1" applyFill="1" applyBorder="1" applyAlignment="1">
      <alignment horizontal="center" vertical="center" wrapText="1"/>
    </xf>
    <xf numFmtId="0" fontId="11" fillId="3" borderId="8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Alignment="1">
      <alignment horizontal="left" vertical="top" wrapText="1"/>
    </xf>
    <xf numFmtId="0" fontId="7" fillId="0" borderId="0" xfId="0" applyNumberFormat="1" applyFont="1" applyAlignment="1">
      <alignment horizontal="right" vertical="top" wrapText="1"/>
    </xf>
    <xf numFmtId="0" fontId="8" fillId="0" borderId="0" xfId="0" applyNumberFormat="1" applyFont="1" applyAlignment="1">
      <alignment horizontal="left" vertical="center" wrapText="1"/>
    </xf>
    <xf numFmtId="0" fontId="8" fillId="0" borderId="0" xfId="0" applyNumberFormat="1" applyFont="1" applyAlignment="1">
      <alignment horizontal="right" vertical="center" wrapText="1"/>
    </xf>
    <xf numFmtId="0" fontId="6" fillId="0" borderId="0" xfId="0" applyNumberFormat="1" applyFont="1" applyAlignment="1">
      <alignment horizontal="left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left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0" fontId="3" fillId="6" borderId="0" xfId="0" applyNumberFormat="1" applyFont="1" applyFill="1" applyAlignment="1">
      <alignment horizontal="left" vertical="center" wrapText="1"/>
    </xf>
    <xf numFmtId="164" fontId="3" fillId="6" borderId="6" xfId="0" applyNumberFormat="1" applyFont="1" applyFill="1" applyBorder="1" applyAlignment="1">
      <alignment horizontal="center" vertical="center" wrapText="1"/>
    </xf>
    <xf numFmtId="164" fontId="3" fillId="6" borderId="8" xfId="0" applyNumberFormat="1" applyFont="1" applyFill="1" applyBorder="1" applyAlignment="1">
      <alignment horizontal="center" vertical="center" wrapText="1"/>
    </xf>
    <xf numFmtId="0" fontId="12" fillId="3" borderId="0" xfId="0" applyNumberFormat="1" applyFont="1" applyFill="1" applyAlignment="1">
      <alignment horizontal="left" vertical="center" wrapText="1"/>
    </xf>
    <xf numFmtId="0" fontId="7" fillId="0" borderId="3" xfId="0" applyNumberFormat="1" applyFont="1" applyBorder="1" applyAlignment="1">
      <alignment horizontal="left" vertical="top" wrapText="1"/>
    </xf>
    <xf numFmtId="0" fontId="7" fillId="0" borderId="3" xfId="0" applyNumberFormat="1" applyFont="1" applyBorder="1" applyAlignment="1">
      <alignment horizontal="right" vertical="top" wrapText="1"/>
    </xf>
    <xf numFmtId="0" fontId="18" fillId="7" borderId="10" xfId="5" applyFont="1" applyFill="1" applyBorder="1" applyAlignment="1">
      <alignment horizontal="center"/>
    </xf>
    <xf numFmtId="0" fontId="18" fillId="7" borderId="11" xfId="5" applyFont="1" applyFill="1" applyBorder="1" applyAlignment="1">
      <alignment horizontal="center"/>
    </xf>
  </cellXfs>
  <cellStyles count="6">
    <cellStyle name="Normale" xfId="0" builtinId="0"/>
    <cellStyle name="Normale 2" xfId="2" xr:uid="{00000000-0005-0000-0000-000001000000}"/>
    <cellStyle name="Normale 3" xfId="3" xr:uid="{00000000-0005-0000-0000-000002000000}"/>
    <cellStyle name="Normale 4" xfId="4" xr:uid="{00000000-0005-0000-0000-000003000000}"/>
    <cellStyle name="Normale 5" xfId="5" xr:uid="{00000000-0005-0000-0000-000004000000}"/>
    <cellStyle name="Percentuale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6"/>
  <sheetViews>
    <sheetView workbookViewId="0">
      <selection activeCell="B38" sqref="B38"/>
    </sheetView>
  </sheetViews>
  <sheetFormatPr defaultRowHeight="15" x14ac:dyDescent="0.25"/>
  <cols>
    <col min="1" max="1" width="5" style="131" customWidth="1"/>
    <col min="2" max="2" width="142.5703125" style="135" customWidth="1"/>
    <col min="3" max="3" width="9.140625" style="131"/>
    <col min="4" max="4" width="13.5703125" style="131" customWidth="1"/>
    <col min="5" max="5" width="13.42578125" style="131" customWidth="1"/>
    <col min="6" max="16" width="9.140625" style="134"/>
    <col min="17" max="16384" width="9.140625" style="131"/>
  </cols>
  <sheetData>
    <row r="1" spans="1:27" ht="50.25" customHeight="1" x14ac:dyDescent="0.25">
      <c r="A1" s="128" t="s">
        <v>93</v>
      </c>
      <c r="B1" s="130" t="s">
        <v>0</v>
      </c>
      <c r="C1" s="1" t="s">
        <v>11</v>
      </c>
      <c r="D1" s="1" t="s">
        <v>14</v>
      </c>
      <c r="E1" s="1" t="s">
        <v>12</v>
      </c>
      <c r="F1" s="14" t="s">
        <v>1</v>
      </c>
      <c r="G1" s="14" t="s">
        <v>2</v>
      </c>
      <c r="H1" s="14" t="s">
        <v>3</v>
      </c>
      <c r="I1" s="14" t="s">
        <v>4</v>
      </c>
      <c r="J1" s="14" t="s">
        <v>5</v>
      </c>
      <c r="K1" s="14" t="s">
        <v>6</v>
      </c>
      <c r="L1" s="14" t="s">
        <v>7</v>
      </c>
      <c r="M1" s="14" t="s">
        <v>13</v>
      </c>
      <c r="N1" s="14" t="s">
        <v>8</v>
      </c>
      <c r="O1" s="14" t="s">
        <v>9</v>
      </c>
      <c r="P1" s="14" t="s">
        <v>10</v>
      </c>
    </row>
    <row r="2" spans="1:27" x14ac:dyDescent="0.25">
      <c r="A2" s="131">
        <v>1</v>
      </c>
      <c r="B2" s="135" t="str">
        <f>'D1'!$A15</f>
        <v>BIOCHIMICA E BIOLOGIA / BIOCHIMICA</v>
      </c>
      <c r="C2" s="132">
        <f>'D1'!$D15</f>
        <v>24</v>
      </c>
      <c r="D2" s="129">
        <f>IF((IF(A2=1,C2/Stud!$B$2,IF(A2=2,C2/Stud!$B$3,C2/Stud!$B$4)))&gt;100%,100%,IF(A2=1,C2/Stud!$B$2,IF(A2=2,C2/Stud!$B$3,C2/Stud!$B$4)))</f>
        <v>0.96</v>
      </c>
      <c r="E2" s="133">
        <f>AVERAGE(F2:P2)</f>
        <v>0.80416666666666659</v>
      </c>
      <c r="F2" s="134">
        <f>'D1'!$L15</f>
        <v>0.83333333333333337</v>
      </c>
      <c r="G2" s="134">
        <f>'D2'!$L15</f>
        <v>0.75</v>
      </c>
      <c r="H2" s="134">
        <f>'D3'!$L15</f>
        <v>0.79166666666666663</v>
      </c>
      <c r="I2" s="134">
        <f>'D4'!$L15</f>
        <v>0.83333333333333337</v>
      </c>
      <c r="J2" s="134">
        <f>'D5'!$L15</f>
        <v>0.83333333333333337</v>
      </c>
      <c r="K2" s="134">
        <f>'D6'!$L15</f>
        <v>0.625</v>
      </c>
      <c r="L2" s="134">
        <f>'D7'!$L15</f>
        <v>0.83333333333333337</v>
      </c>
      <c r="M2" s="134" t="str">
        <f>IF((C2/2)&lt;'D8'!$D15,'D8'!$L15,"NA")</f>
        <v>NA</v>
      </c>
      <c r="N2" s="134">
        <f>'D9'!$L15</f>
        <v>0.91666666666666663</v>
      </c>
      <c r="O2" s="134">
        <f>'D10'!$L15</f>
        <v>0.83333333333333337</v>
      </c>
      <c r="P2" s="134">
        <f>'D11'!$L15</f>
        <v>0.79166666666666663</v>
      </c>
    </row>
    <row r="3" spans="1:27" x14ac:dyDescent="0.25">
      <c r="A3" s="131">
        <v>1</v>
      </c>
      <c r="B3" s="135" t="str">
        <f>'D1'!$A16</f>
        <v>BIOCHIMICA E BIOLOGIA / BIOLOGIA APPLICATA</v>
      </c>
      <c r="C3" s="132">
        <f>'D1'!$D16</f>
        <v>24</v>
      </c>
      <c r="D3" s="129">
        <f>IF((IF(A3=1,C3/Stud!$B$2,IF(A3=2,C3/Stud!$B$3,C3/Stud!$B$4)))&gt;100%,100%,IF(A3=1,C3/Stud!$B$2,IF(A3=2,C3/Stud!$B$3,C3/Stud!$B$4)))</f>
        <v>0.96</v>
      </c>
      <c r="E3" s="133">
        <f t="shared" ref="E3:E40" si="0">AVERAGE(F3:P3)</f>
        <v>0.8125</v>
      </c>
      <c r="F3" s="134">
        <f>'D1'!$L16</f>
        <v>0.91666666666666663</v>
      </c>
      <c r="G3" s="134">
        <f>'D2'!$L16</f>
        <v>0.75</v>
      </c>
      <c r="H3" s="134">
        <f>'D3'!$L16</f>
        <v>0.83333333333333337</v>
      </c>
      <c r="I3" s="134">
        <f>'D4'!$L16</f>
        <v>0.875</v>
      </c>
      <c r="J3" s="134">
        <f>'D5'!$L16</f>
        <v>0.83333333333333337</v>
      </c>
      <c r="K3" s="134">
        <f>'D6'!$L16</f>
        <v>0.625</v>
      </c>
      <c r="L3" s="134">
        <f>'D7'!$L16</f>
        <v>0.66666666666666663</v>
      </c>
      <c r="M3" s="134" t="str">
        <f>IF((C3/2)&lt;'D8'!$D16,'D8'!$L16,"NA")</f>
        <v>NA</v>
      </c>
      <c r="N3" s="134">
        <f>'D9'!$L16</f>
        <v>0.875</v>
      </c>
      <c r="O3" s="134">
        <f>'D10'!$L16</f>
        <v>0.91666666666666663</v>
      </c>
      <c r="P3" s="134">
        <f>'D11'!$L16</f>
        <v>0.83333333333333337</v>
      </c>
    </row>
    <row r="4" spans="1:27" x14ac:dyDescent="0.25">
      <c r="A4" s="131">
        <v>2</v>
      </c>
      <c r="B4" s="135" t="str">
        <f>'D1'!$A17</f>
        <v>DIAGNOSTICA OSTETRICA / GENETICA MEDICA</v>
      </c>
      <c r="C4" s="132">
        <f>'D1'!$D17</f>
        <v>23</v>
      </c>
      <c r="D4" s="129">
        <f>IF((IF(A4=1,C4/Stud!$B$2,IF(A4=2,C4/Stud!$B$3,C4/Stud!$B$4)))&gt;100%,100%,IF(A4=1,C4/Stud!$B$2,IF(A4=2,C4/Stud!$B$3,C4/Stud!$B$4)))</f>
        <v>1</v>
      </c>
      <c r="E4" s="133">
        <f t="shared" si="0"/>
        <v>0.88260869565217381</v>
      </c>
      <c r="F4" s="134">
        <f>'D1'!$L17</f>
        <v>0.60869565217391308</v>
      </c>
      <c r="G4" s="134">
        <f>'D2'!$L17</f>
        <v>0.56521739130434778</v>
      </c>
      <c r="H4" s="134">
        <f>'D3'!$L17</f>
        <v>0.86956521739130432</v>
      </c>
      <c r="I4" s="134">
        <f>'D4'!$L17</f>
        <v>1</v>
      </c>
      <c r="J4" s="134">
        <f>'D5'!$L17</f>
        <v>1</v>
      </c>
      <c r="K4" s="134">
        <f>'D6'!$L17</f>
        <v>0.91304347826086951</v>
      </c>
      <c r="L4" s="134">
        <f>'D7'!$L17</f>
        <v>0.86956521739130432</v>
      </c>
      <c r="M4" s="134" t="str">
        <f>IF((C4/2)&lt;'D8'!$D17,'D8'!$L17,"NA")</f>
        <v>NA</v>
      </c>
      <c r="N4" s="134">
        <f>'D9'!$L17</f>
        <v>1</v>
      </c>
      <c r="O4" s="134">
        <f>'D10'!$L17</f>
        <v>1</v>
      </c>
      <c r="P4" s="134">
        <f>'D11'!$L17</f>
        <v>1</v>
      </c>
    </row>
    <row r="5" spans="1:27" x14ac:dyDescent="0.25">
      <c r="A5" s="131">
        <v>2</v>
      </c>
      <c r="B5" s="135" t="str">
        <f>'D1'!$A18</f>
        <v>DIAGNOSTICA OSTETRICA / GINECOLOGIA OSTETRICIA</v>
      </c>
      <c r="C5" s="132">
        <f>'D1'!$D18</f>
        <v>23</v>
      </c>
      <c r="D5" s="129">
        <f>IF((IF(A5=1,C5/Stud!$B$2,IF(A5=2,C5/Stud!$B$3,C5/Stud!$B$4)))&gt;100%,100%,IF(A5=1,C5/Stud!$B$2,IF(A5=2,C5/Stud!$B$3,C5/Stud!$B$4)))</f>
        <v>1</v>
      </c>
      <c r="E5" s="133">
        <f t="shared" si="0"/>
        <v>0.92885375494071165</v>
      </c>
      <c r="F5" s="134">
        <f>'D1'!$L18</f>
        <v>0.78260869565217395</v>
      </c>
      <c r="G5" s="134">
        <f>'D2'!$L18</f>
        <v>0.82608695652173914</v>
      </c>
      <c r="H5" s="134">
        <f>'D3'!$L18</f>
        <v>1</v>
      </c>
      <c r="I5" s="134">
        <f>'D4'!$L18</f>
        <v>0.78260869565217395</v>
      </c>
      <c r="J5" s="134">
        <f>'D5'!$L18</f>
        <v>0.95652173913043481</v>
      </c>
      <c r="K5" s="134">
        <f>'D6'!$L18</f>
        <v>0.95652173913043481</v>
      </c>
      <c r="L5" s="134">
        <f>'D7'!$L18</f>
        <v>1</v>
      </c>
      <c r="M5" s="134">
        <f>IF((C5/2)&lt;'D8'!$D18,'D8'!$L18,"NA")</f>
        <v>1</v>
      </c>
      <c r="N5" s="134">
        <f>'D9'!$L18</f>
        <v>1</v>
      </c>
      <c r="O5" s="134">
        <f>'D10'!$L18</f>
        <v>0.95652173913043481</v>
      </c>
      <c r="P5" s="134">
        <f>'D11'!$L18</f>
        <v>0.95652173913043481</v>
      </c>
    </row>
    <row r="6" spans="1:27" x14ac:dyDescent="0.25">
      <c r="A6" s="131">
        <v>2</v>
      </c>
      <c r="B6" s="149" t="str">
        <f>'D1'!$A19</f>
        <v>DIAGNOSTICA OSTETRICA / INFERMIERISTICA SPECIALE OSTETRICA INTRODUZIONE AL COUNSELING E ASSISTENZA PRENATALE</v>
      </c>
      <c r="C6" s="150">
        <f>'D1'!$D19</f>
        <v>23</v>
      </c>
      <c r="D6" s="151">
        <f>IF((IF(A6=1,C6/Stud!$B$2,IF(A6=2,C6/Stud!$B$3,C6/Stud!$B$4)))&gt;100%,100%,IF(A6=1,C6/Stud!$B$2,IF(A6=2,C6/Stud!$B$3,C6/Stud!$B$4)))</f>
        <v>1</v>
      </c>
      <c r="E6" s="152">
        <f t="shared" si="0"/>
        <v>0.83478260869565213</v>
      </c>
      <c r="F6" s="153">
        <f>'D1'!$L19</f>
        <v>0.95652173913043481</v>
      </c>
      <c r="G6" s="153">
        <f>'D2'!$L19</f>
        <v>0.91304347826086951</v>
      </c>
      <c r="H6" s="153">
        <f>'D3'!$L19</f>
        <v>1</v>
      </c>
      <c r="I6" s="153">
        <f>'D4'!$L19</f>
        <v>0.91304347826086951</v>
      </c>
      <c r="J6" s="153">
        <f>'D5'!$L19</f>
        <v>0.95652173913043481</v>
      </c>
      <c r="K6" s="153">
        <f>'D6'!$L19</f>
        <v>0.34782608695652173</v>
      </c>
      <c r="L6" s="153">
        <f>'D7'!$L19</f>
        <v>0.69565217391304346</v>
      </c>
      <c r="M6" s="153" t="str">
        <f>IF((C6/2)&lt;'D8'!$D19,'D8'!$L19,"NA")</f>
        <v>NA</v>
      </c>
      <c r="N6" s="153">
        <f>'D9'!$L19</f>
        <v>0.86956521739130432</v>
      </c>
      <c r="O6" s="153">
        <f>'D10'!$L19</f>
        <v>0.82608695652173914</v>
      </c>
      <c r="P6" s="153">
        <f>'D11'!$L19</f>
        <v>0.86956521739130432</v>
      </c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</row>
    <row r="7" spans="1:27" x14ac:dyDescent="0.25">
      <c r="A7" s="131">
        <v>1</v>
      </c>
      <c r="B7" s="149" t="str">
        <f>'D1'!$A21</f>
        <v>FISIOLOGIA DELLA RIPRODUZIONE / FISIOLOGIA</v>
      </c>
      <c r="C7" s="150">
        <f>'D1'!$D21</f>
        <v>23</v>
      </c>
      <c r="D7" s="151">
        <f>IF((IF(A7=1,C7/Stud!$B$2,IF(A7=2,C7/Stud!$B$3,C7/Stud!$B$4)))&gt;100%,100%,IF(A7=1,C7/Stud!$B$2,IF(A7=2,C7/Stud!$B$3,C7/Stud!$B$4)))</f>
        <v>0.92</v>
      </c>
      <c r="E7" s="152">
        <f t="shared" si="0"/>
        <v>0.82173913043478264</v>
      </c>
      <c r="F7" s="153">
        <f>'D1'!$L21</f>
        <v>0.78260869565217395</v>
      </c>
      <c r="G7" s="153">
        <f>'D2'!$L21</f>
        <v>0.56521739130434778</v>
      </c>
      <c r="H7" s="153">
        <f>'D3'!$L21</f>
        <v>0.78260869565217395</v>
      </c>
      <c r="I7" s="153">
        <f>'D4'!$L21</f>
        <v>0.86956521739130432</v>
      </c>
      <c r="J7" s="153">
        <f>'D5'!$L21</f>
        <v>0.91304347826086951</v>
      </c>
      <c r="K7" s="153">
        <f>'D6'!$L21</f>
        <v>0.82608695652173914</v>
      </c>
      <c r="L7" s="153">
        <f>'D7'!$L21</f>
        <v>0.82608695652173914</v>
      </c>
      <c r="M7" s="153" t="str">
        <f>IF((C7/2)&lt;'D8'!$D21,'D8'!$L21,"NA")</f>
        <v>NA</v>
      </c>
      <c r="N7" s="153">
        <f>'D9'!$L21</f>
        <v>0.95652173913043481</v>
      </c>
      <c r="O7" s="153">
        <f>'D10'!$L21</f>
        <v>0.82608695652173914</v>
      </c>
      <c r="P7" s="153">
        <f>'D11'!$L21</f>
        <v>0.86956521739130432</v>
      </c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</row>
    <row r="8" spans="1:27" x14ac:dyDescent="0.25">
      <c r="A8" s="131">
        <v>1</v>
      </c>
      <c r="B8" s="149" t="str">
        <f>'D1'!$A22</f>
        <v>FISIOLOGIA DELLA RIPRODUZIONE / GINECOLOGIA E OSTETRICIA</v>
      </c>
      <c r="C8" s="150">
        <f>'D1'!$D22</f>
        <v>23</v>
      </c>
      <c r="D8" s="151">
        <f>IF((IF(A8=1,C8/Stud!$B$2,IF(A8=2,C8/Stud!$B$3,C8/Stud!$B$4)))&gt;100%,100%,IF(A8=1,C8/Stud!$B$2,IF(A8=2,C8/Stud!$B$3,C8/Stud!$B$4)))</f>
        <v>0.92</v>
      </c>
      <c r="E8" s="152">
        <f t="shared" si="0"/>
        <v>0.860869565217391</v>
      </c>
      <c r="F8" s="153">
        <f>'D1'!$L22</f>
        <v>0.91304347826086951</v>
      </c>
      <c r="G8" s="153">
        <f>'D2'!$L22</f>
        <v>0.86956521739130432</v>
      </c>
      <c r="H8" s="153">
        <f>'D3'!$L22</f>
        <v>0.95652173913043481</v>
      </c>
      <c r="I8" s="153">
        <f>'D4'!$L22</f>
        <v>0.86956521739130432</v>
      </c>
      <c r="J8" s="153">
        <f>'D5'!$L22</f>
        <v>0.47826086956521741</v>
      </c>
      <c r="K8" s="153">
        <f>'D6'!$L22</f>
        <v>0.95652173913043481</v>
      </c>
      <c r="L8" s="153">
        <f>'D7'!$L22</f>
        <v>0.91304347826086951</v>
      </c>
      <c r="M8" s="153" t="str">
        <f>IF((C8/2)&lt;'D8'!$D22,'D8'!$L22,"NA")</f>
        <v>NA</v>
      </c>
      <c r="N8" s="153">
        <f>'D9'!$L22</f>
        <v>0.91304347826086951</v>
      </c>
      <c r="O8" s="153">
        <f>'D10'!$L22</f>
        <v>0.73913043478260865</v>
      </c>
      <c r="P8" s="153">
        <f>'D11'!$L22</f>
        <v>1</v>
      </c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</row>
    <row r="9" spans="1:27" x14ac:dyDescent="0.25">
      <c r="A9" s="131">
        <v>2</v>
      </c>
      <c r="B9" s="149" t="str">
        <f>'D1'!$A23</f>
        <v>FISIOLOGIA OSTETRICA E GRAVIDANZA / GINECOLOGIA OSTETRICIA</v>
      </c>
      <c r="C9" s="150">
        <f>'D1'!$D23</f>
        <v>23</v>
      </c>
      <c r="D9" s="151">
        <f>IF((IF(A9=1,C9/Stud!$B$2,IF(A9=2,C9/Stud!$B$3,C9/Stud!$B$4)))&gt;100%,100%,IF(A9=1,C9/Stud!$B$2,IF(A9=2,C9/Stud!$B$3,C9/Stud!$B$4)))</f>
        <v>1</v>
      </c>
      <c r="E9" s="152">
        <f t="shared" si="0"/>
        <v>0.86956521739130432</v>
      </c>
      <c r="F9" s="153">
        <f>'D1'!$L23</f>
        <v>0.78260869565217395</v>
      </c>
      <c r="G9" s="153">
        <f>'D2'!$L23</f>
        <v>0.86956521739130432</v>
      </c>
      <c r="H9" s="153">
        <f>'D3'!$L23</f>
        <v>0.95652173913043481</v>
      </c>
      <c r="I9" s="153">
        <f>'D4'!$L23</f>
        <v>1</v>
      </c>
      <c r="J9" s="153">
        <f>'D5'!$L23</f>
        <v>0.52173913043478259</v>
      </c>
      <c r="K9" s="153">
        <f>'D6'!$L23</f>
        <v>0.91304347826086951</v>
      </c>
      <c r="L9" s="153">
        <f>'D7'!$L23</f>
        <v>1</v>
      </c>
      <c r="M9" s="153" t="str">
        <f>IF((C9/2)&lt;'D8'!$D23,'D8'!$L23,"NA")</f>
        <v>NA</v>
      </c>
      <c r="N9" s="153">
        <f>'D9'!$L23</f>
        <v>0.82608695652173914</v>
      </c>
      <c r="O9" s="153">
        <f>'D10'!$L23</f>
        <v>0.82608695652173914</v>
      </c>
      <c r="P9" s="153">
        <f>'D11'!$L23</f>
        <v>1</v>
      </c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</row>
    <row r="10" spans="1:27" x14ac:dyDescent="0.25">
      <c r="A10" s="131">
        <v>2</v>
      </c>
      <c r="B10" s="149" t="str">
        <f>'D1'!$A24</f>
        <v>FISIOLOGIA OSTETRICA E GRAVIDANZA / INFERMIERISTICA SPECIALE OSTETRICA ASSISTENZA TRAVAGLIO E PARTO</v>
      </c>
      <c r="C10" s="150">
        <f>'D1'!$D24</f>
        <v>23</v>
      </c>
      <c r="D10" s="151">
        <f>IF((IF(A10=1,C10/Stud!$B$2,IF(A10=2,C10/Stud!$B$3,C10/Stud!$B$4)))&gt;100%,100%,IF(A10=1,C10/Stud!$B$2,IF(A10=2,C10/Stud!$B$3,C10/Stud!$B$4)))</f>
        <v>1</v>
      </c>
      <c r="E10" s="152">
        <f t="shared" si="0"/>
        <v>0.93465085638998679</v>
      </c>
      <c r="F10" s="153">
        <f>'D1'!$L24</f>
        <v>0.73913043478260865</v>
      </c>
      <c r="G10" s="153">
        <f>'D2'!$L24</f>
        <v>0.86956521739130432</v>
      </c>
      <c r="H10" s="153">
        <f>'D3'!$L24</f>
        <v>1</v>
      </c>
      <c r="I10" s="153">
        <f>'D4'!$L24</f>
        <v>1</v>
      </c>
      <c r="J10" s="153">
        <f>'D5'!$L24</f>
        <v>0.86956521739130432</v>
      </c>
      <c r="K10" s="153">
        <f>'D6'!$L24</f>
        <v>0.91304347826086951</v>
      </c>
      <c r="L10" s="153">
        <f>'D7'!$L24</f>
        <v>1</v>
      </c>
      <c r="M10" s="153">
        <f>IF((C10/2)&lt;'D8'!$D24,'D8'!$L24,"NA")</f>
        <v>0.93333333333333335</v>
      </c>
      <c r="N10" s="153">
        <f>'D9'!$L24</f>
        <v>1</v>
      </c>
      <c r="O10" s="153">
        <f>'D10'!$L24</f>
        <v>0.95652173913043481</v>
      </c>
      <c r="P10" s="153">
        <f>'D11'!$L24</f>
        <v>1</v>
      </c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</row>
    <row r="11" spans="1:27" x14ac:dyDescent="0.25">
      <c r="A11" s="131">
        <v>1</v>
      </c>
      <c r="B11" s="149" t="str">
        <f>'D1'!$A25</f>
        <v>MICROBIOLOGIA E MICROBIOLOGIA CLINICA</v>
      </c>
      <c r="C11" s="150">
        <f>'D1'!$D25</f>
        <v>22</v>
      </c>
      <c r="D11" s="151">
        <f>IF((IF(A11=1,C11/Stud!$B$2,IF(A11=2,C11/Stud!$B$3,C11/Stud!$B$4)))&gt;100%,100%,IF(A11=1,C11/Stud!$B$2,IF(A11=2,C11/Stud!$B$3,C11/Stud!$B$4)))</f>
        <v>0.88</v>
      </c>
      <c r="E11" s="152">
        <f t="shared" si="0"/>
        <v>0.88636363636363635</v>
      </c>
      <c r="F11" s="153">
        <f>'D1'!$L25</f>
        <v>0.72727272727272729</v>
      </c>
      <c r="G11" s="153">
        <f>'D2'!$L25</f>
        <v>0.68181818181818177</v>
      </c>
      <c r="H11" s="153">
        <f>'D3'!$L25</f>
        <v>1</v>
      </c>
      <c r="I11" s="153">
        <f>'D4'!$L25</f>
        <v>0.90909090909090906</v>
      </c>
      <c r="J11" s="153">
        <f>'D5'!$L25</f>
        <v>1</v>
      </c>
      <c r="K11" s="153">
        <f>'D6'!$L25</f>
        <v>0.86363636363636365</v>
      </c>
      <c r="L11" s="153">
        <f>'D7'!$L25</f>
        <v>0.95454545454545459</v>
      </c>
      <c r="M11" s="153" t="str">
        <f>IF((C11/2)&lt;'D8'!$D25,'D8'!$L25,"NA")</f>
        <v>NA</v>
      </c>
      <c r="N11" s="153">
        <f>'D9'!$L25</f>
        <v>1</v>
      </c>
      <c r="O11" s="153">
        <f>'D10'!$L25</f>
        <v>1</v>
      </c>
      <c r="P11" s="153">
        <f>'D11'!$L25</f>
        <v>0.72727272727272729</v>
      </c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</row>
    <row r="12" spans="1:27" x14ac:dyDescent="0.25">
      <c r="A12" s="131">
        <v>1</v>
      </c>
      <c r="B12" s="149" t="str">
        <f>'D1'!$A26</f>
        <v>MORFOLOGIA ED ISTOLOGIA / ANATOMIA UMANA</v>
      </c>
      <c r="C12" s="150">
        <f>'D1'!$D26</f>
        <v>25</v>
      </c>
      <c r="D12" s="151">
        <f>IF((IF(A12=1,C12/Stud!$B$2,IF(A12=2,C12/Stud!$B$3,C12/Stud!$B$4)))&gt;100%,100%,IF(A12=1,C12/Stud!$B$2,IF(A12=2,C12/Stud!$B$3,C12/Stud!$B$4)))</f>
        <v>1</v>
      </c>
      <c r="E12" s="152">
        <f t="shared" si="0"/>
        <v>0.876</v>
      </c>
      <c r="F12" s="153">
        <f>'D1'!$L26</f>
        <v>0.76</v>
      </c>
      <c r="G12" s="153">
        <f>'D2'!$L26</f>
        <v>0.48</v>
      </c>
      <c r="H12" s="153">
        <f>'D3'!$L26</f>
        <v>0.8</v>
      </c>
      <c r="I12" s="153">
        <f>'D4'!$L26</f>
        <v>0.96</v>
      </c>
      <c r="J12" s="153">
        <f>'D5'!$L26</f>
        <v>0.96</v>
      </c>
      <c r="K12" s="153">
        <f>'D6'!$L26</f>
        <v>1</v>
      </c>
      <c r="L12" s="153">
        <f>'D7'!$L26</f>
        <v>0.92</v>
      </c>
      <c r="M12" s="153" t="str">
        <f>IF((C12/2)&lt;'D8'!$D26,'D8'!$L26,"NA")</f>
        <v>NA</v>
      </c>
      <c r="N12" s="153">
        <f>'D9'!$L26</f>
        <v>0.92</v>
      </c>
      <c r="O12" s="153">
        <f>'D10'!$L26</f>
        <v>0.96</v>
      </c>
      <c r="P12" s="153">
        <f>'D11'!$L26</f>
        <v>1</v>
      </c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</row>
    <row r="13" spans="1:27" x14ac:dyDescent="0.25">
      <c r="A13" s="131">
        <v>1</v>
      </c>
      <c r="B13" s="149" t="str">
        <f>'D1'!$A27</f>
        <v>MORFOLOGIA ED ISTOLOGIA / ISTOLOGIA</v>
      </c>
      <c r="C13" s="150">
        <f>'D1'!$D27</f>
        <v>25</v>
      </c>
      <c r="D13" s="151">
        <f>IF((IF(A13=1,C13/Stud!$B$2,IF(A13=2,C13/Stud!$B$3,C13/Stud!$B$4)))&gt;100%,100%,IF(A13=1,C13/Stud!$B$2,IF(A13=2,C13/Stud!$B$3,C13/Stud!$B$4)))</f>
        <v>1</v>
      </c>
      <c r="E13" s="152">
        <f t="shared" si="0"/>
        <v>0.84399999999999997</v>
      </c>
      <c r="F13" s="153">
        <f>'D1'!$L27</f>
        <v>0.76</v>
      </c>
      <c r="G13" s="153">
        <f>'D2'!$L27</f>
        <v>0.52</v>
      </c>
      <c r="H13" s="153">
        <f>'D3'!$L27</f>
        <v>0.88</v>
      </c>
      <c r="I13" s="153">
        <f>'D4'!$L27</f>
        <v>0.92</v>
      </c>
      <c r="J13" s="153">
        <f>'D5'!$L27</f>
        <v>0.96</v>
      </c>
      <c r="K13" s="153">
        <f>'D6'!$L27</f>
        <v>0.92</v>
      </c>
      <c r="L13" s="153">
        <f>'D7'!$L27</f>
        <v>0.72</v>
      </c>
      <c r="M13" s="153" t="str">
        <f>IF((C13/2)&lt;'D8'!$D27,'D8'!$L27,"NA")</f>
        <v>NA</v>
      </c>
      <c r="N13" s="153">
        <f>'D9'!$L27</f>
        <v>0.96</v>
      </c>
      <c r="O13" s="153">
        <f>'D10'!$L27</f>
        <v>0.88</v>
      </c>
      <c r="P13" s="153">
        <f>'D11'!$L27</f>
        <v>0.92</v>
      </c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</row>
    <row r="14" spans="1:27" x14ac:dyDescent="0.25">
      <c r="A14" s="131">
        <v>2</v>
      </c>
      <c r="B14" s="149" t="str">
        <f>'D1'!$A28</f>
        <v>PATOLOGIA GINECOLOGICA / ENDOCRINOLOGIA</v>
      </c>
      <c r="C14" s="150">
        <f>'D1'!$D28</f>
        <v>23</v>
      </c>
      <c r="D14" s="151">
        <f>IF((IF(A14=1,C14/Stud!$B$2,IF(A14=2,C14/Stud!$B$3,C14/Stud!$B$4)))&gt;100%,100%,IF(A14=1,C14/Stud!$B$2,IF(A14=2,C14/Stud!$B$3,C14/Stud!$B$4)))</f>
        <v>1</v>
      </c>
      <c r="E14" s="152">
        <f t="shared" si="0"/>
        <v>0.9652173913043478</v>
      </c>
      <c r="F14" s="153">
        <f>'D1'!$L28</f>
        <v>0.82608695652173914</v>
      </c>
      <c r="G14" s="153">
        <f>'D2'!$L28</f>
        <v>1</v>
      </c>
      <c r="H14" s="153">
        <f>'D3'!$L28</f>
        <v>1</v>
      </c>
      <c r="I14" s="153">
        <f>'D4'!$L28</f>
        <v>0.95652173913043481</v>
      </c>
      <c r="J14" s="153">
        <f>'D5'!$L28</f>
        <v>1</v>
      </c>
      <c r="K14" s="153">
        <f>'D6'!$L28</f>
        <v>0.95652173913043481</v>
      </c>
      <c r="L14" s="153">
        <f>'D7'!$L28</f>
        <v>0.95652173913043481</v>
      </c>
      <c r="M14" s="153" t="str">
        <f>IF((C14/2)&lt;'D8'!$D28,'D8'!$L28,"NA")</f>
        <v>NA</v>
      </c>
      <c r="N14" s="153">
        <f>'D9'!$L28</f>
        <v>1</v>
      </c>
      <c r="O14" s="153">
        <f>'D10'!$L28</f>
        <v>0.95652173913043481</v>
      </c>
      <c r="P14" s="153">
        <f>'D11'!$L28</f>
        <v>1</v>
      </c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</row>
    <row r="15" spans="1:27" x14ac:dyDescent="0.25">
      <c r="A15" s="131">
        <v>2</v>
      </c>
      <c r="B15" s="149" t="str">
        <f>'D1'!$A29</f>
        <v>PATOLOGIA GINECOLOGICA / FARMACOLOGIA</v>
      </c>
      <c r="C15" s="150">
        <f>'D1'!$D29</f>
        <v>23</v>
      </c>
      <c r="D15" s="151">
        <f>IF((IF(A15=1,C15/Stud!$B$2,IF(A15=2,C15/Stud!$B$3,C15/Stud!$B$4)))&gt;100%,100%,IF(A15=1,C15/Stud!$B$2,IF(A15=2,C15/Stud!$B$3,C15/Stud!$B$4)))</f>
        <v>1</v>
      </c>
      <c r="E15" s="152">
        <f t="shared" si="0"/>
        <v>0.83913043478260863</v>
      </c>
      <c r="F15" s="153">
        <f>'D1'!$L29</f>
        <v>0.60869565217391308</v>
      </c>
      <c r="G15" s="153">
        <f>'D2'!$L29</f>
        <v>0.78260869565217395</v>
      </c>
      <c r="H15" s="153">
        <f>'D3'!$L29</f>
        <v>0.86956521739130432</v>
      </c>
      <c r="I15" s="153">
        <f>'D4'!$L29</f>
        <v>0.60869565217391308</v>
      </c>
      <c r="J15" s="153">
        <f>'D5'!$L29</f>
        <v>0.95652173913043481</v>
      </c>
      <c r="K15" s="153">
        <f>'D6'!$L29</f>
        <v>0.78260869565217395</v>
      </c>
      <c r="L15" s="153">
        <f>'D7'!$L29</f>
        <v>0.91304347826086951</v>
      </c>
      <c r="M15" s="153" t="str">
        <f>IF((C15/2)&lt;'D8'!$D29,'D8'!$L29,"NA")</f>
        <v>NA</v>
      </c>
      <c r="N15" s="153">
        <f>'D9'!$L29</f>
        <v>0.91304347826086951</v>
      </c>
      <c r="O15" s="153">
        <f>'D10'!$L29</f>
        <v>0.95652173913043481</v>
      </c>
      <c r="P15" s="153">
        <f>'D11'!$L29</f>
        <v>1</v>
      </c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</row>
    <row r="16" spans="1:27" x14ac:dyDescent="0.25">
      <c r="A16" s="131">
        <v>2</v>
      </c>
      <c r="B16" s="149" t="str">
        <f>'D1'!$A30</f>
        <v>PATOLOGIA GINECOLOGICA / GINECOLOGIA E OSTETRICIA</v>
      </c>
      <c r="C16" s="150">
        <f>'D1'!$D30</f>
        <v>23</v>
      </c>
      <c r="D16" s="151">
        <f>IF((IF(A16=1,C16/Stud!$B$2,IF(A16=2,C16/Stud!$B$3,C16/Stud!$B$4)))&gt;100%,100%,IF(A16=1,C16/Stud!$B$2,IF(A16=2,C16/Stud!$B$3,C16/Stud!$B$4)))</f>
        <v>1</v>
      </c>
      <c r="E16" s="152">
        <f t="shared" si="0"/>
        <v>0.67826086956521747</v>
      </c>
      <c r="F16" s="153">
        <f>'D1'!$L30</f>
        <v>0.82608695652173914</v>
      </c>
      <c r="G16" s="153">
        <f>'D2'!$L30</f>
        <v>0.65217391304347827</v>
      </c>
      <c r="H16" s="153">
        <f>'D3'!$L30</f>
        <v>0.78260869565217395</v>
      </c>
      <c r="I16" s="153">
        <f>'D4'!$L30</f>
        <v>0.47826086956521741</v>
      </c>
      <c r="J16" s="153">
        <f>'D5'!$L30</f>
        <v>0.21739130434782608</v>
      </c>
      <c r="K16" s="153">
        <f>'D6'!$L30</f>
        <v>0.60869565217391308</v>
      </c>
      <c r="L16" s="153">
        <f>'D7'!$L30</f>
        <v>0.86956521739130432</v>
      </c>
      <c r="M16" s="153" t="str">
        <f>IF((C16/2)&lt;'D8'!$D30,'D8'!$L30,"NA")</f>
        <v>NA</v>
      </c>
      <c r="N16" s="153">
        <f>'D9'!$L30</f>
        <v>0.86956521739130432</v>
      </c>
      <c r="O16" s="153">
        <f>'D10'!$L30</f>
        <v>0.47826086956521741</v>
      </c>
      <c r="P16" s="153">
        <f>'D11'!$L30</f>
        <v>1</v>
      </c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</row>
    <row r="17" spans="1:27" x14ac:dyDescent="0.25">
      <c r="A17" s="131">
        <v>2</v>
      </c>
      <c r="B17" s="149" t="str">
        <f>'D1'!$A31</f>
        <v>PATOLOGIA GINECOLOGICA / UROLOGIA</v>
      </c>
      <c r="C17" s="150">
        <f>'D1'!$D31</f>
        <v>23</v>
      </c>
      <c r="D17" s="151">
        <f>IF((IF(A17=1,C17/Stud!$B$2,IF(A17=2,C17/Stud!$B$3,C17/Stud!$B$4)))&gt;100%,100%,IF(A17=1,C17/Stud!$B$2,IF(A17=2,C17/Stud!$B$3,C17/Stud!$B$4)))</f>
        <v>1</v>
      </c>
      <c r="E17" s="152">
        <f t="shared" si="0"/>
        <v>0.92608695652173922</v>
      </c>
      <c r="F17" s="153">
        <f>'D1'!$L31</f>
        <v>0.73913043478260865</v>
      </c>
      <c r="G17" s="153">
        <f>'D2'!$L31</f>
        <v>0.95652173913043481</v>
      </c>
      <c r="H17" s="153">
        <f>'D3'!$L31</f>
        <v>0.86956521739130432</v>
      </c>
      <c r="I17" s="153">
        <f>'D4'!$L31</f>
        <v>0.91304347826086951</v>
      </c>
      <c r="J17" s="153">
        <f>'D5'!$L31</f>
        <v>0.91304347826086951</v>
      </c>
      <c r="K17" s="153">
        <f>'D6'!$L31</f>
        <v>1</v>
      </c>
      <c r="L17" s="153">
        <f>'D7'!$L31</f>
        <v>1</v>
      </c>
      <c r="M17" s="153" t="str">
        <f>IF((C17/2)&lt;'D8'!$D31,'D8'!$L31,"NA")</f>
        <v>NA</v>
      </c>
      <c r="N17" s="153">
        <f>'D9'!$L31</f>
        <v>1</v>
      </c>
      <c r="O17" s="153">
        <f>'D10'!$L31</f>
        <v>0.91304347826086951</v>
      </c>
      <c r="P17" s="153">
        <f>'D11'!$L31</f>
        <v>0.95652173913043481</v>
      </c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</row>
    <row r="18" spans="1:27" x14ac:dyDescent="0.25">
      <c r="A18" s="131">
        <v>2</v>
      </c>
      <c r="B18" s="149" t="str">
        <f>'D1'!$A32</f>
        <v>PATOLOGIA OSTETRICA / DIAGNOSTICA PER IMMAGINI E RADIOTERAPIA</v>
      </c>
      <c r="C18" s="150">
        <f>'D1'!$D32</f>
        <v>22</v>
      </c>
      <c r="D18" s="151">
        <f>IF((IF(A18=1,C18/Stud!$B$2,IF(A18=2,C18/Stud!$B$3,C18/Stud!$B$4)))&gt;100%,100%,IF(A18=1,C18/Stud!$B$2,IF(A18=2,C18/Stud!$B$3,C18/Stud!$B$4)))</f>
        <v>1</v>
      </c>
      <c r="E18" s="152">
        <f t="shared" si="0"/>
        <v>0.64090909090909098</v>
      </c>
      <c r="F18" s="153">
        <f>'D1'!$L32</f>
        <v>0.27272727272727271</v>
      </c>
      <c r="G18" s="153">
        <f>'D2'!$L32</f>
        <v>0.77272727272727271</v>
      </c>
      <c r="H18" s="153">
        <f>'D3'!$L32</f>
        <v>0.40909090909090912</v>
      </c>
      <c r="I18" s="153">
        <f>'D4'!$L32</f>
        <v>0.81818181818181823</v>
      </c>
      <c r="J18" s="153">
        <f>'D5'!$L32</f>
        <v>0.86363636363636365</v>
      </c>
      <c r="K18" s="153">
        <f>'D6'!$L32</f>
        <v>0.54545454545454541</v>
      </c>
      <c r="L18" s="153">
        <f>'D7'!$L32</f>
        <v>0.59090909090909094</v>
      </c>
      <c r="M18" s="153" t="str">
        <f>IF((C18/2)&lt;'D8'!$D32,'D8'!$L32,"NA")</f>
        <v>NA</v>
      </c>
      <c r="N18" s="153">
        <f>'D9'!$L32</f>
        <v>0.81818181818181823</v>
      </c>
      <c r="O18" s="153">
        <f>'D10'!$L32</f>
        <v>0.68181818181818177</v>
      </c>
      <c r="P18" s="153">
        <f>'D11'!$L32</f>
        <v>0.63636363636363635</v>
      </c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</row>
    <row r="19" spans="1:27" x14ac:dyDescent="0.25">
      <c r="A19" s="131">
        <v>2</v>
      </c>
      <c r="B19" s="149" t="str">
        <f>'D1'!$A33</f>
        <v>PATOLOGIA OSTETRICA / GINECOLOGIA E OSTETRICIA</v>
      </c>
      <c r="C19" s="150">
        <f>'D1'!$D33</f>
        <v>23</v>
      </c>
      <c r="D19" s="151">
        <f>IF((IF(A19=1,C19/Stud!$B$2,IF(A19=2,C19/Stud!$B$3,C19/Stud!$B$4)))&gt;100%,100%,IF(A19=1,C19/Stud!$B$2,IF(A19=2,C19/Stud!$B$3,C19/Stud!$B$4)))</f>
        <v>1</v>
      </c>
      <c r="E19" s="152">
        <f t="shared" si="0"/>
        <v>0.78695652173913033</v>
      </c>
      <c r="F19" s="153">
        <f>'D1'!$L33</f>
        <v>0.78260869565217395</v>
      </c>
      <c r="G19" s="153">
        <f>'D2'!$L33</f>
        <v>0.47826086956521741</v>
      </c>
      <c r="H19" s="153">
        <f>'D3'!$L33</f>
        <v>0.82608695652173914</v>
      </c>
      <c r="I19" s="153">
        <f>'D4'!$L33</f>
        <v>0.60869565217391308</v>
      </c>
      <c r="J19" s="153">
        <f>'D5'!$L33</f>
        <v>0.91304347826086951</v>
      </c>
      <c r="K19" s="153">
        <f>'D6'!$L33</f>
        <v>0.78260869565217395</v>
      </c>
      <c r="L19" s="153">
        <f>'D7'!$L33</f>
        <v>0.91304347826086951</v>
      </c>
      <c r="M19" s="153" t="str">
        <f>IF((C19/2)&lt;'D8'!$D33,'D8'!$L33,"NA")</f>
        <v>NA</v>
      </c>
      <c r="N19" s="153">
        <f>'D9'!$L33</f>
        <v>0.73913043478260865</v>
      </c>
      <c r="O19" s="153">
        <f>'D10'!$L33</f>
        <v>0.82608695652173914</v>
      </c>
      <c r="P19" s="153">
        <f>'D11'!$L33</f>
        <v>1</v>
      </c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</row>
    <row r="20" spans="1:27" x14ac:dyDescent="0.25">
      <c r="A20" s="131">
        <v>2</v>
      </c>
      <c r="B20" s="149" t="str">
        <f>'D1'!$A34</f>
        <v>PATOLOGIA OSTETRICA / PSICHIATRIA</v>
      </c>
      <c r="C20" s="150">
        <f>'D1'!$D34</f>
        <v>22</v>
      </c>
      <c r="D20" s="151">
        <f>IF((IF(A20=1,C20/Stud!$B$2,IF(A20=2,C20/Stud!$B$3,C20/Stud!$B$4)))&gt;100%,100%,IF(A20=1,C20/Stud!$B$2,IF(A20=2,C20/Stud!$B$3,C20/Stud!$B$4)))</f>
        <v>1</v>
      </c>
      <c r="E20" s="152">
        <f t="shared" si="0"/>
        <v>0.95909090909090922</v>
      </c>
      <c r="F20" s="153">
        <f>'D1'!$L34</f>
        <v>0.72727272727272729</v>
      </c>
      <c r="G20" s="153">
        <f>'D2'!$L34</f>
        <v>1</v>
      </c>
      <c r="H20" s="153">
        <f>'D3'!$L34</f>
        <v>1</v>
      </c>
      <c r="I20" s="153">
        <f>'D4'!$L34</f>
        <v>1</v>
      </c>
      <c r="J20" s="153">
        <f>'D5'!$L34</f>
        <v>1</v>
      </c>
      <c r="K20" s="153">
        <f>'D6'!$L34</f>
        <v>0.95454545454545459</v>
      </c>
      <c r="L20" s="153">
        <f>'D7'!$L34</f>
        <v>1</v>
      </c>
      <c r="M20" s="153" t="str">
        <f>IF((C20/2)&lt;'D8'!$D34,'D8'!$L34,"NA")</f>
        <v>NA</v>
      </c>
      <c r="N20" s="153">
        <f>'D9'!$L34</f>
        <v>0.95454545454545459</v>
      </c>
      <c r="O20" s="153">
        <f>'D10'!$L34</f>
        <v>1</v>
      </c>
      <c r="P20" s="153">
        <f>'D11'!$L34</f>
        <v>0.95454545454545459</v>
      </c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</row>
    <row r="21" spans="1:27" x14ac:dyDescent="0.25">
      <c r="A21" s="131">
        <v>2</v>
      </c>
      <c r="B21" s="149" t="str">
        <f>'D1'!$A35</f>
        <v>PUERPERIO NEONATO ALLATTAMENTO / INFERMIERISTICA SPECIALE OSTETRICA ASSISTENZA PUERPERIO E ALLATTAMENTO</v>
      </c>
      <c r="C21" s="150">
        <f>'D1'!$D35</f>
        <v>23</v>
      </c>
      <c r="D21" s="151">
        <f>IF((IF(A21=1,C21/Stud!$B$2,IF(A21=2,C21/Stud!$B$3,C21/Stud!$B$4)))&gt;100%,100%,IF(A21=1,C21/Stud!$B$2,IF(A21=2,C21/Stud!$B$3,C21/Stud!$B$4)))</f>
        <v>1</v>
      </c>
      <c r="E21" s="152">
        <f t="shared" si="0"/>
        <v>0.95217391304347809</v>
      </c>
      <c r="F21" s="153">
        <f>'D1'!$L35</f>
        <v>0.86956521739130432</v>
      </c>
      <c r="G21" s="153">
        <f>'D2'!$L35</f>
        <v>0.91304347826086951</v>
      </c>
      <c r="H21" s="153">
        <f>'D3'!$L35</f>
        <v>0.95652173913043481</v>
      </c>
      <c r="I21" s="153">
        <f>'D4'!$L35</f>
        <v>0.95652173913043481</v>
      </c>
      <c r="J21" s="153">
        <f>'D5'!$L35</f>
        <v>0.95652173913043481</v>
      </c>
      <c r="K21" s="153">
        <f>'D6'!$L35</f>
        <v>0.91304347826086951</v>
      </c>
      <c r="L21" s="153">
        <f>'D7'!$L35</f>
        <v>1</v>
      </c>
      <c r="M21" s="153" t="str">
        <f>IF((C21/2)&lt;'D8'!$D35,'D8'!$L35,"NA")</f>
        <v>NA</v>
      </c>
      <c r="N21" s="153">
        <f>'D9'!$L35</f>
        <v>0.95652173913043481</v>
      </c>
      <c r="O21" s="153">
        <f>'D10'!$L35</f>
        <v>1</v>
      </c>
      <c r="P21" s="153">
        <f>'D11'!$L35</f>
        <v>1</v>
      </c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</row>
    <row r="22" spans="1:27" x14ac:dyDescent="0.25">
      <c r="A22" s="131">
        <v>2</v>
      </c>
      <c r="B22" s="149" t="s">
        <v>107</v>
      </c>
      <c r="C22" s="150">
        <f>'D1'!$D37</f>
        <v>23</v>
      </c>
      <c r="D22" s="151">
        <f>IF((IF(A22=1,C22/Stud!$B$2,IF(A22=2,C22/Stud!$B$3,C22/Stud!$B$4)))&gt;100%,100%,IF(A22=1,C22/Stud!$B$2,IF(A22=2,C22/Stud!$B$3,C22/Stud!$B$4)))</f>
        <v>1</v>
      </c>
      <c r="E22" s="152">
        <f t="shared" si="0"/>
        <v>0.63913043478260867</v>
      </c>
      <c r="F22" s="153">
        <f>'D1'!$L37</f>
        <v>0.43478260869565216</v>
      </c>
      <c r="G22" s="153">
        <f>'D2'!$L37</f>
        <v>0.30434782608695654</v>
      </c>
      <c r="H22" s="153">
        <f>'D3'!$L37</f>
        <v>0.52173913043478259</v>
      </c>
      <c r="I22" s="153">
        <f>'D4'!$L37</f>
        <v>0.95652173913043481</v>
      </c>
      <c r="J22" s="153">
        <f>'D5'!$L37</f>
        <v>0.78260869565217395</v>
      </c>
      <c r="K22" s="153">
        <f>'D6'!$L37</f>
        <v>0.60869565217391308</v>
      </c>
      <c r="L22" s="153">
        <f>'D7'!$L37</f>
        <v>0.65217391304347827</v>
      </c>
      <c r="M22" s="153" t="str">
        <f>IF((C22/2)&lt;'D8'!$D37,'D8'!$L37,"NA")</f>
        <v>NA</v>
      </c>
      <c r="N22" s="153">
        <f>'D9'!$L37</f>
        <v>0.47826086956521741</v>
      </c>
      <c r="O22" s="153">
        <f>'D10'!$L37</f>
        <v>0.69565217391304346</v>
      </c>
      <c r="P22" s="153">
        <f>'D11'!$L37</f>
        <v>0.95652173913043481</v>
      </c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</row>
    <row r="23" spans="1:27" x14ac:dyDescent="0.25">
      <c r="A23" s="131">
        <v>3</v>
      </c>
      <c r="B23" s="149" t="str">
        <f>'D1'!$A38</f>
        <v>RESPONSABILITA' NEL LAVORO / DIRITTO DEL LAVORO</v>
      </c>
      <c r="C23" s="150">
        <f>'D1'!$D38</f>
        <v>23</v>
      </c>
      <c r="D23" s="151">
        <f>IF((IF(A23=1,C23/Stud!$B$2,IF(A23=2,C23/Stud!$B$3,C23/Stud!$B$4)))&gt;100%,100%,IF(A23=1,C23/Stud!$B$2,IF(A23=2,C23/Stud!$B$3,C23/Stud!$B$4)))</f>
        <v>0.88461538461538458</v>
      </c>
      <c r="E23" s="152">
        <f t="shared" si="0"/>
        <v>0.70434782608695656</v>
      </c>
      <c r="F23" s="153">
        <f>'D1'!$L38</f>
        <v>0.43478260869565216</v>
      </c>
      <c r="G23" s="153">
        <f>'D2'!$L38</f>
        <v>0.56521739130434778</v>
      </c>
      <c r="H23" s="153">
        <f>'D3'!$L38</f>
        <v>0.60869565217391308</v>
      </c>
      <c r="I23" s="153">
        <f>'D4'!$L38</f>
        <v>0.95652173913043481</v>
      </c>
      <c r="J23" s="153">
        <f>'D5'!$L38</f>
        <v>0.91304347826086951</v>
      </c>
      <c r="K23" s="153">
        <f>'D6'!$L38</f>
        <v>0.60869565217391308</v>
      </c>
      <c r="L23" s="153">
        <f>'D7'!$L38</f>
        <v>0.73913043478260865</v>
      </c>
      <c r="M23" s="153" t="str">
        <f>IF((C23/2)&lt;'D8'!$D38,'D8'!$L38,"NA")</f>
        <v>NA</v>
      </c>
      <c r="N23" s="153">
        <f>'D9'!$L38</f>
        <v>0.86956521739130432</v>
      </c>
      <c r="O23" s="153">
        <f>'D10'!$L38</f>
        <v>0.78260869565217395</v>
      </c>
      <c r="P23" s="153">
        <f>'D11'!$L38</f>
        <v>0.56521739130434778</v>
      </c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</row>
    <row r="24" spans="1:27" x14ac:dyDescent="0.25">
      <c r="A24" s="131">
        <v>3</v>
      </c>
      <c r="B24" s="149" t="str">
        <f>'D1'!$A39</f>
        <v>RESPONSABILITA' NEL LAVORO / MEDICINA LEGALE</v>
      </c>
      <c r="C24" s="150">
        <f>'D1'!$D39</f>
        <v>23</v>
      </c>
      <c r="D24" s="151">
        <f>IF((IF(A24=1,C24/Stud!$B$2,IF(A24=2,C24/Stud!$B$3,C24/Stud!$B$4)))&gt;100%,100%,IF(A24=1,C24/Stud!$B$2,IF(A24=2,C24/Stud!$B$3,C24/Stud!$B$4)))</f>
        <v>0.88461538461538458</v>
      </c>
      <c r="E24" s="152">
        <f t="shared" si="0"/>
        <v>0.87391304347826071</v>
      </c>
      <c r="F24" s="153">
        <f>'D1'!$L39</f>
        <v>0.56521739130434778</v>
      </c>
      <c r="G24" s="153">
        <f>'D2'!$L39</f>
        <v>0.82608695652173914</v>
      </c>
      <c r="H24" s="153">
        <f>'D3'!$L39</f>
        <v>0.91304347826086951</v>
      </c>
      <c r="I24" s="153">
        <f>'D4'!$L39</f>
        <v>0.95652173913043481</v>
      </c>
      <c r="J24" s="153">
        <f>'D5'!$L39</f>
        <v>0.95652173913043481</v>
      </c>
      <c r="K24" s="153">
        <f>'D6'!$L39</f>
        <v>0.91304347826086951</v>
      </c>
      <c r="L24" s="153">
        <f>'D7'!$L39</f>
        <v>0.91304347826086951</v>
      </c>
      <c r="M24" s="153" t="str">
        <f>IF((C24/2)&lt;'D8'!$D39,'D8'!$L39,"NA")</f>
        <v>NA</v>
      </c>
      <c r="N24" s="153">
        <f>'D9'!$L39</f>
        <v>0.91304347826086951</v>
      </c>
      <c r="O24" s="153">
        <f>'D10'!$L39</f>
        <v>0.95652173913043481</v>
      </c>
      <c r="P24" s="153">
        <f>'D11'!$L39</f>
        <v>0.82608695652173914</v>
      </c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</row>
    <row r="25" spans="1:27" x14ac:dyDescent="0.25">
      <c r="A25" s="131">
        <v>3</v>
      </c>
      <c r="B25" s="149" t="str">
        <f>'D1'!$A40</f>
        <v>SANITA' PUBBLICA / SISTEMI DI ELABORAZIONE DELL'INFORMAZIONE</v>
      </c>
      <c r="C25" s="150">
        <f>'D1'!$D40</f>
        <v>25</v>
      </c>
      <c r="D25" s="151">
        <f>IF((IF(A25=1,C25/Stud!$B$2,IF(A25=2,C25/Stud!$B$3,C25/Stud!$B$4)))&gt;100%,100%,IF(A25=1,C25/Stud!$B$2,IF(A25=2,C25/Stud!$B$3,C25/Stud!$B$4)))</f>
        <v>0.96153846153846156</v>
      </c>
      <c r="E25" s="152">
        <f t="shared" si="0"/>
        <v>0.72237154150197624</v>
      </c>
      <c r="F25" s="153">
        <f>'D1'!$L40</f>
        <v>0.52</v>
      </c>
      <c r="G25" s="153">
        <f>'D2'!$L40</f>
        <v>0.72</v>
      </c>
      <c r="H25" s="153">
        <f>'D3'!$L40</f>
        <v>0.6</v>
      </c>
      <c r="I25" s="153">
        <f>'D4'!$L40</f>
        <v>0.84</v>
      </c>
      <c r="J25" s="153">
        <f>'D5'!$L40</f>
        <v>0.96</v>
      </c>
      <c r="K25" s="153">
        <f>'D6'!$L40</f>
        <v>0.56000000000000005</v>
      </c>
      <c r="L25" s="153">
        <f>'D7'!$L40</f>
        <v>0.8</v>
      </c>
      <c r="M25" s="153">
        <f>IF((C25/2)&lt;'D8'!$D40,'D8'!$L40,"NA")</f>
        <v>0.82608695652173914</v>
      </c>
      <c r="N25" s="153">
        <f>'D9'!$L40</f>
        <v>0.84</v>
      </c>
      <c r="O25" s="153">
        <f>'D10'!$L40</f>
        <v>0.92</v>
      </c>
      <c r="P25" s="153">
        <f>'D11'!$L40</f>
        <v>0.36</v>
      </c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</row>
    <row r="26" spans="1:27" x14ac:dyDescent="0.25">
      <c r="A26" s="131">
        <v>3</v>
      </c>
      <c r="B26" s="149" t="str">
        <f>'D1'!$A41</f>
        <v>SANITA' PUBBLICA / STATISTICA MEDICA</v>
      </c>
      <c r="C26" s="150">
        <f>'D1'!$D41</f>
        <v>24</v>
      </c>
      <c r="D26" s="151">
        <f>IF((IF(A26=1,C26/Stud!$B$2,IF(A26=2,C26/Stud!$B$3,C26/Stud!$B$4)))&gt;100%,100%,IF(A26=1,C26/Stud!$B$2,IF(A26=2,C26/Stud!$B$3,C26/Stud!$B$4)))</f>
        <v>0.92307692307692313</v>
      </c>
      <c r="E26" s="158">
        <f t="shared" si="0"/>
        <v>0.39285714285714285</v>
      </c>
      <c r="F26" s="153">
        <f>'D1'!$L41</f>
        <v>4.1666666666666664E-2</v>
      </c>
      <c r="G26" s="153">
        <f>'D2'!$L41</f>
        <v>0.29166666666666669</v>
      </c>
      <c r="H26" s="153">
        <f>'D3'!$L41</f>
        <v>0.16666666666666666</v>
      </c>
      <c r="I26" s="153">
        <f>'D4'!$L41</f>
        <v>0.58333333333333337</v>
      </c>
      <c r="J26" s="153">
        <f>'D5'!$L41</f>
        <v>0.79166666666666663</v>
      </c>
      <c r="K26" s="153">
        <f>'D6'!$L41</f>
        <v>0.29166666666666669</v>
      </c>
      <c r="L26" s="153">
        <f>'D7'!$L41</f>
        <v>0.25</v>
      </c>
      <c r="M26" s="153">
        <f>IF((C26/2)&lt;'D8'!$D41,'D8'!$L41,"NA")</f>
        <v>0.5714285714285714</v>
      </c>
      <c r="N26" s="153">
        <f>'D9'!$L41</f>
        <v>0.66666666666666663</v>
      </c>
      <c r="O26" s="153">
        <f>'D10'!$L41</f>
        <v>0.58333333333333337</v>
      </c>
      <c r="P26" s="153">
        <f>'D11'!$L41</f>
        <v>8.3333333333333329E-2</v>
      </c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</row>
    <row r="27" spans="1:27" x14ac:dyDescent="0.25">
      <c r="A27" s="131">
        <v>1</v>
      </c>
      <c r="B27" s="149" t="str">
        <f>'D1'!$A42</f>
        <v>SCIENZE INFERMIERISTICHE OSTETRICO-GINECOLOGICHE (I) / IGIENE GENERALE ED APPLICATA</v>
      </c>
      <c r="C27" s="150">
        <f>'D1'!$D42</f>
        <v>25</v>
      </c>
      <c r="D27" s="151">
        <f>IF((IF(A27=1,C27/Stud!$B$2,IF(A27=2,C27/Stud!$B$3,C27/Stud!$B$4)))&gt;100%,100%,IF(A27=1,C27/Stud!$B$2,IF(A27=2,C27/Stud!$B$3,C27/Stud!$B$4)))</f>
        <v>1</v>
      </c>
      <c r="E27" s="152">
        <f t="shared" si="0"/>
        <v>0.96400000000000008</v>
      </c>
      <c r="F27" s="153">
        <f>'D1'!$L42</f>
        <v>0.8</v>
      </c>
      <c r="G27" s="153">
        <f>'D2'!$L42</f>
        <v>0.92</v>
      </c>
      <c r="H27" s="153">
        <f>'D3'!$L42</f>
        <v>1</v>
      </c>
      <c r="I27" s="153">
        <f>'D4'!$L42</f>
        <v>0.96</v>
      </c>
      <c r="J27" s="153">
        <f>'D5'!$L42</f>
        <v>1</v>
      </c>
      <c r="K27" s="153">
        <f>'D6'!$L42</f>
        <v>0.96</v>
      </c>
      <c r="L27" s="153">
        <f>'D7'!$L42</f>
        <v>1</v>
      </c>
      <c r="M27" s="153" t="str">
        <f>IF((C27/2)&lt;'D8'!$D42,'D8'!$L42,"NA")</f>
        <v>NA</v>
      </c>
      <c r="N27" s="153">
        <f>'D9'!$L42</f>
        <v>1</v>
      </c>
      <c r="O27" s="153">
        <f>'D10'!$L42</f>
        <v>1</v>
      </c>
      <c r="P27" s="153">
        <f>'D11'!$L42</f>
        <v>1</v>
      </c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</row>
    <row r="28" spans="1:27" x14ac:dyDescent="0.25">
      <c r="A28" s="131">
        <v>1</v>
      </c>
      <c r="B28" s="149" t="str">
        <f>'D1'!$A43</f>
        <v>SCIENZE INFERMIERISTICHE OSTETRICO-GINECOLOGICHE (I) / INFERMIERISTICA GENERALE E CLINICA</v>
      </c>
      <c r="C28" s="150">
        <f>'D1'!$D43</f>
        <v>25</v>
      </c>
      <c r="D28" s="151">
        <f>IF((IF(A28=1,C28/Stud!$B$2,IF(A28=2,C28/Stud!$B$3,C28/Stud!$B$4)))&gt;100%,100%,IF(A28=1,C28/Stud!$B$2,IF(A28=2,C28/Stud!$B$3,C28/Stud!$B$4)))</f>
        <v>1</v>
      </c>
      <c r="E28" s="152">
        <f t="shared" si="0"/>
        <v>0.90909090909090906</v>
      </c>
      <c r="F28" s="153">
        <f>'D1'!$L43</f>
        <v>0.84</v>
      </c>
      <c r="G28" s="153">
        <f>'D2'!$L43</f>
        <v>0.92</v>
      </c>
      <c r="H28" s="153">
        <f>'D3'!$L43</f>
        <v>0.96</v>
      </c>
      <c r="I28" s="153">
        <f>'D4'!$L43</f>
        <v>0.84</v>
      </c>
      <c r="J28" s="153">
        <f>'D5'!$L43</f>
        <v>0.84</v>
      </c>
      <c r="K28" s="153">
        <f>'D6'!$L43</f>
        <v>0.88</v>
      </c>
      <c r="L28" s="153">
        <f>'D7'!$L43</f>
        <v>0.88</v>
      </c>
      <c r="M28" s="153">
        <f>IF((C28/2)&lt;'D8'!$D43,'D8'!$L43,"NA")</f>
        <v>1</v>
      </c>
      <c r="N28" s="153">
        <f>'D9'!$L43</f>
        <v>0.96</v>
      </c>
      <c r="O28" s="153">
        <f>'D10'!$L43</f>
        <v>0.88</v>
      </c>
      <c r="P28" s="153">
        <f>'D11'!$L43</f>
        <v>1</v>
      </c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</row>
    <row r="29" spans="1:27" s="142" customFormat="1" x14ac:dyDescent="0.25">
      <c r="A29" s="142">
        <v>1</v>
      </c>
      <c r="B29" s="149" t="str">
        <f>'D1'!$A44</f>
        <v>SCIENZE INFERMIERISTICHE OSTETRICO-GINECOLOGICHE (I) / INFERMIERISTICA SPECIALE OSTETRICA MIDWIFERY</v>
      </c>
      <c r="C29" s="150">
        <f>'D1'!$D44</f>
        <v>25</v>
      </c>
      <c r="D29" s="151">
        <f>IF((IF(A29=1,C29/Stud!$B$2,IF(A29=2,C29/Stud!$B$3,C29/Stud!$B$4)))&gt;100%,100%,IF(A29=1,C29/Stud!$B$2,IF(A29=2,C29/Stud!$B$3,C29/Stud!$B$4)))</f>
        <v>1</v>
      </c>
      <c r="E29" s="152">
        <f t="shared" si="0"/>
        <v>0.94181818181818178</v>
      </c>
      <c r="F29" s="153">
        <f>'D1'!$L44</f>
        <v>0.84</v>
      </c>
      <c r="G29" s="153">
        <f>'D2'!$L44</f>
        <v>0.88</v>
      </c>
      <c r="H29" s="153">
        <f>'D3'!$L44</f>
        <v>0.92</v>
      </c>
      <c r="I29" s="153">
        <f>'D4'!$L44</f>
        <v>1</v>
      </c>
      <c r="J29" s="153">
        <f>'D5'!$L44</f>
        <v>0.88</v>
      </c>
      <c r="K29" s="153">
        <f>'D6'!$L44</f>
        <v>0.92</v>
      </c>
      <c r="L29" s="153">
        <f>'D7'!$L44</f>
        <v>0.92</v>
      </c>
      <c r="M29" s="153">
        <f>IF((C29/2)&lt;'D8'!$D44,'D8'!$L44,"NA")</f>
        <v>1</v>
      </c>
      <c r="N29" s="153">
        <f>'D9'!$L44</f>
        <v>1</v>
      </c>
      <c r="O29" s="153">
        <f>'D10'!$L44</f>
        <v>1</v>
      </c>
      <c r="P29" s="153">
        <f>'D11'!$L44</f>
        <v>1</v>
      </c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</row>
    <row r="30" spans="1:27" x14ac:dyDescent="0.25">
      <c r="A30" s="131">
        <v>1</v>
      </c>
      <c r="B30" s="149" t="str">
        <f>'D1'!$A45</f>
        <v>SCIENZE INFERMIERISTICHE OSTETRICO-GINECOLOGICHE (II) / INFERMIERISTICA SPECIALE OSTETRICA: ORGANIZZAZIONE DELLA PROFESSIONE</v>
      </c>
      <c r="C30" s="150">
        <f>'D1'!$D45</f>
        <v>24</v>
      </c>
      <c r="D30" s="151">
        <f>IF((IF(A30=1,C30/Stud!$B$2,IF(A30=2,C30/Stud!$B$3,C30/Stud!$B$4)))&gt;100%,100%,IF(A30=1,C30/Stud!$B$2,IF(A30=2,C30/Stud!$B$3,C30/Stud!$B$4)))</f>
        <v>0.96</v>
      </c>
      <c r="E30" s="152">
        <f t="shared" si="0"/>
        <v>0.96250000000000002</v>
      </c>
      <c r="F30" s="153">
        <f>'D1'!$L45</f>
        <v>0.79166666666666663</v>
      </c>
      <c r="G30" s="153">
        <f>'D2'!$L45</f>
        <v>0.95833333333333337</v>
      </c>
      <c r="H30" s="153">
        <f>'D3'!$L45</f>
        <v>1</v>
      </c>
      <c r="I30" s="153">
        <f>'D4'!$L45</f>
        <v>0.95833333333333337</v>
      </c>
      <c r="J30" s="153">
        <f>'D5'!$L45</f>
        <v>0.95833333333333337</v>
      </c>
      <c r="K30" s="153">
        <f>'D6'!$L45</f>
        <v>1</v>
      </c>
      <c r="L30" s="153">
        <f>'D7'!$L45</f>
        <v>0.95833333333333337</v>
      </c>
      <c r="M30" s="153" t="str">
        <f>IF((C30/2)&lt;'D8'!$D45,'D8'!$L45,"NA")</f>
        <v>NA</v>
      </c>
      <c r="N30" s="153">
        <f>'D9'!$L45</f>
        <v>1</v>
      </c>
      <c r="O30" s="153">
        <f>'D10'!$L45</f>
        <v>1</v>
      </c>
      <c r="P30" s="153">
        <f>'D11'!$L45</f>
        <v>1</v>
      </c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</row>
    <row r="31" spans="1:27" x14ac:dyDescent="0.25">
      <c r="A31" s="131">
        <v>1</v>
      </c>
      <c r="B31" s="149" t="str">
        <f>'D1'!$A47</f>
        <v>SCIENZE INFERMIERISTICHE OSTETRICO-GINECOLOGICHE (II) / INFERMIERISTICA SPECIALE OSTETRICA: RUOLO OSTETRICO</v>
      </c>
      <c r="C31" s="150">
        <f>'D1'!$D47</f>
        <v>24</v>
      </c>
      <c r="D31" s="151">
        <f>IF((IF(A31=1,C31/Stud!$B$2,IF(A31=2,C31/Stud!$B$3,C31/Stud!$B$4)))&gt;100%,100%,IF(A31=1,C31/Stud!$B$2,IF(A31=2,C31/Stud!$B$3,C31/Stud!$B$4)))</f>
        <v>0.96</v>
      </c>
      <c r="E31" s="152">
        <f t="shared" si="0"/>
        <v>0.95416666666666661</v>
      </c>
      <c r="F31" s="153">
        <f>'D1'!$L47</f>
        <v>0.83333333333333337</v>
      </c>
      <c r="G31" s="153">
        <f>'D2'!$L47</f>
        <v>1</v>
      </c>
      <c r="H31" s="153">
        <f>'D3'!$L47</f>
        <v>1</v>
      </c>
      <c r="I31" s="153">
        <f>'D4'!$L47</f>
        <v>0.875</v>
      </c>
      <c r="J31" s="153">
        <f>'D5'!$L47</f>
        <v>0.91666666666666663</v>
      </c>
      <c r="K31" s="153">
        <f>'D6'!$L47</f>
        <v>0.95833333333333337</v>
      </c>
      <c r="L31" s="153">
        <f>'D7'!$L47</f>
        <v>1</v>
      </c>
      <c r="M31" s="153" t="str">
        <f>IF((C31/2)&lt;'D8'!$D47,'D8'!$L47,"NA")</f>
        <v>NA</v>
      </c>
      <c r="N31" s="153">
        <f>'D9'!$L47</f>
        <v>0.95833333333333337</v>
      </c>
      <c r="O31" s="153">
        <f>'D10'!$L47</f>
        <v>1</v>
      </c>
      <c r="P31" s="153">
        <f>'D11'!$L47</f>
        <v>1</v>
      </c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</row>
    <row r="32" spans="1:27" x14ac:dyDescent="0.25">
      <c r="A32" s="131">
        <v>2</v>
      </c>
      <c r="B32" s="149" t="str">
        <f>'D1'!$A49</f>
        <v>SCIENZE INFERMIERISTICHE OSTETRICO-GINECOLOGICHE (III) / INFERMIERISTICA SPECIALE OSTETRICA METODOLOGIA E ORGANIZZAZIONE PERCORSO NASCITA</v>
      </c>
      <c r="C32" s="150">
        <f>'D1'!$D49</f>
        <v>23</v>
      </c>
      <c r="D32" s="151">
        <f>IF((IF(A32=1,C32/Stud!$B$2,IF(A32=2,C32/Stud!$B$3,C32/Stud!$B$4)))&gt;100%,100%,IF(A32=1,C32/Stud!$B$2,IF(A32=2,C32/Stud!$B$3,C32/Stud!$B$4)))</f>
        <v>1</v>
      </c>
      <c r="E32" s="152">
        <f t="shared" si="0"/>
        <v>0.9652173913043478</v>
      </c>
      <c r="F32" s="153">
        <f>'D1'!$L49</f>
        <v>0.91304347826086951</v>
      </c>
      <c r="G32" s="153">
        <f>'D2'!$L49</f>
        <v>0.95652173913043481</v>
      </c>
      <c r="H32" s="153">
        <f>'D3'!$L49</f>
        <v>0.95652173913043481</v>
      </c>
      <c r="I32" s="153">
        <f>'D4'!$L49</f>
        <v>0.95652173913043481</v>
      </c>
      <c r="J32" s="153">
        <f>'D5'!$L49</f>
        <v>1</v>
      </c>
      <c r="K32" s="153">
        <f>'D6'!$L49</f>
        <v>1</v>
      </c>
      <c r="L32" s="153">
        <f>'D7'!$L49</f>
        <v>0.95652173913043481</v>
      </c>
      <c r="M32" s="153" t="str">
        <f>IF((C32/2)&lt;'D8'!$D49,'D8'!$L49,"NA")</f>
        <v>NA</v>
      </c>
      <c r="N32" s="153">
        <f>'D9'!$L49</f>
        <v>0.95652173913043481</v>
      </c>
      <c r="O32" s="153">
        <f>'D10'!$L49</f>
        <v>0.95652173913043481</v>
      </c>
      <c r="P32" s="153">
        <f>'D11'!$L49</f>
        <v>1</v>
      </c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</row>
    <row r="33" spans="1:27" x14ac:dyDescent="0.25">
      <c r="A33" s="131">
        <v>2</v>
      </c>
      <c r="B33" s="149" t="str">
        <f>'D1'!$A51</f>
        <v>SCIENZE INFERMIERISTICHE OSTETRICO-GINECOLOGICHE (III) / INFERMIERISTICA SPECIALE OSTETRICA METODOLOGIA E ORGANIZZAZIONE PROCEDURE PREVENTIVE</v>
      </c>
      <c r="C33" s="150">
        <f>'D1'!$D51</f>
        <v>23</v>
      </c>
      <c r="D33" s="151">
        <f>IF((IF(A33=1,C33/Stud!$B$2,IF(A33=2,C33/Stud!$B$3,C33/Stud!$B$4)))&gt;100%,100%,IF(A33=1,C33/Stud!$B$2,IF(A33=2,C33/Stud!$B$3,C33/Stud!$B$4)))</f>
        <v>1</v>
      </c>
      <c r="E33" s="152">
        <f t="shared" si="0"/>
        <v>0.54347826086956519</v>
      </c>
      <c r="F33" s="153">
        <f>'D1'!$L51</f>
        <v>0.82608695652173914</v>
      </c>
      <c r="G33" s="153">
        <f>'D2'!$L51</f>
        <v>0.65217391304347827</v>
      </c>
      <c r="H33" s="153">
        <f>'D3'!$L51</f>
        <v>0.43478260869565216</v>
      </c>
      <c r="I33" s="153">
        <f>'D4'!$L51</f>
        <v>0.69565217391304346</v>
      </c>
      <c r="J33" s="153">
        <f>'D5'!$L51</f>
        <v>0.73913043478260865</v>
      </c>
      <c r="K33" s="153">
        <f>'D6'!$L51</f>
        <v>0.2608695652173913</v>
      </c>
      <c r="L33" s="153">
        <f>'D7'!$L51</f>
        <v>0.13043478260869565</v>
      </c>
      <c r="M33" s="153" t="str">
        <f>IF((C33/2)&lt;'D8'!$D51,'D8'!$L51,"NA")</f>
        <v>NA</v>
      </c>
      <c r="N33" s="153">
        <f>'D9'!$L51</f>
        <v>0.39130434782608697</v>
      </c>
      <c r="O33" s="153">
        <f>'D10'!$L51</f>
        <v>0.65217391304347827</v>
      </c>
      <c r="P33" s="153">
        <f>'D11'!$L51</f>
        <v>0.65217391304347827</v>
      </c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</row>
    <row r="34" spans="1:27" x14ac:dyDescent="0.25">
      <c r="A34" s="131">
        <v>1</v>
      </c>
      <c r="B34" s="149" t="str">
        <f>'D1'!$A53</f>
        <v>SCIENZE SOCIOPSICOLOGICHE / DISCIPLINE DEMOETNOANTROPOLOGICHE</v>
      </c>
      <c r="C34" s="150">
        <f>'D1'!$D53</f>
        <v>24</v>
      </c>
      <c r="D34" s="151">
        <f>IF((IF(A34=1,C34/Stud!$B$2,IF(A34=2,C34/Stud!$B$3,C34/Stud!$B$4)))&gt;100%,100%,IF(A34=1,C34/Stud!$B$2,IF(A34=2,C34/Stud!$B$3,C34/Stud!$B$4)))</f>
        <v>0.96</v>
      </c>
      <c r="E34" s="152">
        <f t="shared" si="0"/>
        <v>0.79166666666666674</v>
      </c>
      <c r="F34" s="153">
        <f>'D1'!$L53</f>
        <v>0.58333333333333337</v>
      </c>
      <c r="G34" s="153">
        <f>'D2'!$L53</f>
        <v>0.83333333333333337</v>
      </c>
      <c r="H34" s="153">
        <f>'D3'!$L53</f>
        <v>0.79166666666666663</v>
      </c>
      <c r="I34" s="153">
        <f>'D4'!$L53</f>
        <v>0.91666666666666663</v>
      </c>
      <c r="J34" s="153">
        <f>'D5'!$L53</f>
        <v>0.95833333333333337</v>
      </c>
      <c r="K34" s="153">
        <f>'D6'!$L53</f>
        <v>0.58333333333333337</v>
      </c>
      <c r="L34" s="153">
        <f>'D7'!$L53</f>
        <v>0.79166666666666663</v>
      </c>
      <c r="M34" s="153" t="str">
        <f>IF((C34/2)&lt;'D8'!$D53,'D8'!$L53,"NA")</f>
        <v>NA</v>
      </c>
      <c r="N34" s="153">
        <f>'D9'!$L53</f>
        <v>0.91666666666666663</v>
      </c>
      <c r="O34" s="153">
        <f>'D10'!$L53</f>
        <v>0.91666666666666663</v>
      </c>
      <c r="P34" s="153">
        <f>'D11'!$L53</f>
        <v>0.625</v>
      </c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</row>
    <row r="35" spans="1:27" x14ac:dyDescent="0.25">
      <c r="A35" s="131">
        <v>1</v>
      </c>
      <c r="B35" s="149" t="str">
        <f>'D1'!$A54</f>
        <v>SCIENZE SOCIOPSICOLOGICHE / PSICOLOGIA CLINICA</v>
      </c>
      <c r="C35" s="150">
        <f>'D1'!$D54</f>
        <v>24</v>
      </c>
      <c r="D35" s="151">
        <f>IF((IF(A35=1,C35/Stud!$B$2,IF(A35=2,C35/Stud!$B$3,C35/Stud!$B$4)))&gt;100%,100%,IF(A35=1,C35/Stud!$B$2,IF(A35=2,C35/Stud!$B$3,C35/Stud!$B$4)))</f>
        <v>0.96</v>
      </c>
      <c r="E35" s="152">
        <f t="shared" si="0"/>
        <v>0.93749999999999978</v>
      </c>
      <c r="F35" s="153">
        <f>'D1'!$L54</f>
        <v>0.66666666666666663</v>
      </c>
      <c r="G35" s="153">
        <f>'D2'!$L54</f>
        <v>1</v>
      </c>
      <c r="H35" s="153">
        <f>'D3'!$L54</f>
        <v>1</v>
      </c>
      <c r="I35" s="153">
        <f>'D4'!$L54</f>
        <v>1</v>
      </c>
      <c r="J35" s="153">
        <f>'D5'!$L54</f>
        <v>1</v>
      </c>
      <c r="K35" s="153">
        <f>'D6'!$L54</f>
        <v>0.95833333333333337</v>
      </c>
      <c r="L35" s="153">
        <f>'D7'!$L54</f>
        <v>0.95833333333333337</v>
      </c>
      <c r="M35" s="153" t="str">
        <f>IF((C35/2)&lt;'D8'!$D54,'D8'!$L54,"NA")</f>
        <v>NA</v>
      </c>
      <c r="N35" s="153">
        <f>'D9'!$L54</f>
        <v>0.95833333333333337</v>
      </c>
      <c r="O35" s="153">
        <f>'D10'!$L54</f>
        <v>1</v>
      </c>
      <c r="P35" s="153">
        <f>'D11'!$L54</f>
        <v>0.83333333333333337</v>
      </c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</row>
    <row r="36" spans="1:27" x14ac:dyDescent="0.25">
      <c r="A36" s="131">
        <v>1</v>
      </c>
      <c r="B36" s="149" t="str">
        <f>'D1'!$A55</f>
        <v>SCIENZE SOCIOPSICOLOGICHE / STORIA DELLA MEDICINA</v>
      </c>
      <c r="C36" s="150">
        <f>'D1'!$D55</f>
        <v>24</v>
      </c>
      <c r="D36" s="151">
        <f>IF((IF(A36=1,C36/Stud!$B$2,IF(A36=2,C36/Stud!$B$3,C36/Stud!$B$4)))&gt;100%,100%,IF(A36=1,C36/Stud!$B$2,IF(A36=2,C36/Stud!$B$3,C36/Stud!$B$4)))</f>
        <v>0.96</v>
      </c>
      <c r="E36" s="152">
        <f t="shared" si="0"/>
        <v>0.86666666666666681</v>
      </c>
      <c r="F36" s="153">
        <f>'D1'!$L55</f>
        <v>0.70833333333333337</v>
      </c>
      <c r="G36" s="153">
        <f>'D2'!$L55</f>
        <v>0.91666666666666663</v>
      </c>
      <c r="H36" s="153">
        <f>'D3'!$L55</f>
        <v>0.875</v>
      </c>
      <c r="I36" s="153">
        <f>'D4'!$L55</f>
        <v>0.875</v>
      </c>
      <c r="J36" s="153">
        <f>'D5'!$L55</f>
        <v>0.91666666666666663</v>
      </c>
      <c r="K36" s="153">
        <f>'D6'!$L55</f>
        <v>0.79166666666666663</v>
      </c>
      <c r="L36" s="153">
        <f>'D7'!$L55</f>
        <v>0.91666666666666663</v>
      </c>
      <c r="M36" s="153" t="str">
        <f>IF((C36/2)&lt;'D8'!$D55,'D8'!$L55,"NA")</f>
        <v>NA</v>
      </c>
      <c r="N36" s="153">
        <f>'D9'!$L55</f>
        <v>0.95833333333333337</v>
      </c>
      <c r="O36" s="153">
        <f>'D10'!$L55</f>
        <v>0.95833333333333337</v>
      </c>
      <c r="P36" s="153">
        <f>'D11'!$L55</f>
        <v>0.75</v>
      </c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</row>
    <row r="37" spans="1:27" x14ac:dyDescent="0.25">
      <c r="A37" s="131">
        <v>3</v>
      </c>
      <c r="B37" s="149" t="str">
        <f>'D1'!$A56</f>
        <v>URGENZE EMERGENZE OSTETRICO-GINECOLOGICHE / GINECOLOGIA E OSTETRICIA</v>
      </c>
      <c r="C37" s="150">
        <f>'D1'!$D56</f>
        <v>24</v>
      </c>
      <c r="D37" s="151">
        <f>IF((IF(A37=1,C37/Stud!$B$2,IF(A37=2,C37/Stud!$B$3,C37/Stud!$B$4)))&gt;100%,100%,IF(A37=1,C37/Stud!$B$2,IF(A37=2,C37/Stud!$B$3,C37/Stud!$B$4)))</f>
        <v>0.92307692307692313</v>
      </c>
      <c r="E37" s="152">
        <f t="shared" si="0"/>
        <v>0.92575757575757578</v>
      </c>
      <c r="F37" s="153">
        <f>'D1'!$L56</f>
        <v>0.91666666666666663</v>
      </c>
      <c r="G37" s="153">
        <f>'D2'!$L56</f>
        <v>0.75</v>
      </c>
      <c r="H37" s="153">
        <f>'D3'!$L56</f>
        <v>0.75</v>
      </c>
      <c r="I37" s="153">
        <f>'D4'!$L56</f>
        <v>0.875</v>
      </c>
      <c r="J37" s="153">
        <f>'D5'!$L56</f>
        <v>1</v>
      </c>
      <c r="K37" s="153">
        <f>'D6'!$L56</f>
        <v>0.95833333333333337</v>
      </c>
      <c r="L37" s="153">
        <f>'D7'!$L56</f>
        <v>1</v>
      </c>
      <c r="M37" s="153">
        <f>IF((C37/2)&lt;'D8'!$D56,'D8'!$L56,"NA")</f>
        <v>0.93333333333333335</v>
      </c>
      <c r="N37" s="153">
        <f>'D9'!$L56</f>
        <v>1</v>
      </c>
      <c r="O37" s="153">
        <f>'D10'!$L56</f>
        <v>1</v>
      </c>
      <c r="P37" s="153">
        <f>'D11'!$L56</f>
        <v>1</v>
      </c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</row>
    <row r="38" spans="1:27" x14ac:dyDescent="0.25">
      <c r="A38" s="131">
        <v>3</v>
      </c>
      <c r="B38" s="149" t="str">
        <f>'D1'!$A57</f>
        <v>URGENZE EMERGENZE OSTETRICO-GINECOLOGICHE / INFERMIERISTICA SPECIALE OSTETRICA EMERGENZE OSTETRICHE</v>
      </c>
      <c r="C38" s="150">
        <f>'D1'!$D57</f>
        <v>24</v>
      </c>
      <c r="D38" s="151">
        <f>IF((IF(A38=1,C38/Stud!$B$2,IF(A38=2,C38/Stud!$B$3,C38/Stud!$B$4)))&gt;100%,100%,IF(A38=1,C38/Stud!$B$2,IF(A38=2,C38/Stud!$B$3,C38/Stud!$B$4)))</f>
        <v>0.92307692307692313</v>
      </c>
      <c r="E38" s="152">
        <f t="shared" si="0"/>
        <v>0.92770092226613954</v>
      </c>
      <c r="F38" s="153">
        <f>'D1'!$L57</f>
        <v>0.91666666666666663</v>
      </c>
      <c r="G38" s="153">
        <f>'D2'!$L57</f>
        <v>0.83333333333333337</v>
      </c>
      <c r="H38" s="153">
        <f>'D3'!$L57</f>
        <v>0.91666666666666663</v>
      </c>
      <c r="I38" s="153">
        <f>'D4'!$L57</f>
        <v>0.875</v>
      </c>
      <c r="J38" s="153">
        <f>'D5'!$L57</f>
        <v>0.91666666666666663</v>
      </c>
      <c r="K38" s="153">
        <f>'D6'!$L57</f>
        <v>0.95833333333333337</v>
      </c>
      <c r="L38" s="153">
        <f>'D7'!$L57</f>
        <v>0.95833333333333337</v>
      </c>
      <c r="M38" s="153">
        <f>IF((C38/2)&lt;'D8'!$D57,'D8'!$L57,"NA")</f>
        <v>0.91304347826086951</v>
      </c>
      <c r="N38" s="153">
        <f>'D9'!$L57</f>
        <v>0.95833333333333337</v>
      </c>
      <c r="O38" s="153">
        <f>'D10'!$L57</f>
        <v>0.95833333333333337</v>
      </c>
      <c r="P38" s="153">
        <f>'D11'!$L57</f>
        <v>1</v>
      </c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</row>
    <row r="39" spans="1:27" x14ac:dyDescent="0.25">
      <c r="A39" s="131">
        <v>3</v>
      </c>
      <c r="B39" s="149" t="str">
        <f>'D1'!$A58</f>
        <v>URGENZE MEDICO-CHIRURGICHE / ANESTESIOLOGIA</v>
      </c>
      <c r="C39" s="150">
        <f>'D1'!$D58</f>
        <v>25</v>
      </c>
      <c r="D39" s="151">
        <f>IF((IF(A39=1,C39/Stud!$B$2,IF(A39=2,C39/Stud!$B$3,C39/Stud!$B$4)))&gt;100%,100%,IF(A39=1,C39/Stud!$B$2,IF(A39=2,C39/Stud!$B$3,C39/Stud!$B$4)))</f>
        <v>0.96153846153846156</v>
      </c>
      <c r="E39" s="152">
        <f t="shared" si="0"/>
        <v>0.90181818181818196</v>
      </c>
      <c r="F39" s="153">
        <f>'D1'!$L58</f>
        <v>0.48</v>
      </c>
      <c r="G39" s="153">
        <f>'D2'!$L58</f>
        <v>0.72</v>
      </c>
      <c r="H39" s="153">
        <f>'D3'!$L58</f>
        <v>0.84</v>
      </c>
      <c r="I39" s="153">
        <f>'D4'!$L58</f>
        <v>1</v>
      </c>
      <c r="J39" s="153">
        <f>'D5'!$L58</f>
        <v>1</v>
      </c>
      <c r="K39" s="153">
        <f>'D6'!$L58</f>
        <v>0.96</v>
      </c>
      <c r="L39" s="153">
        <f>'D7'!$L58</f>
        <v>0.96</v>
      </c>
      <c r="M39" s="153">
        <f>IF((C39/2)&lt;'D8'!$D58,'D8'!$L58,"NA")</f>
        <v>1</v>
      </c>
      <c r="N39" s="153">
        <f>'D9'!$L58</f>
        <v>1</v>
      </c>
      <c r="O39" s="153">
        <f>'D10'!$L58</f>
        <v>1</v>
      </c>
      <c r="P39" s="153">
        <f>'D11'!$L58</f>
        <v>0.96</v>
      </c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</row>
    <row r="40" spans="1:27" x14ac:dyDescent="0.25">
      <c r="A40" s="131">
        <v>3</v>
      </c>
      <c r="B40" s="149" t="str">
        <f>'D1'!$A59</f>
        <v>URGENZE MEDICO-CHIRURGICHE / CHIRURGIA PEDIATRICA</v>
      </c>
      <c r="C40" s="150">
        <f>'D1'!$D59</f>
        <v>25</v>
      </c>
      <c r="D40" s="151">
        <f>IF((IF(A40=1,C40/Stud!$B$2,IF(A40=2,C40/Stud!$B$3,C40/Stud!$B$4)))&gt;100%,100%,IF(A40=1,C40/Stud!$B$2,IF(A40=2,C40/Stud!$B$3,C40/Stud!$B$4)))</f>
        <v>0.96153846153846156</v>
      </c>
      <c r="E40" s="152">
        <f t="shared" si="0"/>
        <v>0.87200000000000011</v>
      </c>
      <c r="F40" s="153">
        <f>'D1'!$L59</f>
        <v>0.64</v>
      </c>
      <c r="G40" s="153">
        <f>'D2'!$L59</f>
        <v>0.76</v>
      </c>
      <c r="H40" s="153">
        <f>'D3'!$L59</f>
        <v>0.76</v>
      </c>
      <c r="I40" s="153">
        <f>'D4'!$L59</f>
        <v>0.92</v>
      </c>
      <c r="J40" s="153">
        <f>'D5'!$L59</f>
        <v>1</v>
      </c>
      <c r="K40" s="153">
        <f>'D6'!$L59</f>
        <v>0.8</v>
      </c>
      <c r="L40" s="153">
        <f>'D7'!$L59</f>
        <v>1</v>
      </c>
      <c r="M40" s="153" t="str">
        <f>IF((C40/2)&lt;'D8'!$D59,'D8'!$L59,"NA")</f>
        <v>NA</v>
      </c>
      <c r="N40" s="153">
        <f>'D9'!$L59</f>
        <v>0.96</v>
      </c>
      <c r="O40" s="153">
        <f>'D10'!$L59</f>
        <v>0.96</v>
      </c>
      <c r="P40" s="153">
        <f>'D11'!$L59</f>
        <v>0.92</v>
      </c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</row>
    <row r="41" spans="1:27" x14ac:dyDescent="0.25">
      <c r="B41" s="149"/>
      <c r="C41" s="150">
        <f>SUM(C2:C40)</f>
        <v>920</v>
      </c>
      <c r="D41" s="154"/>
      <c r="E41" s="152">
        <f>AVERAGE(E2:E40)</f>
        <v>0.8435878879574531</v>
      </c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</row>
    <row r="42" spans="1:27" x14ac:dyDescent="0.25">
      <c r="B42" s="155" t="s">
        <v>94</v>
      </c>
      <c r="C42" s="156"/>
      <c r="D42" s="157">
        <f>AVERAGE(D2:D40)</f>
        <v>0.9708481262327413</v>
      </c>
      <c r="E42" s="154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</row>
    <row r="43" spans="1:27" x14ac:dyDescent="0.25">
      <c r="B43" s="149"/>
      <c r="C43" s="154"/>
      <c r="D43" s="154"/>
      <c r="E43" s="154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</row>
    <row r="44" spans="1:27" x14ac:dyDescent="0.25">
      <c r="B44" s="149"/>
      <c r="C44" s="154"/>
      <c r="D44" s="154"/>
      <c r="E44" s="154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</row>
    <row r="45" spans="1:27" x14ac:dyDescent="0.25">
      <c r="B45" s="149"/>
      <c r="C45" s="154"/>
      <c r="D45" s="154"/>
      <c r="E45" s="154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</row>
    <row r="46" spans="1:27" x14ac:dyDescent="0.25">
      <c r="B46" s="149"/>
      <c r="C46" s="154"/>
      <c r="D46" s="154"/>
      <c r="E46" s="154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</row>
  </sheetData>
  <conditionalFormatting sqref="E2:E40">
    <cfRule type="cellIs" dxfId="0" priority="1" operator="lessThan">
      <formula>0.6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63"/>
  <sheetViews>
    <sheetView topLeftCell="A28" workbookViewId="0">
      <selection activeCell="O52" sqref="O52"/>
    </sheetView>
  </sheetViews>
  <sheetFormatPr defaultRowHeight="15" x14ac:dyDescent="0.25"/>
  <cols>
    <col min="1" max="1" width="83" customWidth="1"/>
  </cols>
  <sheetData>
    <row r="1" spans="1:25" x14ac:dyDescent="0.25">
      <c r="A1" s="163" t="s">
        <v>15</v>
      </c>
      <c r="B1" s="163"/>
      <c r="C1" s="163"/>
      <c r="D1" s="163"/>
      <c r="E1" s="163"/>
      <c r="F1" s="165" t="s">
        <v>16</v>
      </c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</row>
    <row r="2" spans="1:2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20.25" x14ac:dyDescent="0.25">
      <c r="A3" s="177" t="s">
        <v>15</v>
      </c>
      <c r="B3" s="177"/>
      <c r="C3" s="177"/>
      <c r="D3" s="177"/>
      <c r="E3" s="177"/>
      <c r="F3" s="177"/>
      <c r="G3" s="177"/>
      <c r="H3" s="177"/>
      <c r="I3" s="177"/>
      <c r="J3" s="178" t="s">
        <v>16</v>
      </c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</row>
    <row r="4" spans="1:25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5.75" thickBot="1" x14ac:dyDescent="0.3">
      <c r="A5" s="179" t="s">
        <v>17</v>
      </c>
      <c r="B5" s="179"/>
      <c r="C5" s="179" t="s">
        <v>18</v>
      </c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</row>
    <row r="6" spans="1:25" ht="15.75" thickTop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x14ac:dyDescent="0.25">
      <c r="A7" s="5" t="s">
        <v>19</v>
      </c>
      <c r="B7" s="175" t="s">
        <v>20</v>
      </c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</row>
    <row r="8" spans="1:25" x14ac:dyDescent="0.25">
      <c r="A8" s="5" t="s">
        <v>21</v>
      </c>
      <c r="B8" s="175" t="s">
        <v>22</v>
      </c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</row>
    <row r="9" spans="1:25" ht="25.5" x14ac:dyDescent="0.25">
      <c r="A9" s="5" t="s">
        <v>23</v>
      </c>
      <c r="B9" s="175" t="s">
        <v>24</v>
      </c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</row>
    <row r="10" spans="1:25" ht="51" x14ac:dyDescent="0.25">
      <c r="A10" s="5" t="s">
        <v>25</v>
      </c>
      <c r="B10" s="175" t="s">
        <v>26</v>
      </c>
      <c r="C10" s="175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.75" thickBot="1" x14ac:dyDescent="0.3">
      <c r="A11" s="6" t="s">
        <v>27</v>
      </c>
      <c r="B11" s="176" t="s">
        <v>28</v>
      </c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.75" thickTop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ht="22.5" x14ac:dyDescent="0.25">
      <c r="A13" s="180" t="s">
        <v>0</v>
      </c>
      <c r="B13" s="181"/>
      <c r="C13" s="182"/>
      <c r="D13" s="7" t="s">
        <v>29</v>
      </c>
      <c r="E13" s="183" t="s">
        <v>30</v>
      </c>
      <c r="F13" s="184"/>
      <c r="G13" s="7" t="s">
        <v>31</v>
      </c>
      <c r="H13" s="7" t="s">
        <v>32</v>
      </c>
      <c r="I13" s="183" t="s">
        <v>33</v>
      </c>
      <c r="J13" s="184"/>
      <c r="K13" s="7" t="s">
        <v>34</v>
      </c>
      <c r="L13" s="7" t="s">
        <v>35</v>
      </c>
      <c r="M13" s="8"/>
      <c r="N13" s="9"/>
      <c r="O13" s="9"/>
      <c r="P13" s="9"/>
      <c r="Q13" s="9"/>
      <c r="R13" s="9"/>
      <c r="S13" s="9"/>
      <c r="T13" s="9"/>
      <c r="U13" s="10"/>
      <c r="V13" s="10"/>
      <c r="W13" s="10"/>
      <c r="X13" s="10"/>
      <c r="Y13" s="10"/>
    </row>
    <row r="14" spans="1:2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x14ac:dyDescent="0.25">
      <c r="A15" s="166" t="s">
        <v>36</v>
      </c>
      <c r="B15" s="166"/>
      <c r="C15" s="166"/>
      <c r="D15" s="11">
        <v>24</v>
      </c>
      <c r="E15" s="167">
        <v>4.1666666666666664E-2</v>
      </c>
      <c r="F15" s="168"/>
      <c r="G15" s="12">
        <v>0.125</v>
      </c>
      <c r="H15" s="12">
        <v>0.54166666666666663</v>
      </c>
      <c r="I15" s="167">
        <v>0.29166666666666669</v>
      </c>
      <c r="J15" s="168"/>
      <c r="K15" s="12">
        <v>0.16666666666666666</v>
      </c>
      <c r="L15" s="12">
        <v>0.83333333333333337</v>
      </c>
      <c r="M15" s="159"/>
      <c r="N15" s="160"/>
      <c r="O15" s="159"/>
      <c r="P15" s="160"/>
      <c r="Q15" s="159"/>
      <c r="R15" s="160"/>
      <c r="S15" s="159"/>
      <c r="T15" s="160"/>
      <c r="U15" s="11"/>
      <c r="V15" s="11"/>
      <c r="W15" s="11"/>
      <c r="X15" s="11"/>
      <c r="Y15" s="2"/>
    </row>
    <row r="16" spans="1:25" x14ac:dyDescent="0.25">
      <c r="A16" s="166" t="s">
        <v>37</v>
      </c>
      <c r="B16" s="166"/>
      <c r="C16" s="166"/>
      <c r="D16" s="11">
        <v>24</v>
      </c>
      <c r="E16" s="167">
        <v>0</v>
      </c>
      <c r="F16" s="168"/>
      <c r="G16" s="12">
        <v>8.3333333333333329E-2</v>
      </c>
      <c r="H16" s="12">
        <v>0.5</v>
      </c>
      <c r="I16" s="167">
        <v>0.41666666666666669</v>
      </c>
      <c r="J16" s="168"/>
      <c r="K16" s="12">
        <v>8.3333333333333329E-2</v>
      </c>
      <c r="L16" s="12">
        <v>0.91666666666666663</v>
      </c>
      <c r="M16" s="159"/>
      <c r="N16" s="160"/>
      <c r="O16" s="159"/>
      <c r="P16" s="160"/>
      <c r="Q16" s="159"/>
      <c r="R16" s="160"/>
      <c r="S16" s="159"/>
      <c r="T16" s="160"/>
      <c r="U16" s="11"/>
      <c r="V16" s="11"/>
      <c r="W16" s="11"/>
      <c r="X16" s="11"/>
      <c r="Y16" s="2"/>
    </row>
    <row r="17" spans="1:24" x14ac:dyDescent="0.25">
      <c r="A17" s="166" t="s">
        <v>38</v>
      </c>
      <c r="B17" s="166"/>
      <c r="C17" s="166"/>
      <c r="D17" s="11">
        <v>23</v>
      </c>
      <c r="E17" s="167">
        <v>4.3478260869565216E-2</v>
      </c>
      <c r="F17" s="168"/>
      <c r="G17" s="12">
        <v>0.34782608695652173</v>
      </c>
      <c r="H17" s="12">
        <v>0.52173913043478259</v>
      </c>
      <c r="I17" s="167">
        <v>8.6956521739130432E-2</v>
      </c>
      <c r="J17" s="168"/>
      <c r="K17" s="12">
        <v>0.39130434782608697</v>
      </c>
      <c r="L17" s="12">
        <v>0.60869565217391308</v>
      </c>
      <c r="M17" s="159"/>
      <c r="N17" s="160"/>
      <c r="O17" s="159"/>
      <c r="P17" s="160"/>
      <c r="Q17" s="159"/>
      <c r="R17" s="160"/>
      <c r="S17" s="159"/>
      <c r="T17" s="160"/>
      <c r="U17" s="11"/>
      <c r="V17" s="11"/>
      <c r="W17" s="11"/>
      <c r="X17" s="11"/>
    </row>
    <row r="18" spans="1:24" x14ac:dyDescent="0.25">
      <c r="A18" s="166" t="s">
        <v>39</v>
      </c>
      <c r="B18" s="166"/>
      <c r="C18" s="166"/>
      <c r="D18" s="11">
        <v>23</v>
      </c>
      <c r="E18" s="167">
        <v>4.3478260869565216E-2</v>
      </c>
      <c r="F18" s="168"/>
      <c r="G18" s="12">
        <v>0.17391304347826086</v>
      </c>
      <c r="H18" s="12">
        <v>0.65217391304347827</v>
      </c>
      <c r="I18" s="167">
        <v>0.13043478260869565</v>
      </c>
      <c r="J18" s="168"/>
      <c r="K18" s="12">
        <v>0.21739130434782608</v>
      </c>
      <c r="L18" s="12">
        <v>0.78260869565217395</v>
      </c>
      <c r="M18" s="159"/>
      <c r="N18" s="160"/>
      <c r="O18" s="159"/>
      <c r="P18" s="160"/>
      <c r="Q18" s="159"/>
      <c r="R18" s="160"/>
      <c r="S18" s="159"/>
      <c r="T18" s="160"/>
      <c r="U18" s="11"/>
      <c r="V18" s="11"/>
      <c r="W18" s="11"/>
      <c r="X18" s="11"/>
    </row>
    <row r="19" spans="1:24" x14ac:dyDescent="0.25">
      <c r="A19" s="166" t="s">
        <v>40</v>
      </c>
      <c r="B19" s="166"/>
      <c r="C19" s="166"/>
      <c r="D19" s="11">
        <v>23</v>
      </c>
      <c r="E19" s="167">
        <v>0</v>
      </c>
      <c r="F19" s="168"/>
      <c r="G19" s="12">
        <v>4.3478260869565216E-2</v>
      </c>
      <c r="H19" s="12">
        <v>0.60869565217391308</v>
      </c>
      <c r="I19" s="167">
        <v>0.34782608695652173</v>
      </c>
      <c r="J19" s="168"/>
      <c r="K19" s="12">
        <v>4.3478260869565216E-2</v>
      </c>
      <c r="L19" s="12">
        <v>0.95652173913043481</v>
      </c>
      <c r="M19" s="159"/>
      <c r="N19" s="160"/>
      <c r="O19" s="159"/>
      <c r="P19" s="160"/>
      <c r="Q19" s="159"/>
      <c r="R19" s="160"/>
      <c r="S19" s="159"/>
      <c r="T19" s="160"/>
      <c r="U19" s="11"/>
      <c r="V19" s="11"/>
      <c r="W19" s="11"/>
      <c r="X19" s="11"/>
    </row>
    <row r="20" spans="1:24" x14ac:dyDescent="0.25">
      <c r="A20" s="166"/>
      <c r="B20" s="166"/>
      <c r="C20" s="166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x14ac:dyDescent="0.25">
      <c r="A21" s="166" t="s">
        <v>41</v>
      </c>
      <c r="B21" s="166"/>
      <c r="C21" s="166"/>
      <c r="D21" s="11">
        <v>23</v>
      </c>
      <c r="E21" s="167">
        <v>4.3478260869565216E-2</v>
      </c>
      <c r="F21" s="168"/>
      <c r="G21" s="12">
        <v>0.17391304347826086</v>
      </c>
      <c r="H21" s="12">
        <v>0.56521739130434778</v>
      </c>
      <c r="I21" s="167">
        <v>0.21739130434782608</v>
      </c>
      <c r="J21" s="168"/>
      <c r="K21" s="12">
        <v>0.21739130434782608</v>
      </c>
      <c r="L21" s="12">
        <v>0.78260869565217395</v>
      </c>
      <c r="M21" s="159"/>
      <c r="N21" s="160"/>
      <c r="O21" s="159"/>
      <c r="P21" s="160"/>
      <c r="Q21" s="159"/>
      <c r="R21" s="160"/>
      <c r="S21" s="159"/>
      <c r="T21" s="160"/>
      <c r="U21" s="11"/>
      <c r="V21" s="11"/>
      <c r="W21" s="11"/>
      <c r="X21" s="11"/>
    </row>
    <row r="22" spans="1:24" x14ac:dyDescent="0.25">
      <c r="A22" s="166" t="s">
        <v>42</v>
      </c>
      <c r="B22" s="166"/>
      <c r="C22" s="166"/>
      <c r="D22" s="11">
        <v>23</v>
      </c>
      <c r="E22" s="167">
        <v>4.3478260869565216E-2</v>
      </c>
      <c r="F22" s="168"/>
      <c r="G22" s="12">
        <v>4.3478260869565216E-2</v>
      </c>
      <c r="H22" s="12">
        <v>0.60869565217391308</v>
      </c>
      <c r="I22" s="167">
        <v>0.30434782608695654</v>
      </c>
      <c r="J22" s="168"/>
      <c r="K22" s="12">
        <v>8.6956521739130432E-2</v>
      </c>
      <c r="L22" s="12">
        <v>0.91304347826086951</v>
      </c>
      <c r="M22" s="159"/>
      <c r="N22" s="160"/>
      <c r="O22" s="159"/>
      <c r="P22" s="160"/>
      <c r="Q22" s="159"/>
      <c r="R22" s="160"/>
      <c r="S22" s="159"/>
      <c r="T22" s="160"/>
      <c r="U22" s="11"/>
      <c r="V22" s="11"/>
      <c r="W22" s="11"/>
      <c r="X22" s="11"/>
    </row>
    <row r="23" spans="1:24" x14ac:dyDescent="0.25">
      <c r="A23" s="166" t="s">
        <v>43</v>
      </c>
      <c r="B23" s="166"/>
      <c r="C23" s="166"/>
      <c r="D23" s="11">
        <v>23</v>
      </c>
      <c r="E23" s="167">
        <v>4.3478260869565216E-2</v>
      </c>
      <c r="F23" s="168"/>
      <c r="G23" s="12">
        <v>0.17391304347826086</v>
      </c>
      <c r="H23" s="12">
        <v>0.60869565217391308</v>
      </c>
      <c r="I23" s="167">
        <v>0.17391304347826086</v>
      </c>
      <c r="J23" s="168"/>
      <c r="K23" s="12">
        <v>0.21739130434782608</v>
      </c>
      <c r="L23" s="12">
        <v>0.78260869565217395</v>
      </c>
      <c r="M23" s="159"/>
      <c r="N23" s="160"/>
      <c r="O23" s="159"/>
      <c r="P23" s="160"/>
      <c r="Q23" s="159"/>
      <c r="R23" s="160"/>
      <c r="S23" s="159"/>
      <c r="T23" s="160"/>
      <c r="U23" s="11"/>
      <c r="V23" s="11"/>
      <c r="W23" s="11"/>
      <c r="X23" s="11"/>
    </row>
    <row r="24" spans="1:24" x14ac:dyDescent="0.25">
      <c r="A24" s="166" t="s">
        <v>44</v>
      </c>
      <c r="B24" s="166"/>
      <c r="C24" s="166"/>
      <c r="D24" s="11">
        <v>23</v>
      </c>
      <c r="E24" s="167">
        <v>4.3478260869565216E-2</v>
      </c>
      <c r="F24" s="168"/>
      <c r="G24" s="12">
        <v>0.21739130434782608</v>
      </c>
      <c r="H24" s="12">
        <v>0.56521739130434778</v>
      </c>
      <c r="I24" s="167">
        <v>0.17391304347826086</v>
      </c>
      <c r="J24" s="168"/>
      <c r="K24" s="12">
        <v>0.2608695652173913</v>
      </c>
      <c r="L24" s="12">
        <v>0.73913043478260865</v>
      </c>
      <c r="M24" s="159"/>
      <c r="N24" s="160"/>
      <c r="O24" s="159"/>
      <c r="P24" s="160"/>
      <c r="Q24" s="159"/>
      <c r="R24" s="160"/>
      <c r="S24" s="159"/>
      <c r="T24" s="160"/>
      <c r="U24" s="11"/>
      <c r="V24" s="11"/>
      <c r="W24" s="11"/>
      <c r="X24" s="11"/>
    </row>
    <row r="25" spans="1:24" x14ac:dyDescent="0.25">
      <c r="A25" s="166" t="s">
        <v>45</v>
      </c>
      <c r="B25" s="166"/>
      <c r="C25" s="166"/>
      <c r="D25" s="11">
        <v>22</v>
      </c>
      <c r="E25" s="167">
        <v>9.0909090909090912E-2</v>
      </c>
      <c r="F25" s="168"/>
      <c r="G25" s="12">
        <v>0.18181818181818182</v>
      </c>
      <c r="H25" s="12">
        <v>0.5</v>
      </c>
      <c r="I25" s="167">
        <v>0.22727272727272727</v>
      </c>
      <c r="J25" s="168"/>
      <c r="K25" s="12">
        <v>0.27272727272727271</v>
      </c>
      <c r="L25" s="12">
        <v>0.72727272727272729</v>
      </c>
      <c r="M25" s="159"/>
      <c r="N25" s="160"/>
      <c r="O25" s="159"/>
      <c r="P25" s="160"/>
      <c r="Q25" s="159"/>
      <c r="R25" s="160"/>
      <c r="S25" s="159"/>
      <c r="T25" s="160"/>
      <c r="U25" s="11"/>
      <c r="V25" s="11"/>
      <c r="W25" s="11"/>
      <c r="X25" s="11"/>
    </row>
    <row r="26" spans="1:24" x14ac:dyDescent="0.25">
      <c r="A26" s="166" t="s">
        <v>46</v>
      </c>
      <c r="B26" s="166"/>
      <c r="C26" s="166"/>
      <c r="D26" s="11">
        <v>25</v>
      </c>
      <c r="E26" s="167">
        <v>0.04</v>
      </c>
      <c r="F26" s="168"/>
      <c r="G26" s="12">
        <v>0.2</v>
      </c>
      <c r="H26" s="12">
        <v>0.52</v>
      </c>
      <c r="I26" s="167">
        <v>0.24</v>
      </c>
      <c r="J26" s="168"/>
      <c r="K26" s="12">
        <v>0.24</v>
      </c>
      <c r="L26" s="12">
        <v>0.76</v>
      </c>
      <c r="M26" s="159"/>
      <c r="N26" s="160"/>
      <c r="O26" s="159"/>
      <c r="P26" s="160"/>
      <c r="Q26" s="159"/>
      <c r="R26" s="160"/>
      <c r="S26" s="159"/>
      <c r="T26" s="160"/>
      <c r="U26" s="11"/>
      <c r="V26" s="11"/>
      <c r="W26" s="11"/>
      <c r="X26" s="11"/>
    </row>
    <row r="27" spans="1:24" x14ac:dyDescent="0.25">
      <c r="A27" s="166" t="s">
        <v>47</v>
      </c>
      <c r="B27" s="166"/>
      <c r="C27" s="166"/>
      <c r="D27" s="11">
        <v>25</v>
      </c>
      <c r="E27" s="167">
        <v>0.08</v>
      </c>
      <c r="F27" s="168"/>
      <c r="G27" s="12">
        <v>0.16</v>
      </c>
      <c r="H27" s="12">
        <v>0.52</v>
      </c>
      <c r="I27" s="167">
        <v>0.24</v>
      </c>
      <c r="J27" s="168"/>
      <c r="K27" s="12">
        <v>0.24</v>
      </c>
      <c r="L27" s="12">
        <v>0.76</v>
      </c>
      <c r="M27" s="159"/>
      <c r="N27" s="160"/>
      <c r="O27" s="159"/>
      <c r="P27" s="160"/>
      <c r="Q27" s="159"/>
      <c r="R27" s="160"/>
      <c r="S27" s="159"/>
      <c r="T27" s="160"/>
      <c r="U27" s="11"/>
      <c r="V27" s="11"/>
      <c r="W27" s="11"/>
      <c r="X27" s="11"/>
    </row>
    <row r="28" spans="1:24" x14ac:dyDescent="0.25">
      <c r="A28" s="166" t="s">
        <v>48</v>
      </c>
      <c r="B28" s="166"/>
      <c r="C28" s="166"/>
      <c r="D28" s="11">
        <v>23</v>
      </c>
      <c r="E28" s="167">
        <v>0</v>
      </c>
      <c r="F28" s="168"/>
      <c r="G28" s="12">
        <v>0.17391304347826086</v>
      </c>
      <c r="H28" s="12">
        <v>0.60869565217391308</v>
      </c>
      <c r="I28" s="167">
        <v>0.21739130434782608</v>
      </c>
      <c r="J28" s="168"/>
      <c r="K28" s="12">
        <v>0.17391304347826086</v>
      </c>
      <c r="L28" s="12">
        <v>0.82608695652173914</v>
      </c>
      <c r="M28" s="159"/>
      <c r="N28" s="160"/>
      <c r="O28" s="159"/>
      <c r="P28" s="160"/>
      <c r="Q28" s="159"/>
      <c r="R28" s="160"/>
      <c r="S28" s="159"/>
      <c r="T28" s="160"/>
      <c r="U28" s="11"/>
      <c r="V28" s="11"/>
      <c r="W28" s="11"/>
      <c r="X28" s="11"/>
    </row>
    <row r="29" spans="1:24" x14ac:dyDescent="0.25">
      <c r="A29" s="166" t="s">
        <v>49</v>
      </c>
      <c r="B29" s="166"/>
      <c r="C29" s="166"/>
      <c r="D29" s="11">
        <v>23</v>
      </c>
      <c r="E29" s="167">
        <v>0</v>
      </c>
      <c r="F29" s="168"/>
      <c r="G29" s="12">
        <v>0.39130434782608697</v>
      </c>
      <c r="H29" s="12">
        <v>0.47826086956521741</v>
      </c>
      <c r="I29" s="167">
        <v>0.13043478260869565</v>
      </c>
      <c r="J29" s="168"/>
      <c r="K29" s="12">
        <v>0.39130434782608697</v>
      </c>
      <c r="L29" s="12">
        <v>0.60869565217391308</v>
      </c>
      <c r="M29" s="159"/>
      <c r="N29" s="160"/>
      <c r="O29" s="159"/>
      <c r="P29" s="160"/>
      <c r="Q29" s="159"/>
      <c r="R29" s="160"/>
      <c r="S29" s="159"/>
      <c r="T29" s="160"/>
      <c r="U29" s="11"/>
      <c r="V29" s="11"/>
      <c r="W29" s="11"/>
      <c r="X29" s="11"/>
    </row>
    <row r="30" spans="1:24" x14ac:dyDescent="0.25">
      <c r="A30" s="166" t="s">
        <v>50</v>
      </c>
      <c r="B30" s="166"/>
      <c r="C30" s="166"/>
      <c r="D30" s="11">
        <v>23</v>
      </c>
      <c r="E30" s="167">
        <v>0</v>
      </c>
      <c r="F30" s="168"/>
      <c r="G30" s="12">
        <v>0.17391304347826086</v>
      </c>
      <c r="H30" s="12">
        <v>0.65217391304347827</v>
      </c>
      <c r="I30" s="167">
        <v>0.17391304347826086</v>
      </c>
      <c r="J30" s="168"/>
      <c r="K30" s="12">
        <v>0.17391304347826086</v>
      </c>
      <c r="L30" s="12">
        <v>0.82608695652173914</v>
      </c>
      <c r="M30" s="159"/>
      <c r="N30" s="160"/>
      <c r="O30" s="159"/>
      <c r="P30" s="160"/>
      <c r="Q30" s="159"/>
      <c r="R30" s="160"/>
      <c r="S30" s="159"/>
      <c r="T30" s="160"/>
      <c r="U30" s="11"/>
      <c r="V30" s="11"/>
      <c r="W30" s="11"/>
      <c r="X30" s="11"/>
    </row>
    <row r="31" spans="1:24" x14ac:dyDescent="0.25">
      <c r="A31" s="166" t="s">
        <v>51</v>
      </c>
      <c r="B31" s="166"/>
      <c r="C31" s="166"/>
      <c r="D31" s="11">
        <v>23</v>
      </c>
      <c r="E31" s="167">
        <v>0</v>
      </c>
      <c r="F31" s="168"/>
      <c r="G31" s="12">
        <v>0.2608695652173913</v>
      </c>
      <c r="H31" s="12">
        <v>0.56521739130434778</v>
      </c>
      <c r="I31" s="167">
        <v>0.17391304347826086</v>
      </c>
      <c r="J31" s="168"/>
      <c r="K31" s="12">
        <v>0.2608695652173913</v>
      </c>
      <c r="L31" s="12">
        <v>0.73913043478260865</v>
      </c>
      <c r="M31" s="159"/>
      <c r="N31" s="160"/>
      <c r="O31" s="159"/>
      <c r="P31" s="160"/>
      <c r="Q31" s="159"/>
      <c r="R31" s="160"/>
      <c r="S31" s="159"/>
      <c r="T31" s="160"/>
      <c r="U31" s="11"/>
      <c r="V31" s="11"/>
      <c r="W31" s="11"/>
      <c r="X31" s="11"/>
    </row>
    <row r="32" spans="1:24" x14ac:dyDescent="0.25">
      <c r="A32" s="166" t="s">
        <v>52</v>
      </c>
      <c r="B32" s="166"/>
      <c r="C32" s="166"/>
      <c r="D32" s="11">
        <v>22</v>
      </c>
      <c r="E32" s="167">
        <v>0.36363636363636365</v>
      </c>
      <c r="F32" s="168"/>
      <c r="G32" s="12">
        <v>0.36363636363636365</v>
      </c>
      <c r="H32" s="12">
        <v>0.18181818181818182</v>
      </c>
      <c r="I32" s="167">
        <v>9.0909090909090912E-2</v>
      </c>
      <c r="J32" s="168"/>
      <c r="K32" s="12">
        <v>0.72727272727272729</v>
      </c>
      <c r="L32" s="12">
        <v>0.27272727272727271</v>
      </c>
      <c r="M32" s="159"/>
      <c r="N32" s="160"/>
      <c r="O32" s="159"/>
      <c r="P32" s="160"/>
      <c r="Q32" s="159"/>
      <c r="R32" s="160"/>
      <c r="S32" s="159"/>
      <c r="T32" s="160"/>
      <c r="U32" s="11"/>
      <c r="V32" s="11"/>
      <c r="W32" s="11"/>
      <c r="X32" s="11"/>
    </row>
    <row r="33" spans="1:24" x14ac:dyDescent="0.25">
      <c r="A33" s="166" t="s">
        <v>53</v>
      </c>
      <c r="B33" s="166"/>
      <c r="C33" s="166"/>
      <c r="D33" s="11">
        <v>23</v>
      </c>
      <c r="E33" s="167">
        <v>0</v>
      </c>
      <c r="F33" s="168"/>
      <c r="G33" s="12">
        <v>0.21739130434782608</v>
      </c>
      <c r="H33" s="12">
        <v>0.60869565217391308</v>
      </c>
      <c r="I33" s="167">
        <v>0.17391304347826086</v>
      </c>
      <c r="J33" s="168"/>
      <c r="K33" s="12">
        <v>0.21739130434782608</v>
      </c>
      <c r="L33" s="12">
        <v>0.78260869565217395</v>
      </c>
      <c r="M33" s="159"/>
      <c r="N33" s="160"/>
      <c r="O33" s="159"/>
      <c r="P33" s="160"/>
      <c r="Q33" s="159"/>
      <c r="R33" s="160"/>
      <c r="S33" s="159"/>
      <c r="T33" s="160"/>
      <c r="U33" s="11"/>
      <c r="V33" s="11"/>
      <c r="W33" s="11"/>
      <c r="X33" s="11"/>
    </row>
    <row r="34" spans="1:24" x14ac:dyDescent="0.25">
      <c r="A34" s="166" t="s">
        <v>54</v>
      </c>
      <c r="B34" s="166"/>
      <c r="C34" s="166"/>
      <c r="D34" s="11">
        <v>22</v>
      </c>
      <c r="E34" s="167">
        <v>4.5454545454545456E-2</v>
      </c>
      <c r="F34" s="168"/>
      <c r="G34" s="12">
        <v>0.22727272727272727</v>
      </c>
      <c r="H34" s="12">
        <v>0.45454545454545453</v>
      </c>
      <c r="I34" s="167">
        <v>0.27272727272727271</v>
      </c>
      <c r="J34" s="168"/>
      <c r="K34" s="12">
        <v>0.27272727272727271</v>
      </c>
      <c r="L34" s="12">
        <v>0.72727272727272729</v>
      </c>
      <c r="M34" s="159"/>
      <c r="N34" s="160"/>
      <c r="O34" s="159"/>
      <c r="P34" s="160"/>
      <c r="Q34" s="159"/>
      <c r="R34" s="160"/>
      <c r="S34" s="159"/>
      <c r="T34" s="160"/>
      <c r="U34" s="11"/>
      <c r="V34" s="11"/>
      <c r="W34" s="11"/>
      <c r="X34" s="11"/>
    </row>
    <row r="35" spans="1:24" x14ac:dyDescent="0.25">
      <c r="A35" s="166" t="s">
        <v>55</v>
      </c>
      <c r="B35" s="166"/>
      <c r="C35" s="166"/>
      <c r="D35" s="11">
        <v>23</v>
      </c>
      <c r="E35" s="167">
        <v>0</v>
      </c>
      <c r="F35" s="168"/>
      <c r="G35" s="12">
        <v>0.13043478260869565</v>
      </c>
      <c r="H35" s="12">
        <v>0.47826086956521741</v>
      </c>
      <c r="I35" s="167">
        <v>0.39130434782608697</v>
      </c>
      <c r="J35" s="168"/>
      <c r="K35" s="12">
        <v>0.13043478260869565</v>
      </c>
      <c r="L35" s="12">
        <v>0.86956521739130432</v>
      </c>
      <c r="M35" s="159"/>
      <c r="N35" s="160"/>
      <c r="O35" s="159"/>
      <c r="P35" s="160"/>
      <c r="Q35" s="159"/>
      <c r="R35" s="160"/>
      <c r="S35" s="159"/>
      <c r="T35" s="160"/>
      <c r="U35" s="11"/>
      <c r="V35" s="11"/>
      <c r="W35" s="11"/>
      <c r="X35" s="11"/>
    </row>
    <row r="36" spans="1:24" x14ac:dyDescent="0.25">
      <c r="A36" s="166"/>
      <c r="B36" s="166"/>
      <c r="C36" s="166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x14ac:dyDescent="0.25">
      <c r="A37" s="166" t="s">
        <v>56</v>
      </c>
      <c r="B37" s="166"/>
      <c r="C37" s="166"/>
      <c r="D37" s="11">
        <v>23</v>
      </c>
      <c r="E37" s="167">
        <v>0.13043478260869565</v>
      </c>
      <c r="F37" s="168"/>
      <c r="G37" s="12">
        <v>0.43478260869565216</v>
      </c>
      <c r="H37" s="12">
        <v>0.30434782608695654</v>
      </c>
      <c r="I37" s="167">
        <v>0.13043478260869565</v>
      </c>
      <c r="J37" s="168"/>
      <c r="K37" s="12">
        <v>0.56521739130434778</v>
      </c>
      <c r="L37" s="12">
        <v>0.43478260869565216</v>
      </c>
      <c r="M37" s="159"/>
      <c r="N37" s="160"/>
      <c r="O37" s="159"/>
      <c r="P37" s="160"/>
      <c r="Q37" s="159"/>
      <c r="R37" s="160"/>
      <c r="S37" s="159"/>
      <c r="T37" s="160"/>
      <c r="U37" s="11"/>
      <c r="V37" s="11"/>
      <c r="W37" s="11"/>
      <c r="X37" s="11"/>
    </row>
    <row r="38" spans="1:24" x14ac:dyDescent="0.25">
      <c r="A38" s="166" t="s">
        <v>57</v>
      </c>
      <c r="B38" s="166"/>
      <c r="C38" s="166"/>
      <c r="D38" s="11">
        <v>23</v>
      </c>
      <c r="E38" s="167">
        <v>0.13043478260869565</v>
      </c>
      <c r="F38" s="168"/>
      <c r="G38" s="12">
        <v>0.43478260869565216</v>
      </c>
      <c r="H38" s="12">
        <v>0.43478260869565216</v>
      </c>
      <c r="I38" s="167">
        <v>0</v>
      </c>
      <c r="J38" s="168"/>
      <c r="K38" s="12">
        <v>0.56521739130434778</v>
      </c>
      <c r="L38" s="12">
        <v>0.43478260869565216</v>
      </c>
      <c r="M38" s="159"/>
      <c r="N38" s="160"/>
      <c r="O38" s="159"/>
      <c r="P38" s="160"/>
      <c r="Q38" s="159"/>
      <c r="R38" s="160"/>
      <c r="S38" s="159"/>
      <c r="T38" s="160"/>
      <c r="U38" s="11"/>
      <c r="V38" s="11"/>
      <c r="W38" s="11"/>
      <c r="X38" s="11"/>
    </row>
    <row r="39" spans="1:24" x14ac:dyDescent="0.25">
      <c r="A39" s="166" t="s">
        <v>58</v>
      </c>
      <c r="B39" s="166"/>
      <c r="C39" s="166"/>
      <c r="D39" s="11">
        <v>23</v>
      </c>
      <c r="E39" s="167">
        <v>8.6956521739130432E-2</v>
      </c>
      <c r="F39" s="168"/>
      <c r="G39" s="12">
        <v>0.34782608695652173</v>
      </c>
      <c r="H39" s="12">
        <v>0.47826086956521741</v>
      </c>
      <c r="I39" s="167">
        <v>8.6956521739130432E-2</v>
      </c>
      <c r="J39" s="168"/>
      <c r="K39" s="12">
        <v>0.43478260869565216</v>
      </c>
      <c r="L39" s="12">
        <v>0.56521739130434778</v>
      </c>
      <c r="M39" s="159"/>
      <c r="N39" s="160"/>
      <c r="O39" s="159"/>
      <c r="P39" s="160"/>
      <c r="Q39" s="159"/>
      <c r="R39" s="160"/>
      <c r="S39" s="159"/>
      <c r="T39" s="160"/>
      <c r="U39" s="11"/>
      <c r="V39" s="11"/>
      <c r="W39" s="11"/>
      <c r="X39" s="11"/>
    </row>
    <row r="40" spans="1:24" x14ac:dyDescent="0.25">
      <c r="A40" s="166" t="s">
        <v>59</v>
      </c>
      <c r="B40" s="166"/>
      <c r="C40" s="166"/>
      <c r="D40" s="11">
        <v>25</v>
      </c>
      <c r="E40" s="167">
        <v>0.08</v>
      </c>
      <c r="F40" s="168"/>
      <c r="G40" s="12">
        <v>0.4</v>
      </c>
      <c r="H40" s="12">
        <v>0.48</v>
      </c>
      <c r="I40" s="167">
        <v>0.04</v>
      </c>
      <c r="J40" s="168"/>
      <c r="K40" s="12">
        <v>0.48</v>
      </c>
      <c r="L40" s="12">
        <v>0.52</v>
      </c>
      <c r="M40" s="159"/>
      <c r="N40" s="160"/>
      <c r="O40" s="159"/>
      <c r="P40" s="160"/>
      <c r="Q40" s="159"/>
      <c r="R40" s="160"/>
      <c r="S40" s="159"/>
      <c r="T40" s="160"/>
      <c r="U40" s="11"/>
      <c r="V40" s="11"/>
      <c r="W40" s="11"/>
      <c r="X40" s="11"/>
    </row>
    <row r="41" spans="1:24" x14ac:dyDescent="0.25">
      <c r="A41" s="166" t="s">
        <v>60</v>
      </c>
      <c r="B41" s="166"/>
      <c r="C41" s="166"/>
      <c r="D41" s="11">
        <v>24</v>
      </c>
      <c r="E41" s="167">
        <v>0.75</v>
      </c>
      <c r="F41" s="168"/>
      <c r="G41" s="12">
        <v>0.20833333333333334</v>
      </c>
      <c r="H41" s="12">
        <v>4.1666666666666664E-2</v>
      </c>
      <c r="I41" s="167">
        <v>0</v>
      </c>
      <c r="J41" s="168"/>
      <c r="K41" s="12">
        <v>0.95833333333333337</v>
      </c>
      <c r="L41" s="12">
        <v>4.1666666666666664E-2</v>
      </c>
      <c r="M41" s="159"/>
      <c r="N41" s="160"/>
      <c r="O41" s="159"/>
      <c r="P41" s="160"/>
      <c r="Q41" s="159"/>
      <c r="R41" s="160"/>
      <c r="S41" s="159"/>
      <c r="T41" s="160"/>
      <c r="U41" s="11"/>
      <c r="V41" s="11"/>
      <c r="W41" s="11"/>
      <c r="X41" s="11"/>
    </row>
    <row r="42" spans="1:24" x14ac:dyDescent="0.25">
      <c r="A42" s="166" t="s">
        <v>61</v>
      </c>
      <c r="B42" s="166"/>
      <c r="C42" s="166"/>
      <c r="D42" s="11">
        <v>25</v>
      </c>
      <c r="E42" s="167">
        <v>0.08</v>
      </c>
      <c r="F42" s="168"/>
      <c r="G42" s="12">
        <v>0.12</v>
      </c>
      <c r="H42" s="12">
        <v>0.48</v>
      </c>
      <c r="I42" s="167">
        <v>0.32</v>
      </c>
      <c r="J42" s="168"/>
      <c r="K42" s="12">
        <v>0.2</v>
      </c>
      <c r="L42" s="12">
        <v>0.8</v>
      </c>
      <c r="M42" s="159"/>
      <c r="N42" s="160"/>
      <c r="O42" s="159"/>
      <c r="P42" s="160"/>
      <c r="Q42" s="159"/>
      <c r="R42" s="160"/>
      <c r="S42" s="159"/>
      <c r="T42" s="160"/>
      <c r="U42" s="11"/>
      <c r="V42" s="11"/>
      <c r="W42" s="11"/>
      <c r="X42" s="11"/>
    </row>
    <row r="43" spans="1:24" x14ac:dyDescent="0.25">
      <c r="A43" s="166" t="s">
        <v>62</v>
      </c>
      <c r="B43" s="166"/>
      <c r="C43" s="166"/>
      <c r="D43" s="11">
        <v>25</v>
      </c>
      <c r="E43" s="167">
        <v>0.08</v>
      </c>
      <c r="F43" s="168"/>
      <c r="G43" s="12">
        <v>0.08</v>
      </c>
      <c r="H43" s="12">
        <v>0.48</v>
      </c>
      <c r="I43" s="167">
        <v>0.36</v>
      </c>
      <c r="J43" s="168"/>
      <c r="K43" s="12">
        <v>0.16</v>
      </c>
      <c r="L43" s="12">
        <v>0.84</v>
      </c>
      <c r="M43" s="159"/>
      <c r="N43" s="160"/>
      <c r="O43" s="159"/>
      <c r="P43" s="160"/>
      <c r="Q43" s="159"/>
      <c r="R43" s="160"/>
      <c r="S43" s="159"/>
      <c r="T43" s="160"/>
      <c r="U43" s="11"/>
      <c r="V43" s="11"/>
      <c r="W43" s="11"/>
      <c r="X43" s="11"/>
    </row>
    <row r="44" spans="1:24" x14ac:dyDescent="0.25">
      <c r="A44" s="172" t="s">
        <v>63</v>
      </c>
      <c r="B44" s="172"/>
      <c r="C44" s="172"/>
      <c r="D44" s="143">
        <v>25</v>
      </c>
      <c r="E44" s="173">
        <v>0.08</v>
      </c>
      <c r="F44" s="174"/>
      <c r="G44" s="144">
        <v>0.08</v>
      </c>
      <c r="H44" s="144">
        <v>0.56000000000000005</v>
      </c>
      <c r="I44" s="173">
        <v>0.28000000000000003</v>
      </c>
      <c r="J44" s="174"/>
      <c r="K44" s="144">
        <v>0.16</v>
      </c>
      <c r="L44" s="144">
        <v>0.84</v>
      </c>
      <c r="M44" s="159"/>
      <c r="N44" s="160"/>
      <c r="O44" s="159"/>
      <c r="P44" s="160"/>
      <c r="Q44" s="159"/>
      <c r="R44" s="160"/>
      <c r="S44" s="159"/>
      <c r="T44" s="160"/>
      <c r="U44" s="11"/>
      <c r="V44" s="11"/>
      <c r="W44" s="11"/>
      <c r="X44" s="11"/>
    </row>
    <row r="45" spans="1:24" x14ac:dyDescent="0.25">
      <c r="A45" s="166" t="s">
        <v>64</v>
      </c>
      <c r="B45" s="166"/>
      <c r="C45" s="166"/>
      <c r="D45" s="11">
        <v>24</v>
      </c>
      <c r="E45" s="167">
        <v>0</v>
      </c>
      <c r="F45" s="168"/>
      <c r="G45" s="12">
        <v>0.20833333333333334</v>
      </c>
      <c r="H45" s="12">
        <v>0.45833333333333331</v>
      </c>
      <c r="I45" s="167">
        <v>0.33333333333333331</v>
      </c>
      <c r="J45" s="168"/>
      <c r="K45" s="12">
        <v>0.20833333333333334</v>
      </c>
      <c r="L45" s="12">
        <v>0.79166666666666663</v>
      </c>
      <c r="M45" s="159"/>
      <c r="N45" s="160"/>
      <c r="O45" s="159"/>
      <c r="P45" s="160"/>
      <c r="Q45" s="159"/>
      <c r="R45" s="160"/>
      <c r="S45" s="159"/>
      <c r="T45" s="160"/>
      <c r="U45" s="11"/>
      <c r="V45" s="11"/>
      <c r="W45" s="11"/>
      <c r="X45" s="11"/>
    </row>
    <row r="46" spans="1:24" x14ac:dyDescent="0.25">
      <c r="A46" s="166"/>
      <c r="B46" s="166"/>
      <c r="C46" s="166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x14ac:dyDescent="0.25">
      <c r="A47" s="166" t="s">
        <v>65</v>
      </c>
      <c r="B47" s="166"/>
      <c r="C47" s="166"/>
      <c r="D47" s="11">
        <v>24</v>
      </c>
      <c r="E47" s="167">
        <v>0</v>
      </c>
      <c r="F47" s="168"/>
      <c r="G47" s="12">
        <v>0.16666666666666666</v>
      </c>
      <c r="H47" s="12">
        <v>0.5</v>
      </c>
      <c r="I47" s="167">
        <v>0.33333333333333331</v>
      </c>
      <c r="J47" s="168"/>
      <c r="K47" s="12">
        <v>0.16666666666666666</v>
      </c>
      <c r="L47" s="12">
        <v>0.83333333333333337</v>
      </c>
      <c r="M47" s="159"/>
      <c r="N47" s="160"/>
      <c r="O47" s="159"/>
      <c r="P47" s="160"/>
      <c r="Q47" s="159"/>
      <c r="R47" s="160"/>
      <c r="S47" s="159"/>
      <c r="T47" s="160"/>
      <c r="U47" s="11"/>
      <c r="V47" s="11"/>
      <c r="W47" s="11"/>
      <c r="X47" s="11"/>
    </row>
    <row r="48" spans="1:24" x14ac:dyDescent="0.25">
      <c r="A48" s="166"/>
      <c r="B48" s="166"/>
      <c r="C48" s="16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5" x14ac:dyDescent="0.25">
      <c r="A49" s="166" t="s">
        <v>66</v>
      </c>
      <c r="B49" s="166"/>
      <c r="C49" s="166"/>
      <c r="D49" s="11">
        <v>23</v>
      </c>
      <c r="E49" s="167">
        <v>4.3478260869565216E-2</v>
      </c>
      <c r="F49" s="168"/>
      <c r="G49" s="12">
        <v>4.3478260869565216E-2</v>
      </c>
      <c r="H49" s="12">
        <v>0.60869565217391308</v>
      </c>
      <c r="I49" s="167">
        <v>0.30434782608695654</v>
      </c>
      <c r="J49" s="168"/>
      <c r="K49" s="12">
        <v>8.6956521739130432E-2</v>
      </c>
      <c r="L49" s="12">
        <v>0.91304347826086951</v>
      </c>
      <c r="M49" s="159"/>
      <c r="N49" s="160"/>
      <c r="O49" s="159"/>
      <c r="P49" s="160"/>
      <c r="Q49" s="159"/>
      <c r="R49" s="160"/>
      <c r="S49" s="159"/>
      <c r="T49" s="160"/>
      <c r="U49" s="11"/>
      <c r="V49" s="11"/>
      <c r="W49" s="11"/>
      <c r="X49" s="11"/>
      <c r="Y49" s="2"/>
    </row>
    <row r="50" spans="1:25" x14ac:dyDescent="0.25">
      <c r="A50" s="166"/>
      <c r="B50" s="166"/>
      <c r="C50" s="166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x14ac:dyDescent="0.25">
      <c r="A51" s="166" t="s">
        <v>67</v>
      </c>
      <c r="B51" s="166"/>
      <c r="C51" s="166"/>
      <c r="D51" s="11">
        <v>23</v>
      </c>
      <c r="E51" s="167">
        <v>4.3478260869565216E-2</v>
      </c>
      <c r="F51" s="168"/>
      <c r="G51" s="12">
        <v>0.13043478260869565</v>
      </c>
      <c r="H51" s="12">
        <v>0.52173913043478259</v>
      </c>
      <c r="I51" s="167">
        <v>0.30434782608695654</v>
      </c>
      <c r="J51" s="168"/>
      <c r="K51" s="12">
        <v>0.17391304347826086</v>
      </c>
      <c r="L51" s="12">
        <v>0.82608695652173914</v>
      </c>
      <c r="M51" s="159"/>
      <c r="N51" s="160"/>
      <c r="O51" s="159"/>
      <c r="P51" s="160"/>
      <c r="Q51" s="159"/>
      <c r="R51" s="160"/>
      <c r="S51" s="159"/>
      <c r="T51" s="160"/>
      <c r="U51" s="11"/>
      <c r="V51" s="11"/>
      <c r="W51" s="11"/>
      <c r="X51" s="11"/>
      <c r="Y51" s="2"/>
    </row>
    <row r="52" spans="1:25" ht="36.75" customHeight="1" x14ac:dyDescent="0.25">
      <c r="A52" s="166"/>
      <c r="B52" s="166"/>
      <c r="C52" s="166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x14ac:dyDescent="0.25">
      <c r="A53" s="166" t="s">
        <v>68</v>
      </c>
      <c r="B53" s="166"/>
      <c r="C53" s="166"/>
      <c r="D53" s="11">
        <v>24</v>
      </c>
      <c r="E53" s="167">
        <v>0.16666666666666666</v>
      </c>
      <c r="F53" s="168"/>
      <c r="G53" s="12">
        <v>0.25</v>
      </c>
      <c r="H53" s="12">
        <v>0.29166666666666669</v>
      </c>
      <c r="I53" s="167">
        <v>0.29166666666666669</v>
      </c>
      <c r="J53" s="168"/>
      <c r="K53" s="12">
        <v>0.41666666666666669</v>
      </c>
      <c r="L53" s="12">
        <v>0.58333333333333337</v>
      </c>
      <c r="M53" s="159"/>
      <c r="N53" s="160"/>
      <c r="O53" s="159"/>
      <c r="P53" s="160"/>
      <c r="Q53" s="159"/>
      <c r="R53" s="160"/>
      <c r="S53" s="159"/>
      <c r="T53" s="160"/>
      <c r="U53" s="11"/>
      <c r="V53" s="11"/>
      <c r="W53" s="11"/>
      <c r="X53" s="11"/>
      <c r="Y53" s="2"/>
    </row>
    <row r="54" spans="1:25" x14ac:dyDescent="0.25">
      <c r="A54" s="166" t="s">
        <v>69</v>
      </c>
      <c r="B54" s="166"/>
      <c r="C54" s="166"/>
      <c r="D54" s="11">
        <v>24</v>
      </c>
      <c r="E54" s="167">
        <v>8.3333333333333329E-2</v>
      </c>
      <c r="F54" s="168"/>
      <c r="G54" s="12">
        <v>0.25</v>
      </c>
      <c r="H54" s="12">
        <v>0.33333333333333331</v>
      </c>
      <c r="I54" s="167">
        <v>0.33333333333333331</v>
      </c>
      <c r="J54" s="168"/>
      <c r="K54" s="12">
        <v>0.33333333333333331</v>
      </c>
      <c r="L54" s="12">
        <v>0.66666666666666663</v>
      </c>
      <c r="M54" s="159"/>
      <c r="N54" s="160"/>
      <c r="O54" s="159"/>
      <c r="P54" s="160"/>
      <c r="Q54" s="159"/>
      <c r="R54" s="160"/>
      <c r="S54" s="159"/>
      <c r="T54" s="160"/>
      <c r="U54" s="11"/>
      <c r="V54" s="11"/>
      <c r="W54" s="11"/>
      <c r="X54" s="11"/>
      <c r="Y54" s="2"/>
    </row>
    <row r="55" spans="1:25" x14ac:dyDescent="0.25">
      <c r="A55" s="166" t="s">
        <v>70</v>
      </c>
      <c r="B55" s="166"/>
      <c r="C55" s="166"/>
      <c r="D55" s="11">
        <v>24</v>
      </c>
      <c r="E55" s="167">
        <v>4.1666666666666664E-2</v>
      </c>
      <c r="F55" s="168"/>
      <c r="G55" s="12">
        <v>0.25</v>
      </c>
      <c r="H55" s="12">
        <v>0.41666666666666669</v>
      </c>
      <c r="I55" s="167">
        <v>0.29166666666666669</v>
      </c>
      <c r="J55" s="168"/>
      <c r="K55" s="12">
        <v>0.29166666666666669</v>
      </c>
      <c r="L55" s="12">
        <v>0.70833333333333337</v>
      </c>
      <c r="M55" s="159"/>
      <c r="N55" s="160"/>
      <c r="O55" s="159"/>
      <c r="P55" s="160"/>
      <c r="Q55" s="159"/>
      <c r="R55" s="160"/>
      <c r="S55" s="159"/>
      <c r="T55" s="160"/>
      <c r="U55" s="11"/>
      <c r="V55" s="11"/>
      <c r="W55" s="11"/>
      <c r="X55" s="11"/>
      <c r="Y55" s="2"/>
    </row>
    <row r="56" spans="1:25" x14ac:dyDescent="0.25">
      <c r="A56" s="166" t="s">
        <v>71</v>
      </c>
      <c r="B56" s="166"/>
      <c r="C56" s="166"/>
      <c r="D56" s="11">
        <v>24</v>
      </c>
      <c r="E56" s="167">
        <v>0</v>
      </c>
      <c r="F56" s="168"/>
      <c r="G56" s="12">
        <v>8.3333333333333329E-2</v>
      </c>
      <c r="H56" s="12">
        <v>0.58333333333333337</v>
      </c>
      <c r="I56" s="167">
        <v>0.33333333333333331</v>
      </c>
      <c r="J56" s="168"/>
      <c r="K56" s="12">
        <v>8.3333333333333329E-2</v>
      </c>
      <c r="L56" s="12">
        <v>0.91666666666666663</v>
      </c>
      <c r="M56" s="159"/>
      <c r="N56" s="160"/>
      <c r="O56" s="159"/>
      <c r="P56" s="160"/>
      <c r="Q56" s="159"/>
      <c r="R56" s="160"/>
      <c r="S56" s="159"/>
      <c r="T56" s="160"/>
      <c r="U56" s="11"/>
      <c r="V56" s="11"/>
      <c r="W56" s="11"/>
      <c r="X56" s="11"/>
      <c r="Y56" s="2"/>
    </row>
    <row r="57" spans="1:25" x14ac:dyDescent="0.25">
      <c r="A57" s="169" t="s">
        <v>72</v>
      </c>
      <c r="B57" s="169"/>
      <c r="C57" s="169"/>
      <c r="D57" s="147">
        <v>24</v>
      </c>
      <c r="E57" s="170">
        <v>0</v>
      </c>
      <c r="F57" s="171"/>
      <c r="G57" s="148">
        <v>8.3333333333333329E-2</v>
      </c>
      <c r="H57" s="148">
        <v>0.5</v>
      </c>
      <c r="I57" s="170">
        <v>0.41666666666666669</v>
      </c>
      <c r="J57" s="171"/>
      <c r="K57" s="148">
        <v>8.3333333333333329E-2</v>
      </c>
      <c r="L57" s="148">
        <v>0.91666666666666663</v>
      </c>
      <c r="M57" s="159"/>
      <c r="N57" s="160"/>
      <c r="O57" s="159"/>
      <c r="P57" s="160"/>
      <c r="Q57" s="159"/>
      <c r="R57" s="160"/>
      <c r="S57" s="159"/>
      <c r="T57" s="160"/>
      <c r="U57" s="11"/>
      <c r="V57" s="11"/>
      <c r="W57" s="11"/>
      <c r="X57" s="11"/>
      <c r="Y57" s="2"/>
    </row>
    <row r="58" spans="1:25" x14ac:dyDescent="0.25">
      <c r="A58" s="166" t="s">
        <v>73</v>
      </c>
      <c r="B58" s="166"/>
      <c r="C58" s="166"/>
      <c r="D58" s="11">
        <v>25</v>
      </c>
      <c r="E58" s="167">
        <v>0.12</v>
      </c>
      <c r="F58" s="168"/>
      <c r="G58" s="12">
        <v>0.4</v>
      </c>
      <c r="H58" s="12">
        <v>0.4</v>
      </c>
      <c r="I58" s="167">
        <v>0.08</v>
      </c>
      <c r="J58" s="168"/>
      <c r="K58" s="12">
        <v>0.52</v>
      </c>
      <c r="L58" s="12">
        <v>0.48</v>
      </c>
      <c r="M58" s="159"/>
      <c r="N58" s="160"/>
      <c r="O58" s="159"/>
      <c r="P58" s="160"/>
      <c r="Q58" s="159"/>
      <c r="R58" s="160"/>
      <c r="S58" s="159"/>
      <c r="T58" s="160"/>
      <c r="U58" s="11"/>
      <c r="V58" s="11"/>
      <c r="W58" s="11"/>
      <c r="X58" s="11"/>
      <c r="Y58" s="2"/>
    </row>
    <row r="59" spans="1:25" x14ac:dyDescent="0.25">
      <c r="A59" s="166" t="s">
        <v>74</v>
      </c>
      <c r="B59" s="166"/>
      <c r="C59" s="166"/>
      <c r="D59" s="11">
        <v>25</v>
      </c>
      <c r="E59" s="167">
        <v>0.12</v>
      </c>
      <c r="F59" s="168"/>
      <c r="G59" s="12">
        <v>0.24</v>
      </c>
      <c r="H59" s="12">
        <v>0.52</v>
      </c>
      <c r="I59" s="167">
        <v>0.12</v>
      </c>
      <c r="J59" s="168"/>
      <c r="K59" s="12">
        <v>0.36</v>
      </c>
      <c r="L59" s="12">
        <v>0.64</v>
      </c>
      <c r="M59" s="159"/>
      <c r="N59" s="160"/>
      <c r="O59" s="159"/>
      <c r="P59" s="160"/>
      <c r="Q59" s="159"/>
      <c r="R59" s="160"/>
      <c r="S59" s="159"/>
      <c r="T59" s="160"/>
      <c r="U59" s="11"/>
      <c r="V59" s="11"/>
      <c r="W59" s="11"/>
      <c r="X59" s="11"/>
      <c r="Y59" s="2"/>
    </row>
    <row r="60" spans="1:25" x14ac:dyDescent="0.25">
      <c r="A60" s="161" t="s">
        <v>75</v>
      </c>
      <c r="B60" s="161"/>
      <c r="C60" s="161"/>
      <c r="D60" s="13">
        <v>920</v>
      </c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</row>
    <row r="61" spans="1:2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x14ac:dyDescent="0.25">
      <c r="A62" s="162" t="s">
        <v>76</v>
      </c>
      <c r="B62" s="162"/>
      <c r="C62" s="162"/>
      <c r="D62" s="162"/>
      <c r="E62" s="162"/>
      <c r="F62" s="164" t="s">
        <v>77</v>
      </c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</row>
    <row r="63" spans="1:25" x14ac:dyDescent="0.25">
      <c r="A63" s="163"/>
      <c r="B63" s="163"/>
      <c r="C63" s="163"/>
      <c r="D63" s="163"/>
      <c r="E63" s="163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</row>
  </sheetData>
  <mergeCells count="290">
    <mergeCell ref="A1:E1"/>
    <mergeCell ref="F1:Y1"/>
    <mergeCell ref="A3:I3"/>
    <mergeCell ref="J3:Y3"/>
    <mergeCell ref="A5:B5"/>
    <mergeCell ref="C5:Y5"/>
    <mergeCell ref="A13:C13"/>
    <mergeCell ref="E13:F13"/>
    <mergeCell ref="I13:J13"/>
    <mergeCell ref="A15:C15"/>
    <mergeCell ref="E15:F15"/>
    <mergeCell ref="I15:J15"/>
    <mergeCell ref="B7:Y7"/>
    <mergeCell ref="B8:Y8"/>
    <mergeCell ref="B9:Y9"/>
    <mergeCell ref="B10:C10"/>
    <mergeCell ref="B11:L11"/>
    <mergeCell ref="M15:N15"/>
    <mergeCell ref="O15:P15"/>
    <mergeCell ref="Q15:R15"/>
    <mergeCell ref="S15:T15"/>
    <mergeCell ref="A16:C16"/>
    <mergeCell ref="E16:F16"/>
    <mergeCell ref="I16:J16"/>
    <mergeCell ref="M16:N16"/>
    <mergeCell ref="O16:P16"/>
    <mergeCell ref="Q16:R16"/>
    <mergeCell ref="S16:T16"/>
    <mergeCell ref="Q17:R17"/>
    <mergeCell ref="S17:T17"/>
    <mergeCell ref="A18:C18"/>
    <mergeCell ref="E18:F18"/>
    <mergeCell ref="I18:J18"/>
    <mergeCell ref="M18:N18"/>
    <mergeCell ref="O18:P18"/>
    <mergeCell ref="Q18:R18"/>
    <mergeCell ref="S18:T18"/>
    <mergeCell ref="A17:C17"/>
    <mergeCell ref="E17:F17"/>
    <mergeCell ref="I17:J17"/>
    <mergeCell ref="M17:N17"/>
    <mergeCell ref="O17:P17"/>
    <mergeCell ref="Q19:R19"/>
    <mergeCell ref="S19:T19"/>
    <mergeCell ref="A21:C21"/>
    <mergeCell ref="E21:F21"/>
    <mergeCell ref="I21:J21"/>
    <mergeCell ref="M21:N21"/>
    <mergeCell ref="O21:P21"/>
    <mergeCell ref="Q21:R21"/>
    <mergeCell ref="S21:T21"/>
    <mergeCell ref="A19:C20"/>
    <mergeCell ref="E19:F19"/>
    <mergeCell ref="I19:J19"/>
    <mergeCell ref="M19:N19"/>
    <mergeCell ref="O19:P19"/>
    <mergeCell ref="Q22:R22"/>
    <mergeCell ref="S22:T22"/>
    <mergeCell ref="A23:C23"/>
    <mergeCell ref="E23:F23"/>
    <mergeCell ref="I23:J23"/>
    <mergeCell ref="M23:N23"/>
    <mergeCell ref="O23:P23"/>
    <mergeCell ref="Q23:R23"/>
    <mergeCell ref="S23:T23"/>
    <mergeCell ref="A22:C22"/>
    <mergeCell ref="E22:F22"/>
    <mergeCell ref="I22:J22"/>
    <mergeCell ref="M22:N22"/>
    <mergeCell ref="O22:P22"/>
    <mergeCell ref="Q24:R24"/>
    <mergeCell ref="S24:T24"/>
    <mergeCell ref="A25:C25"/>
    <mergeCell ref="E25:F25"/>
    <mergeCell ref="I25:J25"/>
    <mergeCell ref="M25:N25"/>
    <mergeCell ref="O25:P25"/>
    <mergeCell ref="Q25:R25"/>
    <mergeCell ref="S25:T25"/>
    <mergeCell ref="A24:C24"/>
    <mergeCell ref="E24:F24"/>
    <mergeCell ref="I24:J24"/>
    <mergeCell ref="M24:N24"/>
    <mergeCell ref="O24:P24"/>
    <mergeCell ref="Q26:R26"/>
    <mergeCell ref="S26:T26"/>
    <mergeCell ref="A27:C27"/>
    <mergeCell ref="E27:F27"/>
    <mergeCell ref="I27:J27"/>
    <mergeCell ref="M27:N27"/>
    <mergeCell ref="O27:P27"/>
    <mergeCell ref="Q27:R27"/>
    <mergeCell ref="S27:T27"/>
    <mergeCell ref="A26:C26"/>
    <mergeCell ref="E26:F26"/>
    <mergeCell ref="I26:J26"/>
    <mergeCell ref="M26:N26"/>
    <mergeCell ref="O26:P26"/>
    <mergeCell ref="Q28:R28"/>
    <mergeCell ref="S28:T28"/>
    <mergeCell ref="A29:C29"/>
    <mergeCell ref="E29:F29"/>
    <mergeCell ref="I29:J29"/>
    <mergeCell ref="M29:N29"/>
    <mergeCell ref="O29:P29"/>
    <mergeCell ref="Q29:R29"/>
    <mergeCell ref="S29:T29"/>
    <mergeCell ref="A28:C28"/>
    <mergeCell ref="E28:F28"/>
    <mergeCell ref="I28:J28"/>
    <mergeCell ref="M28:N28"/>
    <mergeCell ref="O28:P28"/>
    <mergeCell ref="Q30:R30"/>
    <mergeCell ref="S30:T30"/>
    <mergeCell ref="A31:C31"/>
    <mergeCell ref="E31:F31"/>
    <mergeCell ref="I31:J31"/>
    <mergeCell ref="M31:N31"/>
    <mergeCell ref="O31:P31"/>
    <mergeCell ref="Q31:R31"/>
    <mergeCell ref="S31:T31"/>
    <mergeCell ref="A30:C30"/>
    <mergeCell ref="E30:F30"/>
    <mergeCell ref="I30:J30"/>
    <mergeCell ref="M30:N30"/>
    <mergeCell ref="O30:P30"/>
    <mergeCell ref="Q32:R32"/>
    <mergeCell ref="S32:T32"/>
    <mergeCell ref="A33:C33"/>
    <mergeCell ref="E33:F33"/>
    <mergeCell ref="I33:J33"/>
    <mergeCell ref="M33:N33"/>
    <mergeCell ref="O33:P33"/>
    <mergeCell ref="Q33:R33"/>
    <mergeCell ref="S33:T33"/>
    <mergeCell ref="A32:C32"/>
    <mergeCell ref="E32:F32"/>
    <mergeCell ref="I32:J32"/>
    <mergeCell ref="M32:N32"/>
    <mergeCell ref="O32:P32"/>
    <mergeCell ref="Q34:R34"/>
    <mergeCell ref="S34:T34"/>
    <mergeCell ref="A35:C36"/>
    <mergeCell ref="E35:F35"/>
    <mergeCell ref="I35:J35"/>
    <mergeCell ref="M35:N35"/>
    <mergeCell ref="O35:P35"/>
    <mergeCell ref="Q35:R35"/>
    <mergeCell ref="S35:T35"/>
    <mergeCell ref="A34:C34"/>
    <mergeCell ref="E34:F34"/>
    <mergeCell ref="I34:J34"/>
    <mergeCell ref="M34:N34"/>
    <mergeCell ref="O34:P34"/>
    <mergeCell ref="Q37:R37"/>
    <mergeCell ref="S37:T37"/>
    <mergeCell ref="A38:C38"/>
    <mergeCell ref="E38:F38"/>
    <mergeCell ref="I38:J38"/>
    <mergeCell ref="M38:N38"/>
    <mergeCell ref="O38:P38"/>
    <mergeCell ref="Q38:R38"/>
    <mergeCell ref="S38:T38"/>
    <mergeCell ref="A37:C37"/>
    <mergeCell ref="E37:F37"/>
    <mergeCell ref="I37:J37"/>
    <mergeCell ref="M37:N37"/>
    <mergeCell ref="O37:P37"/>
    <mergeCell ref="Q39:R39"/>
    <mergeCell ref="S39:T39"/>
    <mergeCell ref="A40:C40"/>
    <mergeCell ref="E40:F40"/>
    <mergeCell ref="I40:J40"/>
    <mergeCell ref="M40:N40"/>
    <mergeCell ref="O40:P40"/>
    <mergeCell ref="Q40:R40"/>
    <mergeCell ref="S40:T40"/>
    <mergeCell ref="A39:C39"/>
    <mergeCell ref="E39:F39"/>
    <mergeCell ref="I39:J39"/>
    <mergeCell ref="M39:N39"/>
    <mergeCell ref="O39:P39"/>
    <mergeCell ref="Q41:R41"/>
    <mergeCell ref="S41:T41"/>
    <mergeCell ref="A42:C42"/>
    <mergeCell ref="E42:F42"/>
    <mergeCell ref="I42:J42"/>
    <mergeCell ref="M42:N42"/>
    <mergeCell ref="O42:P42"/>
    <mergeCell ref="Q42:R42"/>
    <mergeCell ref="S42:T42"/>
    <mergeCell ref="A41:C41"/>
    <mergeCell ref="E41:F41"/>
    <mergeCell ref="I41:J41"/>
    <mergeCell ref="M41:N41"/>
    <mergeCell ref="O41:P41"/>
    <mergeCell ref="Q43:R43"/>
    <mergeCell ref="S43:T43"/>
    <mergeCell ref="A44:C44"/>
    <mergeCell ref="E44:F44"/>
    <mergeCell ref="I44:J44"/>
    <mergeCell ref="M44:N44"/>
    <mergeCell ref="O44:P44"/>
    <mergeCell ref="Q44:R44"/>
    <mergeCell ref="S44:T44"/>
    <mergeCell ref="A43:C43"/>
    <mergeCell ref="E43:F43"/>
    <mergeCell ref="I43:J43"/>
    <mergeCell ref="M43:N43"/>
    <mergeCell ref="O43:P43"/>
    <mergeCell ref="Q45:R45"/>
    <mergeCell ref="S45:T45"/>
    <mergeCell ref="A47:C48"/>
    <mergeCell ref="E47:F47"/>
    <mergeCell ref="I47:J47"/>
    <mergeCell ref="M47:N47"/>
    <mergeCell ref="O47:P47"/>
    <mergeCell ref="Q47:R47"/>
    <mergeCell ref="S47:T47"/>
    <mergeCell ref="A45:C46"/>
    <mergeCell ref="E45:F45"/>
    <mergeCell ref="I45:J45"/>
    <mergeCell ref="M45:N45"/>
    <mergeCell ref="O45:P45"/>
    <mergeCell ref="Q49:R49"/>
    <mergeCell ref="S49:T49"/>
    <mergeCell ref="A51:C52"/>
    <mergeCell ref="E51:F51"/>
    <mergeCell ref="I51:J51"/>
    <mergeCell ref="M51:N51"/>
    <mergeCell ref="O51:P51"/>
    <mergeCell ref="Q51:R51"/>
    <mergeCell ref="S51:T51"/>
    <mergeCell ref="A49:C50"/>
    <mergeCell ref="E49:F49"/>
    <mergeCell ref="I49:J49"/>
    <mergeCell ref="M49:N49"/>
    <mergeCell ref="O49:P49"/>
    <mergeCell ref="Q53:R53"/>
    <mergeCell ref="S53:T53"/>
    <mergeCell ref="A54:C54"/>
    <mergeCell ref="E54:F54"/>
    <mergeCell ref="I54:J54"/>
    <mergeCell ref="M54:N54"/>
    <mergeCell ref="O54:P54"/>
    <mergeCell ref="Q54:R54"/>
    <mergeCell ref="S54:T54"/>
    <mergeCell ref="A53:C53"/>
    <mergeCell ref="E53:F53"/>
    <mergeCell ref="I53:J53"/>
    <mergeCell ref="M53:N53"/>
    <mergeCell ref="O53:P53"/>
    <mergeCell ref="Q55:R55"/>
    <mergeCell ref="S55:T55"/>
    <mergeCell ref="A56:C56"/>
    <mergeCell ref="E56:F56"/>
    <mergeCell ref="I56:J56"/>
    <mergeCell ref="M56:N56"/>
    <mergeCell ref="O56:P56"/>
    <mergeCell ref="Q56:R56"/>
    <mergeCell ref="S56:T56"/>
    <mergeCell ref="A55:C55"/>
    <mergeCell ref="E55:F55"/>
    <mergeCell ref="I55:J55"/>
    <mergeCell ref="M55:N55"/>
    <mergeCell ref="O55:P55"/>
    <mergeCell ref="Q57:R57"/>
    <mergeCell ref="S57:T57"/>
    <mergeCell ref="A58:C58"/>
    <mergeCell ref="E58:F58"/>
    <mergeCell ref="I58:J58"/>
    <mergeCell ref="M58:N58"/>
    <mergeCell ref="O58:P58"/>
    <mergeCell ref="Q58:R58"/>
    <mergeCell ref="S58:T58"/>
    <mergeCell ref="A57:C57"/>
    <mergeCell ref="E57:F57"/>
    <mergeCell ref="I57:J57"/>
    <mergeCell ref="M57:N57"/>
    <mergeCell ref="O57:P57"/>
    <mergeCell ref="Q59:R59"/>
    <mergeCell ref="S59:T59"/>
    <mergeCell ref="A60:C60"/>
    <mergeCell ref="A62:E63"/>
    <mergeCell ref="F62:Y63"/>
    <mergeCell ref="A59:C59"/>
    <mergeCell ref="E59:F59"/>
    <mergeCell ref="I59:J59"/>
    <mergeCell ref="M59:N59"/>
    <mergeCell ref="O59:P5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63"/>
  <sheetViews>
    <sheetView workbookViewId="0">
      <selection activeCell="A14" sqref="A14:XFD59"/>
    </sheetView>
  </sheetViews>
  <sheetFormatPr defaultRowHeight="15" x14ac:dyDescent="0.25"/>
  <cols>
    <col min="3" max="3" width="58.7109375" customWidth="1"/>
  </cols>
  <sheetData>
    <row r="1" spans="1:25" x14ac:dyDescent="0.25">
      <c r="A1" s="163" t="s">
        <v>15</v>
      </c>
      <c r="B1" s="163"/>
      <c r="C1" s="163"/>
      <c r="D1" s="163"/>
      <c r="E1" s="163"/>
      <c r="F1" s="165" t="s">
        <v>16</v>
      </c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</row>
    <row r="2" spans="1:25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5" ht="20.25" x14ac:dyDescent="0.25">
      <c r="A3" s="177" t="s">
        <v>15</v>
      </c>
      <c r="B3" s="177"/>
      <c r="C3" s="177"/>
      <c r="D3" s="177"/>
      <c r="E3" s="177"/>
      <c r="F3" s="177"/>
      <c r="G3" s="177"/>
      <c r="H3" s="177"/>
      <c r="I3" s="177"/>
      <c r="J3" s="178" t="s">
        <v>16</v>
      </c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</row>
    <row r="4" spans="1:25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spans="1:25" ht="15.75" thickBot="1" x14ac:dyDescent="0.3">
      <c r="A5" s="179" t="s">
        <v>17</v>
      </c>
      <c r="B5" s="179"/>
      <c r="C5" s="179" t="s">
        <v>18</v>
      </c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</row>
    <row r="6" spans="1:25" ht="15.75" thickTop="1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 x14ac:dyDescent="0.25">
      <c r="A7" s="18" t="s">
        <v>19</v>
      </c>
      <c r="B7" s="175" t="s">
        <v>20</v>
      </c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</row>
    <row r="8" spans="1:25" ht="25.5" x14ac:dyDescent="0.25">
      <c r="A8" s="18" t="s">
        <v>21</v>
      </c>
      <c r="B8" s="175" t="s">
        <v>22</v>
      </c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</row>
    <row r="9" spans="1:25" ht="25.5" x14ac:dyDescent="0.25">
      <c r="A9" s="18" t="s">
        <v>23</v>
      </c>
      <c r="B9" s="175" t="s">
        <v>78</v>
      </c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</row>
    <row r="10" spans="1:25" ht="51" x14ac:dyDescent="0.25">
      <c r="A10" s="18" t="s">
        <v>25</v>
      </c>
      <c r="B10" s="175" t="s">
        <v>26</v>
      </c>
      <c r="C10" s="17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ht="15.75" thickBot="1" x14ac:dyDescent="0.3">
      <c r="A11" s="19" t="s">
        <v>27</v>
      </c>
      <c r="B11" s="176" t="s">
        <v>28</v>
      </c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ht="15.75" thickTop="1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</row>
    <row r="13" spans="1:25" ht="22.5" x14ac:dyDescent="0.25">
      <c r="A13" s="180" t="s">
        <v>0</v>
      </c>
      <c r="B13" s="181"/>
      <c r="C13" s="182"/>
      <c r="D13" s="20" t="s">
        <v>29</v>
      </c>
      <c r="E13" s="183" t="s">
        <v>30</v>
      </c>
      <c r="F13" s="184"/>
      <c r="G13" s="20" t="s">
        <v>31</v>
      </c>
      <c r="H13" s="20" t="s">
        <v>32</v>
      </c>
      <c r="I13" s="183" t="s">
        <v>33</v>
      </c>
      <c r="J13" s="184"/>
      <c r="K13" s="20" t="s">
        <v>34</v>
      </c>
      <c r="L13" s="20" t="s">
        <v>35</v>
      </c>
      <c r="M13" s="21"/>
      <c r="N13" s="22"/>
      <c r="O13" s="22"/>
      <c r="P13" s="22"/>
      <c r="Q13" s="22"/>
      <c r="R13" s="22"/>
      <c r="S13" s="22"/>
      <c r="T13" s="22"/>
      <c r="U13" s="23"/>
      <c r="V13" s="23"/>
      <c r="W13" s="23"/>
      <c r="X13" s="23"/>
      <c r="Y13" s="23"/>
    </row>
    <row r="14" spans="1:25" ht="20.100000000000001" customHeight="1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20.100000000000001" customHeight="1" x14ac:dyDescent="0.25">
      <c r="A15" s="166" t="s">
        <v>36</v>
      </c>
      <c r="B15" s="166"/>
      <c r="C15" s="166"/>
      <c r="D15" s="24">
        <v>24</v>
      </c>
      <c r="E15" s="167">
        <v>0</v>
      </c>
      <c r="F15" s="168"/>
      <c r="G15" s="25">
        <v>0.25</v>
      </c>
      <c r="H15" s="25">
        <v>0.45833333333333331</v>
      </c>
      <c r="I15" s="167">
        <v>0.29166666666666669</v>
      </c>
      <c r="J15" s="168"/>
      <c r="K15" s="25">
        <v>0.25</v>
      </c>
      <c r="L15" s="25">
        <v>0.75</v>
      </c>
      <c r="M15" s="159"/>
      <c r="N15" s="160"/>
      <c r="O15" s="159"/>
      <c r="P15" s="160"/>
      <c r="Q15" s="159"/>
      <c r="R15" s="160"/>
      <c r="S15" s="159"/>
      <c r="T15" s="160"/>
      <c r="U15" s="24"/>
      <c r="V15" s="24"/>
      <c r="W15" s="24"/>
      <c r="X15" s="24"/>
      <c r="Y15" s="15"/>
    </row>
    <row r="16" spans="1:25" ht="20.100000000000001" customHeight="1" x14ac:dyDescent="0.25">
      <c r="A16" s="166" t="s">
        <v>37</v>
      </c>
      <c r="B16" s="166"/>
      <c r="C16" s="166"/>
      <c r="D16" s="24">
        <v>24</v>
      </c>
      <c r="E16" s="167">
        <v>4.1666666666666664E-2</v>
      </c>
      <c r="F16" s="168"/>
      <c r="G16" s="25">
        <v>0.20833333333333334</v>
      </c>
      <c r="H16" s="25">
        <v>0.5</v>
      </c>
      <c r="I16" s="167">
        <v>0.25</v>
      </c>
      <c r="J16" s="168"/>
      <c r="K16" s="25">
        <v>0.25</v>
      </c>
      <c r="L16" s="25">
        <v>0.75</v>
      </c>
      <c r="M16" s="159"/>
      <c r="N16" s="160"/>
      <c r="O16" s="159"/>
      <c r="P16" s="160"/>
      <c r="Q16" s="159"/>
      <c r="R16" s="160"/>
      <c r="S16" s="159"/>
      <c r="T16" s="160"/>
      <c r="U16" s="24"/>
      <c r="V16" s="24"/>
      <c r="W16" s="24"/>
      <c r="X16" s="24"/>
      <c r="Y16" s="15"/>
    </row>
    <row r="17" spans="1:24" ht="20.100000000000001" customHeight="1" x14ac:dyDescent="0.25">
      <c r="A17" s="166" t="s">
        <v>38</v>
      </c>
      <c r="B17" s="166"/>
      <c r="C17" s="166"/>
      <c r="D17" s="24">
        <v>23</v>
      </c>
      <c r="E17" s="167">
        <v>8.6956521739130432E-2</v>
      </c>
      <c r="F17" s="168"/>
      <c r="G17" s="25">
        <v>0.34782608695652173</v>
      </c>
      <c r="H17" s="25">
        <v>0.47826086956521741</v>
      </c>
      <c r="I17" s="167">
        <v>8.6956521739130432E-2</v>
      </c>
      <c r="J17" s="168"/>
      <c r="K17" s="25">
        <v>0.43478260869565216</v>
      </c>
      <c r="L17" s="25">
        <v>0.56521739130434778</v>
      </c>
      <c r="M17" s="159"/>
      <c r="N17" s="160"/>
      <c r="O17" s="159"/>
      <c r="P17" s="160"/>
      <c r="Q17" s="159"/>
      <c r="R17" s="160"/>
      <c r="S17" s="159"/>
      <c r="T17" s="160"/>
      <c r="U17" s="24"/>
      <c r="V17" s="24"/>
      <c r="W17" s="24"/>
      <c r="X17" s="24"/>
    </row>
    <row r="18" spans="1:24" ht="20.100000000000001" customHeight="1" x14ac:dyDescent="0.25">
      <c r="A18" s="166" t="s">
        <v>39</v>
      </c>
      <c r="B18" s="166"/>
      <c r="C18" s="166"/>
      <c r="D18" s="24">
        <v>23</v>
      </c>
      <c r="E18" s="167">
        <v>0</v>
      </c>
      <c r="F18" s="168"/>
      <c r="G18" s="25">
        <v>0.17391304347826086</v>
      </c>
      <c r="H18" s="25">
        <v>0.60869565217391308</v>
      </c>
      <c r="I18" s="167">
        <v>0.21739130434782608</v>
      </c>
      <c r="J18" s="168"/>
      <c r="K18" s="25">
        <v>0.17391304347826086</v>
      </c>
      <c r="L18" s="25">
        <v>0.82608695652173914</v>
      </c>
      <c r="M18" s="159"/>
      <c r="N18" s="160"/>
      <c r="O18" s="159"/>
      <c r="P18" s="160"/>
      <c r="Q18" s="159"/>
      <c r="R18" s="160"/>
      <c r="S18" s="159"/>
      <c r="T18" s="160"/>
      <c r="U18" s="24"/>
      <c r="V18" s="24"/>
      <c r="W18" s="24"/>
      <c r="X18" s="24"/>
    </row>
    <row r="19" spans="1:24" ht="20.100000000000001" customHeight="1" x14ac:dyDescent="0.25">
      <c r="A19" s="166" t="s">
        <v>40</v>
      </c>
      <c r="B19" s="166"/>
      <c r="C19" s="166"/>
      <c r="D19" s="24">
        <v>23</v>
      </c>
      <c r="E19" s="167">
        <v>0</v>
      </c>
      <c r="F19" s="168"/>
      <c r="G19" s="25">
        <v>8.6956521739130432E-2</v>
      </c>
      <c r="H19" s="25">
        <v>0.73913043478260865</v>
      </c>
      <c r="I19" s="167">
        <v>0.17391304347826086</v>
      </c>
      <c r="J19" s="168"/>
      <c r="K19" s="25">
        <v>8.6956521739130432E-2</v>
      </c>
      <c r="L19" s="25">
        <v>0.91304347826086951</v>
      </c>
      <c r="M19" s="159"/>
      <c r="N19" s="160"/>
      <c r="O19" s="159"/>
      <c r="P19" s="160"/>
      <c r="Q19" s="159"/>
      <c r="R19" s="160"/>
      <c r="S19" s="159"/>
      <c r="T19" s="160"/>
      <c r="U19" s="24"/>
      <c r="V19" s="24"/>
      <c r="W19" s="24"/>
      <c r="X19" s="24"/>
    </row>
    <row r="20" spans="1:24" ht="20.100000000000001" customHeight="1" x14ac:dyDescent="0.25">
      <c r="A20" s="166"/>
      <c r="B20" s="166"/>
      <c r="C20" s="166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</row>
    <row r="21" spans="1:24" ht="20.100000000000001" customHeight="1" x14ac:dyDescent="0.25">
      <c r="A21" s="166" t="s">
        <v>41</v>
      </c>
      <c r="B21" s="166"/>
      <c r="C21" s="166"/>
      <c r="D21" s="24">
        <v>23</v>
      </c>
      <c r="E21" s="167">
        <v>0.21739130434782608</v>
      </c>
      <c r="F21" s="168"/>
      <c r="G21" s="25">
        <v>0.21739130434782608</v>
      </c>
      <c r="H21" s="25">
        <v>0.47826086956521741</v>
      </c>
      <c r="I21" s="167">
        <v>8.6956521739130432E-2</v>
      </c>
      <c r="J21" s="168"/>
      <c r="K21" s="25">
        <v>0.43478260869565216</v>
      </c>
      <c r="L21" s="25">
        <v>0.56521739130434778</v>
      </c>
      <c r="M21" s="159"/>
      <c r="N21" s="160"/>
      <c r="O21" s="159"/>
      <c r="P21" s="160"/>
      <c r="Q21" s="159"/>
      <c r="R21" s="160"/>
      <c r="S21" s="159"/>
      <c r="T21" s="160"/>
      <c r="U21" s="24"/>
      <c r="V21" s="24"/>
      <c r="W21" s="24"/>
      <c r="X21" s="24"/>
    </row>
    <row r="22" spans="1:24" ht="20.100000000000001" customHeight="1" x14ac:dyDescent="0.25">
      <c r="A22" s="166" t="s">
        <v>42</v>
      </c>
      <c r="B22" s="166"/>
      <c r="C22" s="166"/>
      <c r="D22" s="24">
        <v>23</v>
      </c>
      <c r="E22" s="167">
        <v>0</v>
      </c>
      <c r="F22" s="168"/>
      <c r="G22" s="25">
        <v>0.13043478260869565</v>
      </c>
      <c r="H22" s="25">
        <v>0.52173913043478259</v>
      </c>
      <c r="I22" s="167">
        <v>0.34782608695652173</v>
      </c>
      <c r="J22" s="168"/>
      <c r="K22" s="25">
        <v>0.13043478260869565</v>
      </c>
      <c r="L22" s="25">
        <v>0.86956521739130432</v>
      </c>
      <c r="M22" s="159"/>
      <c r="N22" s="160"/>
      <c r="O22" s="159"/>
      <c r="P22" s="160"/>
      <c r="Q22" s="159"/>
      <c r="R22" s="160"/>
      <c r="S22" s="159"/>
      <c r="T22" s="160"/>
      <c r="U22" s="24"/>
      <c r="V22" s="24"/>
      <c r="W22" s="24"/>
      <c r="X22" s="24"/>
    </row>
    <row r="23" spans="1:24" ht="20.100000000000001" customHeight="1" x14ac:dyDescent="0.25">
      <c r="A23" s="166" t="s">
        <v>43</v>
      </c>
      <c r="B23" s="166"/>
      <c r="C23" s="166"/>
      <c r="D23" s="24">
        <v>23</v>
      </c>
      <c r="E23" s="167">
        <v>0</v>
      </c>
      <c r="F23" s="168"/>
      <c r="G23" s="25">
        <v>0.13043478260869565</v>
      </c>
      <c r="H23" s="25">
        <v>0.69565217391304346</v>
      </c>
      <c r="I23" s="167">
        <v>0.17391304347826086</v>
      </c>
      <c r="J23" s="168"/>
      <c r="K23" s="25">
        <v>0.13043478260869565</v>
      </c>
      <c r="L23" s="25">
        <v>0.86956521739130432</v>
      </c>
      <c r="M23" s="159"/>
      <c r="N23" s="160"/>
      <c r="O23" s="159"/>
      <c r="P23" s="160"/>
      <c r="Q23" s="159"/>
      <c r="R23" s="160"/>
      <c r="S23" s="159"/>
      <c r="T23" s="160"/>
      <c r="U23" s="24"/>
      <c r="V23" s="24"/>
      <c r="W23" s="24"/>
      <c r="X23" s="24"/>
    </row>
    <row r="24" spans="1:24" ht="20.100000000000001" customHeight="1" x14ac:dyDescent="0.25">
      <c r="A24" s="166" t="s">
        <v>44</v>
      </c>
      <c r="B24" s="166"/>
      <c r="C24" s="166"/>
      <c r="D24" s="24">
        <v>23</v>
      </c>
      <c r="E24" s="167">
        <v>4.3478260869565216E-2</v>
      </c>
      <c r="F24" s="168"/>
      <c r="G24" s="25">
        <v>8.6956521739130432E-2</v>
      </c>
      <c r="H24" s="25">
        <v>0.78260869565217395</v>
      </c>
      <c r="I24" s="167">
        <v>8.6956521739130432E-2</v>
      </c>
      <c r="J24" s="168"/>
      <c r="K24" s="25">
        <v>0.13043478260869565</v>
      </c>
      <c r="L24" s="25">
        <v>0.86956521739130432</v>
      </c>
      <c r="M24" s="159"/>
      <c r="N24" s="160"/>
      <c r="O24" s="159"/>
      <c r="P24" s="160"/>
      <c r="Q24" s="159"/>
      <c r="R24" s="160"/>
      <c r="S24" s="159"/>
      <c r="T24" s="160"/>
      <c r="U24" s="24"/>
      <c r="V24" s="24"/>
      <c r="W24" s="24"/>
      <c r="X24" s="24"/>
    </row>
    <row r="25" spans="1:24" ht="20.100000000000001" customHeight="1" x14ac:dyDescent="0.25">
      <c r="A25" s="166" t="s">
        <v>45</v>
      </c>
      <c r="B25" s="166"/>
      <c r="C25" s="166"/>
      <c r="D25" s="24">
        <v>22</v>
      </c>
      <c r="E25" s="167">
        <v>4.5454545454545456E-2</v>
      </c>
      <c r="F25" s="168"/>
      <c r="G25" s="25">
        <v>0.27272727272727271</v>
      </c>
      <c r="H25" s="25">
        <v>0.40909090909090912</v>
      </c>
      <c r="I25" s="167">
        <v>0.27272727272727271</v>
      </c>
      <c r="J25" s="168"/>
      <c r="K25" s="25">
        <v>0.31818181818181818</v>
      </c>
      <c r="L25" s="25">
        <v>0.68181818181818177</v>
      </c>
      <c r="M25" s="159"/>
      <c r="N25" s="160"/>
      <c r="O25" s="159"/>
      <c r="P25" s="160"/>
      <c r="Q25" s="159"/>
      <c r="R25" s="160"/>
      <c r="S25" s="159"/>
      <c r="T25" s="160"/>
      <c r="U25" s="24"/>
      <c r="V25" s="24"/>
      <c r="W25" s="24"/>
      <c r="X25" s="24"/>
    </row>
    <row r="26" spans="1:24" ht="20.100000000000001" customHeight="1" x14ac:dyDescent="0.25">
      <c r="A26" s="166" t="s">
        <v>46</v>
      </c>
      <c r="B26" s="166"/>
      <c r="C26" s="166"/>
      <c r="D26" s="24">
        <v>25</v>
      </c>
      <c r="E26" s="167">
        <v>0.28000000000000003</v>
      </c>
      <c r="F26" s="168"/>
      <c r="G26" s="25">
        <v>0.24</v>
      </c>
      <c r="H26" s="25">
        <v>0.4</v>
      </c>
      <c r="I26" s="167">
        <v>0.08</v>
      </c>
      <c r="J26" s="168"/>
      <c r="K26" s="25">
        <v>0.52</v>
      </c>
      <c r="L26" s="25">
        <v>0.48</v>
      </c>
      <c r="M26" s="159"/>
      <c r="N26" s="160"/>
      <c r="O26" s="159"/>
      <c r="P26" s="160"/>
      <c r="Q26" s="159"/>
      <c r="R26" s="160"/>
      <c r="S26" s="159"/>
      <c r="T26" s="160"/>
      <c r="U26" s="24"/>
      <c r="V26" s="24"/>
      <c r="W26" s="24"/>
      <c r="X26" s="24"/>
    </row>
    <row r="27" spans="1:24" ht="20.100000000000001" customHeight="1" x14ac:dyDescent="0.25">
      <c r="A27" s="166" t="s">
        <v>47</v>
      </c>
      <c r="B27" s="166"/>
      <c r="C27" s="166"/>
      <c r="D27" s="24">
        <v>25</v>
      </c>
      <c r="E27" s="167">
        <v>0.32</v>
      </c>
      <c r="F27" s="168"/>
      <c r="G27" s="25">
        <v>0.16</v>
      </c>
      <c r="H27" s="25">
        <v>0.4</v>
      </c>
      <c r="I27" s="167">
        <v>0.12</v>
      </c>
      <c r="J27" s="168"/>
      <c r="K27" s="25">
        <v>0.48</v>
      </c>
      <c r="L27" s="25">
        <v>0.52</v>
      </c>
      <c r="M27" s="159"/>
      <c r="N27" s="160"/>
      <c r="O27" s="159"/>
      <c r="P27" s="160"/>
      <c r="Q27" s="159"/>
      <c r="R27" s="160"/>
      <c r="S27" s="159"/>
      <c r="T27" s="160"/>
      <c r="U27" s="24"/>
      <c r="V27" s="24"/>
      <c r="W27" s="24"/>
      <c r="X27" s="24"/>
    </row>
    <row r="28" spans="1:24" ht="20.100000000000001" customHeight="1" x14ac:dyDescent="0.25">
      <c r="A28" s="166" t="s">
        <v>48</v>
      </c>
      <c r="B28" s="166"/>
      <c r="C28" s="166"/>
      <c r="D28" s="24">
        <v>23</v>
      </c>
      <c r="E28" s="167">
        <v>0</v>
      </c>
      <c r="F28" s="168"/>
      <c r="G28" s="25">
        <v>0</v>
      </c>
      <c r="H28" s="25">
        <v>0.73913043478260865</v>
      </c>
      <c r="I28" s="167">
        <v>0.2608695652173913</v>
      </c>
      <c r="J28" s="168"/>
      <c r="K28" s="25">
        <v>0</v>
      </c>
      <c r="L28" s="25">
        <v>1</v>
      </c>
      <c r="M28" s="159"/>
      <c r="N28" s="160"/>
      <c r="O28" s="159"/>
      <c r="P28" s="160"/>
      <c r="Q28" s="159"/>
      <c r="R28" s="160"/>
      <c r="S28" s="159"/>
      <c r="T28" s="160"/>
      <c r="U28" s="24"/>
      <c r="V28" s="24"/>
      <c r="W28" s="24"/>
      <c r="X28" s="24"/>
    </row>
    <row r="29" spans="1:24" ht="20.100000000000001" customHeight="1" x14ac:dyDescent="0.25">
      <c r="A29" s="166" t="s">
        <v>49</v>
      </c>
      <c r="B29" s="166"/>
      <c r="C29" s="166"/>
      <c r="D29" s="24">
        <v>23</v>
      </c>
      <c r="E29" s="167">
        <v>0</v>
      </c>
      <c r="F29" s="168"/>
      <c r="G29" s="25">
        <v>0.21739130434782608</v>
      </c>
      <c r="H29" s="25">
        <v>0.60869565217391308</v>
      </c>
      <c r="I29" s="167">
        <v>0.17391304347826086</v>
      </c>
      <c r="J29" s="168"/>
      <c r="K29" s="25">
        <v>0.21739130434782608</v>
      </c>
      <c r="L29" s="25">
        <v>0.78260869565217395</v>
      </c>
      <c r="M29" s="159"/>
      <c r="N29" s="160"/>
      <c r="O29" s="159"/>
      <c r="P29" s="160"/>
      <c r="Q29" s="159"/>
      <c r="R29" s="160"/>
      <c r="S29" s="159"/>
      <c r="T29" s="160"/>
      <c r="U29" s="24"/>
      <c r="V29" s="24"/>
      <c r="W29" s="24"/>
      <c r="X29" s="24"/>
    </row>
    <row r="30" spans="1:24" ht="20.100000000000001" customHeight="1" x14ac:dyDescent="0.25">
      <c r="A30" s="166" t="s">
        <v>50</v>
      </c>
      <c r="B30" s="166"/>
      <c r="C30" s="166"/>
      <c r="D30" s="24">
        <v>23</v>
      </c>
      <c r="E30" s="167">
        <v>0</v>
      </c>
      <c r="F30" s="168"/>
      <c r="G30" s="25">
        <v>0.34782608695652173</v>
      </c>
      <c r="H30" s="25">
        <v>0.56521739130434778</v>
      </c>
      <c r="I30" s="167">
        <v>8.6956521739130432E-2</v>
      </c>
      <c r="J30" s="168"/>
      <c r="K30" s="25">
        <v>0.34782608695652173</v>
      </c>
      <c r="L30" s="25">
        <v>0.65217391304347827</v>
      </c>
      <c r="M30" s="159"/>
      <c r="N30" s="160"/>
      <c r="O30" s="159"/>
      <c r="P30" s="160"/>
      <c r="Q30" s="159"/>
      <c r="R30" s="160"/>
      <c r="S30" s="159"/>
      <c r="T30" s="160"/>
      <c r="U30" s="24"/>
      <c r="V30" s="24"/>
      <c r="W30" s="24"/>
      <c r="X30" s="24"/>
    </row>
    <row r="31" spans="1:24" ht="20.100000000000001" customHeight="1" x14ac:dyDescent="0.25">
      <c r="A31" s="166" t="s">
        <v>51</v>
      </c>
      <c r="B31" s="166"/>
      <c r="C31" s="166"/>
      <c r="D31" s="24">
        <v>23</v>
      </c>
      <c r="E31" s="167">
        <v>0</v>
      </c>
      <c r="F31" s="168"/>
      <c r="G31" s="25">
        <v>4.3478260869565216E-2</v>
      </c>
      <c r="H31" s="25">
        <v>0.60869565217391308</v>
      </c>
      <c r="I31" s="167">
        <v>0.34782608695652173</v>
      </c>
      <c r="J31" s="168"/>
      <c r="K31" s="25">
        <v>4.3478260869565216E-2</v>
      </c>
      <c r="L31" s="25">
        <v>0.95652173913043481</v>
      </c>
      <c r="M31" s="159"/>
      <c r="N31" s="160"/>
      <c r="O31" s="159"/>
      <c r="P31" s="160"/>
      <c r="Q31" s="159"/>
      <c r="R31" s="160"/>
      <c r="S31" s="159"/>
      <c r="T31" s="160"/>
      <c r="U31" s="24"/>
      <c r="V31" s="24"/>
      <c r="W31" s="24"/>
      <c r="X31" s="24"/>
    </row>
    <row r="32" spans="1:24" ht="20.100000000000001" customHeight="1" x14ac:dyDescent="0.25">
      <c r="A32" s="166" t="s">
        <v>52</v>
      </c>
      <c r="B32" s="166"/>
      <c r="C32" s="166"/>
      <c r="D32" s="24">
        <v>22</v>
      </c>
      <c r="E32" s="167">
        <v>9.0909090909090912E-2</v>
      </c>
      <c r="F32" s="168"/>
      <c r="G32" s="25">
        <v>0.13636363636363635</v>
      </c>
      <c r="H32" s="25">
        <v>0.63636363636363635</v>
      </c>
      <c r="I32" s="167">
        <v>0.13636363636363635</v>
      </c>
      <c r="J32" s="168"/>
      <c r="K32" s="25">
        <v>0.22727272727272727</v>
      </c>
      <c r="L32" s="25">
        <v>0.77272727272727271</v>
      </c>
      <c r="M32" s="159"/>
      <c r="N32" s="160"/>
      <c r="O32" s="159"/>
      <c r="P32" s="160"/>
      <c r="Q32" s="159"/>
      <c r="R32" s="160"/>
      <c r="S32" s="159"/>
      <c r="T32" s="160"/>
      <c r="U32" s="24"/>
      <c r="V32" s="24"/>
      <c r="W32" s="24"/>
      <c r="X32" s="24"/>
    </row>
    <row r="33" spans="1:24" ht="20.100000000000001" customHeight="1" x14ac:dyDescent="0.25">
      <c r="A33" s="166" t="s">
        <v>53</v>
      </c>
      <c r="B33" s="166"/>
      <c r="C33" s="166"/>
      <c r="D33" s="24">
        <v>23</v>
      </c>
      <c r="E33" s="167">
        <v>8.6956521739130432E-2</v>
      </c>
      <c r="F33" s="168"/>
      <c r="G33" s="25">
        <v>0.43478260869565216</v>
      </c>
      <c r="H33" s="25">
        <v>0.43478260869565216</v>
      </c>
      <c r="I33" s="167">
        <v>4.3478260869565216E-2</v>
      </c>
      <c r="J33" s="168"/>
      <c r="K33" s="25">
        <v>0.52173913043478259</v>
      </c>
      <c r="L33" s="25">
        <v>0.47826086956521741</v>
      </c>
      <c r="M33" s="159"/>
      <c r="N33" s="160"/>
      <c r="O33" s="159"/>
      <c r="P33" s="160"/>
      <c r="Q33" s="159"/>
      <c r="R33" s="160"/>
      <c r="S33" s="159"/>
      <c r="T33" s="160"/>
      <c r="U33" s="24"/>
      <c r="V33" s="24"/>
      <c r="W33" s="24"/>
      <c r="X33" s="24"/>
    </row>
    <row r="34" spans="1:24" ht="20.100000000000001" customHeight="1" x14ac:dyDescent="0.25">
      <c r="A34" s="166" t="s">
        <v>54</v>
      </c>
      <c r="B34" s="166"/>
      <c r="C34" s="166"/>
      <c r="D34" s="24">
        <v>22</v>
      </c>
      <c r="E34" s="167">
        <v>0</v>
      </c>
      <c r="F34" s="168"/>
      <c r="G34" s="25">
        <v>0</v>
      </c>
      <c r="H34" s="25">
        <v>0.54545454545454541</v>
      </c>
      <c r="I34" s="167">
        <v>0.45454545454545453</v>
      </c>
      <c r="J34" s="168"/>
      <c r="K34" s="25">
        <v>0</v>
      </c>
      <c r="L34" s="25">
        <v>1</v>
      </c>
      <c r="M34" s="159"/>
      <c r="N34" s="160"/>
      <c r="O34" s="159"/>
      <c r="P34" s="160"/>
      <c r="Q34" s="159"/>
      <c r="R34" s="160"/>
      <c r="S34" s="159"/>
      <c r="T34" s="160"/>
      <c r="U34" s="24"/>
      <c r="V34" s="24"/>
      <c r="W34" s="24"/>
      <c r="X34" s="24"/>
    </row>
    <row r="35" spans="1:24" ht="20.100000000000001" customHeight="1" x14ac:dyDescent="0.25">
      <c r="A35" s="166" t="s">
        <v>55</v>
      </c>
      <c r="B35" s="166"/>
      <c r="C35" s="166"/>
      <c r="D35" s="24">
        <v>23</v>
      </c>
      <c r="E35" s="167">
        <v>0</v>
      </c>
      <c r="F35" s="168"/>
      <c r="G35" s="25">
        <v>8.6956521739130432E-2</v>
      </c>
      <c r="H35" s="25">
        <v>0.56521739130434778</v>
      </c>
      <c r="I35" s="167">
        <v>0.34782608695652173</v>
      </c>
      <c r="J35" s="168"/>
      <c r="K35" s="25">
        <v>8.6956521739130432E-2</v>
      </c>
      <c r="L35" s="25">
        <v>0.91304347826086951</v>
      </c>
      <c r="M35" s="159"/>
      <c r="N35" s="160"/>
      <c r="O35" s="159"/>
      <c r="P35" s="160"/>
      <c r="Q35" s="159"/>
      <c r="R35" s="160"/>
      <c r="S35" s="159"/>
      <c r="T35" s="160"/>
      <c r="U35" s="24"/>
      <c r="V35" s="24"/>
      <c r="W35" s="24"/>
      <c r="X35" s="24"/>
    </row>
    <row r="36" spans="1:24" ht="20.100000000000001" customHeight="1" x14ac:dyDescent="0.25">
      <c r="A36" s="166"/>
      <c r="B36" s="166"/>
      <c r="C36" s="166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</row>
    <row r="37" spans="1:24" ht="20.100000000000001" customHeight="1" x14ac:dyDescent="0.25">
      <c r="A37" s="166" t="s">
        <v>56</v>
      </c>
      <c r="B37" s="166"/>
      <c r="C37" s="166"/>
      <c r="D37" s="24">
        <v>23</v>
      </c>
      <c r="E37" s="167">
        <v>0.34782608695652173</v>
      </c>
      <c r="F37" s="168"/>
      <c r="G37" s="25">
        <v>0.34782608695652173</v>
      </c>
      <c r="H37" s="25">
        <v>0.21739130434782608</v>
      </c>
      <c r="I37" s="167">
        <v>8.6956521739130432E-2</v>
      </c>
      <c r="J37" s="168"/>
      <c r="K37" s="25">
        <v>0.69565217391304346</v>
      </c>
      <c r="L37" s="25">
        <v>0.30434782608695654</v>
      </c>
      <c r="M37" s="159"/>
      <c r="N37" s="160"/>
      <c r="O37" s="159"/>
      <c r="P37" s="160"/>
      <c r="Q37" s="159"/>
      <c r="R37" s="160"/>
      <c r="S37" s="159"/>
      <c r="T37" s="160"/>
      <c r="U37" s="24"/>
      <c r="V37" s="24"/>
      <c r="W37" s="24"/>
      <c r="X37" s="24"/>
    </row>
    <row r="38" spans="1:24" ht="20.100000000000001" customHeight="1" x14ac:dyDescent="0.25">
      <c r="A38" s="166" t="s">
        <v>57</v>
      </c>
      <c r="B38" s="166"/>
      <c r="C38" s="166"/>
      <c r="D38" s="24">
        <v>23</v>
      </c>
      <c r="E38" s="167">
        <v>4.3478260869565216E-2</v>
      </c>
      <c r="F38" s="168"/>
      <c r="G38" s="25">
        <v>0.39130434782608697</v>
      </c>
      <c r="H38" s="25">
        <v>0.52173913043478259</v>
      </c>
      <c r="I38" s="167">
        <v>4.3478260869565216E-2</v>
      </c>
      <c r="J38" s="168"/>
      <c r="K38" s="25">
        <v>0.43478260869565216</v>
      </c>
      <c r="L38" s="25">
        <v>0.56521739130434778</v>
      </c>
      <c r="M38" s="159"/>
      <c r="N38" s="160"/>
      <c r="O38" s="159"/>
      <c r="P38" s="160"/>
      <c r="Q38" s="159"/>
      <c r="R38" s="160"/>
      <c r="S38" s="159"/>
      <c r="T38" s="160"/>
      <c r="U38" s="24"/>
      <c r="V38" s="24"/>
      <c r="W38" s="24"/>
      <c r="X38" s="24"/>
    </row>
    <row r="39" spans="1:24" ht="20.100000000000001" customHeight="1" x14ac:dyDescent="0.25">
      <c r="A39" s="166" t="s">
        <v>58</v>
      </c>
      <c r="B39" s="166"/>
      <c r="C39" s="166"/>
      <c r="D39" s="24">
        <v>23</v>
      </c>
      <c r="E39" s="167">
        <v>4.3478260869565216E-2</v>
      </c>
      <c r="F39" s="168"/>
      <c r="G39" s="25">
        <v>0.13043478260869565</v>
      </c>
      <c r="H39" s="25">
        <v>0.73913043478260865</v>
      </c>
      <c r="I39" s="167">
        <v>8.6956521739130432E-2</v>
      </c>
      <c r="J39" s="168"/>
      <c r="K39" s="25">
        <v>0.17391304347826086</v>
      </c>
      <c r="L39" s="25">
        <v>0.82608695652173914</v>
      </c>
      <c r="M39" s="159"/>
      <c r="N39" s="160"/>
      <c r="O39" s="159"/>
      <c r="P39" s="160"/>
      <c r="Q39" s="159"/>
      <c r="R39" s="160"/>
      <c r="S39" s="159"/>
      <c r="T39" s="160"/>
      <c r="U39" s="24"/>
      <c r="V39" s="24"/>
      <c r="W39" s="24"/>
      <c r="X39" s="24"/>
    </row>
    <row r="40" spans="1:24" ht="20.100000000000001" customHeight="1" x14ac:dyDescent="0.25">
      <c r="A40" s="166" t="s">
        <v>59</v>
      </c>
      <c r="B40" s="166"/>
      <c r="C40" s="166"/>
      <c r="D40" s="24">
        <v>25</v>
      </c>
      <c r="E40" s="167">
        <v>0.04</v>
      </c>
      <c r="F40" s="168"/>
      <c r="G40" s="25">
        <v>0.24</v>
      </c>
      <c r="H40" s="25">
        <v>0.64</v>
      </c>
      <c r="I40" s="167">
        <v>0.08</v>
      </c>
      <c r="J40" s="168"/>
      <c r="K40" s="25">
        <v>0.28000000000000003</v>
      </c>
      <c r="L40" s="25">
        <v>0.72</v>
      </c>
      <c r="M40" s="159"/>
      <c r="N40" s="160"/>
      <c r="O40" s="159"/>
      <c r="P40" s="160"/>
      <c r="Q40" s="159"/>
      <c r="R40" s="160"/>
      <c r="S40" s="159"/>
      <c r="T40" s="160"/>
      <c r="U40" s="24"/>
      <c r="V40" s="24"/>
      <c r="W40" s="24"/>
      <c r="X40" s="24"/>
    </row>
    <row r="41" spans="1:24" ht="20.100000000000001" customHeight="1" x14ac:dyDescent="0.25">
      <c r="A41" s="166" t="s">
        <v>60</v>
      </c>
      <c r="B41" s="166"/>
      <c r="C41" s="166"/>
      <c r="D41" s="24">
        <v>24</v>
      </c>
      <c r="E41" s="167">
        <v>0.25</v>
      </c>
      <c r="F41" s="168"/>
      <c r="G41" s="25">
        <v>0.45833333333333331</v>
      </c>
      <c r="H41" s="25">
        <v>0.29166666666666669</v>
      </c>
      <c r="I41" s="167">
        <v>0</v>
      </c>
      <c r="J41" s="168"/>
      <c r="K41" s="25">
        <v>0.70833333333333337</v>
      </c>
      <c r="L41" s="25">
        <v>0.29166666666666669</v>
      </c>
      <c r="M41" s="159"/>
      <c r="N41" s="160"/>
      <c r="O41" s="159"/>
      <c r="P41" s="160"/>
      <c r="Q41" s="159"/>
      <c r="R41" s="160"/>
      <c r="S41" s="159"/>
      <c r="T41" s="160"/>
      <c r="U41" s="24"/>
      <c r="V41" s="24"/>
      <c r="W41" s="24"/>
      <c r="X41" s="24"/>
    </row>
    <row r="42" spans="1:24" ht="20.100000000000001" customHeight="1" x14ac:dyDescent="0.25">
      <c r="A42" s="166" t="s">
        <v>61</v>
      </c>
      <c r="B42" s="166"/>
      <c r="C42" s="166"/>
      <c r="D42" s="24">
        <v>25</v>
      </c>
      <c r="E42" s="167">
        <v>0.04</v>
      </c>
      <c r="F42" s="168"/>
      <c r="G42" s="25">
        <v>0.04</v>
      </c>
      <c r="H42" s="25">
        <v>0.36</v>
      </c>
      <c r="I42" s="167">
        <v>0.56000000000000005</v>
      </c>
      <c r="J42" s="168"/>
      <c r="K42" s="25">
        <v>0.08</v>
      </c>
      <c r="L42" s="25">
        <v>0.92</v>
      </c>
      <c r="M42" s="159"/>
      <c r="N42" s="160"/>
      <c r="O42" s="159"/>
      <c r="P42" s="160"/>
      <c r="Q42" s="159"/>
      <c r="R42" s="160"/>
      <c r="S42" s="159"/>
      <c r="T42" s="160"/>
      <c r="U42" s="24"/>
      <c r="V42" s="24"/>
      <c r="W42" s="24"/>
      <c r="X42" s="24"/>
    </row>
    <row r="43" spans="1:24" ht="20.100000000000001" customHeight="1" x14ac:dyDescent="0.25">
      <c r="A43" s="166" t="s">
        <v>62</v>
      </c>
      <c r="B43" s="166"/>
      <c r="C43" s="166"/>
      <c r="D43" s="24">
        <v>25</v>
      </c>
      <c r="E43" s="167">
        <v>0</v>
      </c>
      <c r="F43" s="168"/>
      <c r="G43" s="25">
        <v>0.08</v>
      </c>
      <c r="H43" s="25">
        <v>0.44</v>
      </c>
      <c r="I43" s="167">
        <v>0.48</v>
      </c>
      <c r="J43" s="168"/>
      <c r="K43" s="25">
        <v>0.08</v>
      </c>
      <c r="L43" s="25">
        <v>0.92</v>
      </c>
      <c r="M43" s="159"/>
      <c r="N43" s="160"/>
      <c r="O43" s="159"/>
      <c r="P43" s="160"/>
      <c r="Q43" s="159"/>
      <c r="R43" s="160"/>
      <c r="S43" s="159"/>
      <c r="T43" s="160"/>
      <c r="U43" s="24"/>
      <c r="V43" s="24"/>
      <c r="W43" s="24"/>
      <c r="X43" s="24"/>
    </row>
    <row r="44" spans="1:24" ht="20.100000000000001" customHeight="1" x14ac:dyDescent="0.25">
      <c r="A44" s="172" t="s">
        <v>63</v>
      </c>
      <c r="B44" s="172"/>
      <c r="C44" s="172"/>
      <c r="D44" s="143">
        <v>25</v>
      </c>
      <c r="E44" s="173">
        <v>0.04</v>
      </c>
      <c r="F44" s="174"/>
      <c r="G44" s="144">
        <v>0.08</v>
      </c>
      <c r="H44" s="144">
        <v>0.36</v>
      </c>
      <c r="I44" s="173">
        <v>0.52</v>
      </c>
      <c r="J44" s="174"/>
      <c r="K44" s="144">
        <v>0.12</v>
      </c>
      <c r="L44" s="144">
        <v>0.88</v>
      </c>
      <c r="M44" s="159"/>
      <c r="N44" s="160"/>
      <c r="O44" s="159"/>
      <c r="P44" s="160"/>
      <c r="Q44" s="159"/>
      <c r="R44" s="160"/>
      <c r="S44" s="159"/>
      <c r="T44" s="160"/>
      <c r="U44" s="24"/>
      <c r="V44" s="24"/>
      <c r="W44" s="24"/>
      <c r="X44" s="24"/>
    </row>
    <row r="45" spans="1:24" ht="20.100000000000001" customHeight="1" x14ac:dyDescent="0.25">
      <c r="A45" s="166" t="s">
        <v>64</v>
      </c>
      <c r="B45" s="166"/>
      <c r="C45" s="166"/>
      <c r="D45" s="24">
        <v>24</v>
      </c>
      <c r="E45" s="167">
        <v>0</v>
      </c>
      <c r="F45" s="168"/>
      <c r="G45" s="25">
        <v>4.1666666666666664E-2</v>
      </c>
      <c r="H45" s="25">
        <v>0.5</v>
      </c>
      <c r="I45" s="167">
        <v>0.45833333333333331</v>
      </c>
      <c r="J45" s="168"/>
      <c r="K45" s="25">
        <v>4.1666666666666664E-2</v>
      </c>
      <c r="L45" s="25">
        <v>0.95833333333333337</v>
      </c>
      <c r="M45" s="159"/>
      <c r="N45" s="160"/>
      <c r="O45" s="159"/>
      <c r="P45" s="160"/>
      <c r="Q45" s="159"/>
      <c r="R45" s="160"/>
      <c r="S45" s="159"/>
      <c r="T45" s="160"/>
      <c r="U45" s="24"/>
      <c r="V45" s="24"/>
      <c r="W45" s="24"/>
      <c r="X45" s="24"/>
    </row>
    <row r="46" spans="1:24" ht="20.100000000000001" customHeight="1" x14ac:dyDescent="0.25">
      <c r="A46" s="166"/>
      <c r="B46" s="166"/>
      <c r="C46" s="166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</row>
    <row r="47" spans="1:24" ht="20.100000000000001" customHeight="1" x14ac:dyDescent="0.25">
      <c r="A47" s="166" t="s">
        <v>65</v>
      </c>
      <c r="B47" s="166"/>
      <c r="C47" s="166"/>
      <c r="D47" s="24">
        <v>24</v>
      </c>
      <c r="E47" s="167">
        <v>0</v>
      </c>
      <c r="F47" s="168"/>
      <c r="G47" s="25">
        <v>0</v>
      </c>
      <c r="H47" s="25">
        <v>0.54166666666666663</v>
      </c>
      <c r="I47" s="167">
        <v>0.45833333333333331</v>
      </c>
      <c r="J47" s="168"/>
      <c r="K47" s="25">
        <v>0</v>
      </c>
      <c r="L47" s="25">
        <v>1</v>
      </c>
      <c r="M47" s="159"/>
      <c r="N47" s="160"/>
      <c r="O47" s="159"/>
      <c r="P47" s="160"/>
      <c r="Q47" s="159"/>
      <c r="R47" s="160"/>
      <c r="S47" s="159"/>
      <c r="T47" s="160"/>
      <c r="U47" s="24"/>
      <c r="V47" s="24"/>
      <c r="W47" s="24"/>
      <c r="X47" s="24"/>
    </row>
    <row r="48" spans="1:24" ht="20.100000000000001" customHeight="1" x14ac:dyDescent="0.25">
      <c r="A48" s="166"/>
      <c r="B48" s="166"/>
      <c r="C48" s="166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</row>
    <row r="49" spans="1:25" ht="20.100000000000001" customHeight="1" x14ac:dyDescent="0.25">
      <c r="A49" s="166" t="s">
        <v>66</v>
      </c>
      <c r="B49" s="166"/>
      <c r="C49" s="166"/>
      <c r="D49" s="24">
        <v>23</v>
      </c>
      <c r="E49" s="167">
        <v>0</v>
      </c>
      <c r="F49" s="168"/>
      <c r="G49" s="25">
        <v>4.3478260869565216E-2</v>
      </c>
      <c r="H49" s="25">
        <v>0.52173913043478259</v>
      </c>
      <c r="I49" s="167">
        <v>0.43478260869565216</v>
      </c>
      <c r="J49" s="168"/>
      <c r="K49" s="25">
        <v>4.3478260869565216E-2</v>
      </c>
      <c r="L49" s="25">
        <v>0.95652173913043481</v>
      </c>
      <c r="M49" s="159"/>
      <c r="N49" s="160"/>
      <c r="O49" s="159"/>
      <c r="P49" s="160"/>
      <c r="Q49" s="159"/>
      <c r="R49" s="160"/>
      <c r="S49" s="159"/>
      <c r="T49" s="160"/>
      <c r="U49" s="24"/>
      <c r="V49" s="24"/>
      <c r="W49" s="24"/>
      <c r="X49" s="24"/>
      <c r="Y49" s="15"/>
    </row>
    <row r="50" spans="1:25" ht="20.100000000000001" customHeight="1" x14ac:dyDescent="0.25">
      <c r="A50" s="166"/>
      <c r="B50" s="166"/>
      <c r="C50" s="166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1:25" ht="20.100000000000001" customHeight="1" x14ac:dyDescent="0.25">
      <c r="A51" s="166" t="s">
        <v>67</v>
      </c>
      <c r="B51" s="166"/>
      <c r="C51" s="166"/>
      <c r="D51" s="24">
        <v>23</v>
      </c>
      <c r="E51" s="167">
        <v>0.17391304347826086</v>
      </c>
      <c r="F51" s="168"/>
      <c r="G51" s="25">
        <v>0.17391304347826086</v>
      </c>
      <c r="H51" s="25">
        <v>0.60869565217391308</v>
      </c>
      <c r="I51" s="167">
        <v>4.3478260869565216E-2</v>
      </c>
      <c r="J51" s="168"/>
      <c r="K51" s="25">
        <v>0.34782608695652173</v>
      </c>
      <c r="L51" s="25">
        <v>0.65217391304347827</v>
      </c>
      <c r="M51" s="159"/>
      <c r="N51" s="160"/>
      <c r="O51" s="159"/>
      <c r="P51" s="160"/>
      <c r="Q51" s="159"/>
      <c r="R51" s="160"/>
      <c r="S51" s="159"/>
      <c r="T51" s="160"/>
      <c r="U51" s="24"/>
      <c r="V51" s="24"/>
      <c r="W51" s="24"/>
      <c r="X51" s="24"/>
      <c r="Y51" s="15"/>
    </row>
    <row r="52" spans="1:25" ht="20.100000000000001" customHeight="1" x14ac:dyDescent="0.25">
      <c r="A52" s="166"/>
      <c r="B52" s="166"/>
      <c r="C52" s="166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spans="1:25" ht="20.100000000000001" customHeight="1" x14ac:dyDescent="0.25">
      <c r="A53" s="166" t="s">
        <v>68</v>
      </c>
      <c r="B53" s="166"/>
      <c r="C53" s="166"/>
      <c r="D53" s="24">
        <v>24</v>
      </c>
      <c r="E53" s="167">
        <v>4.1666666666666664E-2</v>
      </c>
      <c r="F53" s="168"/>
      <c r="G53" s="25">
        <v>0.125</v>
      </c>
      <c r="H53" s="25">
        <v>0.33333333333333331</v>
      </c>
      <c r="I53" s="167">
        <v>0.5</v>
      </c>
      <c r="J53" s="168"/>
      <c r="K53" s="25">
        <v>0.16666666666666666</v>
      </c>
      <c r="L53" s="25">
        <v>0.83333333333333337</v>
      </c>
      <c r="M53" s="159"/>
      <c r="N53" s="160"/>
      <c r="O53" s="159"/>
      <c r="P53" s="160"/>
      <c r="Q53" s="159"/>
      <c r="R53" s="160"/>
      <c r="S53" s="159"/>
      <c r="T53" s="160"/>
      <c r="U53" s="24"/>
      <c r="V53" s="24"/>
      <c r="W53" s="24"/>
      <c r="X53" s="24"/>
      <c r="Y53" s="15"/>
    </row>
    <row r="54" spans="1:25" ht="20.100000000000001" customHeight="1" x14ac:dyDescent="0.25">
      <c r="A54" s="166" t="s">
        <v>69</v>
      </c>
      <c r="B54" s="166"/>
      <c r="C54" s="166"/>
      <c r="D54" s="24">
        <v>24</v>
      </c>
      <c r="E54" s="167">
        <v>0</v>
      </c>
      <c r="F54" s="168"/>
      <c r="G54" s="25">
        <v>0</v>
      </c>
      <c r="H54" s="25">
        <v>0.625</v>
      </c>
      <c r="I54" s="167">
        <v>0.375</v>
      </c>
      <c r="J54" s="168"/>
      <c r="K54" s="25">
        <v>0</v>
      </c>
      <c r="L54" s="25">
        <v>1</v>
      </c>
      <c r="M54" s="159"/>
      <c r="N54" s="160"/>
      <c r="O54" s="159"/>
      <c r="P54" s="160"/>
      <c r="Q54" s="159"/>
      <c r="R54" s="160"/>
      <c r="S54" s="159"/>
      <c r="T54" s="160"/>
      <c r="U54" s="24"/>
      <c r="V54" s="24"/>
      <c r="W54" s="24"/>
      <c r="X54" s="24"/>
      <c r="Y54" s="15"/>
    </row>
    <row r="55" spans="1:25" ht="20.100000000000001" customHeight="1" x14ac:dyDescent="0.25">
      <c r="A55" s="166" t="s">
        <v>70</v>
      </c>
      <c r="B55" s="166"/>
      <c r="C55" s="166"/>
      <c r="D55" s="24">
        <v>24</v>
      </c>
      <c r="E55" s="167">
        <v>0</v>
      </c>
      <c r="F55" s="168"/>
      <c r="G55" s="25">
        <v>8.3333333333333329E-2</v>
      </c>
      <c r="H55" s="25">
        <v>0.58333333333333337</v>
      </c>
      <c r="I55" s="167">
        <v>0.33333333333333331</v>
      </c>
      <c r="J55" s="168"/>
      <c r="K55" s="25">
        <v>8.3333333333333329E-2</v>
      </c>
      <c r="L55" s="25">
        <v>0.91666666666666663</v>
      </c>
      <c r="M55" s="159"/>
      <c r="N55" s="160"/>
      <c r="O55" s="159"/>
      <c r="P55" s="160"/>
      <c r="Q55" s="159"/>
      <c r="R55" s="160"/>
      <c r="S55" s="159"/>
      <c r="T55" s="160"/>
      <c r="U55" s="24"/>
      <c r="V55" s="24"/>
      <c r="W55" s="24"/>
      <c r="X55" s="24"/>
      <c r="Y55" s="15"/>
    </row>
    <row r="56" spans="1:25" ht="20.100000000000001" customHeight="1" x14ac:dyDescent="0.25">
      <c r="A56" s="166" t="s">
        <v>71</v>
      </c>
      <c r="B56" s="166"/>
      <c r="C56" s="166"/>
      <c r="D56" s="24">
        <v>24</v>
      </c>
      <c r="E56" s="167">
        <v>4.1666666666666664E-2</v>
      </c>
      <c r="F56" s="168"/>
      <c r="G56" s="25">
        <v>0.20833333333333334</v>
      </c>
      <c r="H56" s="25">
        <v>0.58333333333333337</v>
      </c>
      <c r="I56" s="167">
        <v>0.16666666666666666</v>
      </c>
      <c r="J56" s="168"/>
      <c r="K56" s="25">
        <v>0.25</v>
      </c>
      <c r="L56" s="25">
        <v>0.75</v>
      </c>
      <c r="M56" s="159"/>
      <c r="N56" s="160"/>
      <c r="O56" s="159"/>
      <c r="P56" s="160"/>
      <c r="Q56" s="159"/>
      <c r="R56" s="160"/>
      <c r="S56" s="159"/>
      <c r="T56" s="160"/>
      <c r="U56" s="24"/>
      <c r="V56" s="24"/>
      <c r="W56" s="24"/>
      <c r="X56" s="24"/>
      <c r="Y56" s="15"/>
    </row>
    <row r="57" spans="1:25" ht="20.100000000000001" customHeight="1" x14ac:dyDescent="0.25">
      <c r="A57" s="169" t="s">
        <v>72</v>
      </c>
      <c r="B57" s="169"/>
      <c r="C57" s="169"/>
      <c r="D57" s="147">
        <v>24</v>
      </c>
      <c r="E57" s="170">
        <v>0</v>
      </c>
      <c r="F57" s="171"/>
      <c r="G57" s="148">
        <v>0.16666666666666666</v>
      </c>
      <c r="H57" s="148">
        <v>0.58333333333333337</v>
      </c>
      <c r="I57" s="170">
        <v>0.25</v>
      </c>
      <c r="J57" s="171"/>
      <c r="K57" s="148">
        <v>0.16666666666666666</v>
      </c>
      <c r="L57" s="148">
        <v>0.83333333333333337</v>
      </c>
      <c r="M57" s="159"/>
      <c r="N57" s="160"/>
      <c r="O57" s="159"/>
      <c r="P57" s="160"/>
      <c r="Q57" s="159"/>
      <c r="R57" s="160"/>
      <c r="S57" s="159"/>
      <c r="T57" s="160"/>
      <c r="U57" s="24"/>
      <c r="V57" s="24"/>
      <c r="W57" s="24"/>
      <c r="X57" s="24"/>
      <c r="Y57" s="15"/>
    </row>
    <row r="58" spans="1:25" ht="20.100000000000001" customHeight="1" x14ac:dyDescent="0.25">
      <c r="A58" s="166" t="s">
        <v>73</v>
      </c>
      <c r="B58" s="166"/>
      <c r="C58" s="166"/>
      <c r="D58" s="24">
        <v>25</v>
      </c>
      <c r="E58" s="167">
        <v>0</v>
      </c>
      <c r="F58" s="168"/>
      <c r="G58" s="25">
        <v>0.28000000000000003</v>
      </c>
      <c r="H58" s="25">
        <v>0.56000000000000005</v>
      </c>
      <c r="I58" s="167">
        <v>0.16</v>
      </c>
      <c r="J58" s="168"/>
      <c r="K58" s="25">
        <v>0.28000000000000003</v>
      </c>
      <c r="L58" s="25">
        <v>0.72</v>
      </c>
      <c r="M58" s="159"/>
      <c r="N58" s="160"/>
      <c r="O58" s="159"/>
      <c r="P58" s="160"/>
      <c r="Q58" s="159"/>
      <c r="R58" s="160"/>
      <c r="S58" s="159"/>
      <c r="T58" s="160"/>
      <c r="U58" s="24"/>
      <c r="V58" s="24"/>
      <c r="W58" s="24"/>
      <c r="X58" s="24"/>
      <c r="Y58" s="15"/>
    </row>
    <row r="59" spans="1:25" ht="20.100000000000001" customHeight="1" x14ac:dyDescent="0.25">
      <c r="A59" s="166" t="s">
        <v>74</v>
      </c>
      <c r="B59" s="166"/>
      <c r="C59" s="166"/>
      <c r="D59" s="24">
        <v>25</v>
      </c>
      <c r="E59" s="167">
        <v>0</v>
      </c>
      <c r="F59" s="168"/>
      <c r="G59" s="25">
        <v>0.24</v>
      </c>
      <c r="H59" s="25">
        <v>0.56000000000000005</v>
      </c>
      <c r="I59" s="167">
        <v>0.2</v>
      </c>
      <c r="J59" s="168"/>
      <c r="K59" s="25">
        <v>0.24</v>
      </c>
      <c r="L59" s="25">
        <v>0.76</v>
      </c>
      <c r="M59" s="159"/>
      <c r="N59" s="160"/>
      <c r="O59" s="159"/>
      <c r="P59" s="160"/>
      <c r="Q59" s="159"/>
      <c r="R59" s="160"/>
      <c r="S59" s="159"/>
      <c r="T59" s="160"/>
      <c r="U59" s="24"/>
      <c r="V59" s="24"/>
      <c r="W59" s="24"/>
      <c r="X59" s="24"/>
      <c r="Y59" s="15"/>
    </row>
    <row r="60" spans="1:25" x14ac:dyDescent="0.25">
      <c r="A60" s="161" t="s">
        <v>75</v>
      </c>
      <c r="B60" s="161"/>
      <c r="C60" s="161"/>
      <c r="D60" s="26">
        <v>920</v>
      </c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</row>
    <row r="61" spans="1:25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spans="1:25" x14ac:dyDescent="0.25">
      <c r="A62" s="162" t="s">
        <v>76</v>
      </c>
      <c r="B62" s="162"/>
      <c r="C62" s="162"/>
      <c r="D62" s="162"/>
      <c r="E62" s="162"/>
      <c r="F62" s="164" t="s">
        <v>77</v>
      </c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</row>
    <row r="63" spans="1:25" x14ac:dyDescent="0.25">
      <c r="A63" s="163"/>
      <c r="B63" s="163"/>
      <c r="C63" s="163"/>
      <c r="D63" s="163"/>
      <c r="E63" s="163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</row>
  </sheetData>
  <mergeCells count="290">
    <mergeCell ref="A1:E1"/>
    <mergeCell ref="F1:Y1"/>
    <mergeCell ref="A3:I3"/>
    <mergeCell ref="J3:Y3"/>
    <mergeCell ref="A5:B5"/>
    <mergeCell ref="C5:Y5"/>
    <mergeCell ref="A13:C13"/>
    <mergeCell ref="E13:F13"/>
    <mergeCell ref="I13:J13"/>
    <mergeCell ref="A15:C15"/>
    <mergeCell ref="E15:F15"/>
    <mergeCell ref="I15:J15"/>
    <mergeCell ref="B7:Y7"/>
    <mergeCell ref="B8:Y8"/>
    <mergeCell ref="B9:Y9"/>
    <mergeCell ref="B10:C10"/>
    <mergeCell ref="B11:L11"/>
    <mergeCell ref="M15:N15"/>
    <mergeCell ref="O15:P15"/>
    <mergeCell ref="Q15:R15"/>
    <mergeCell ref="S15:T15"/>
    <mergeCell ref="A16:C16"/>
    <mergeCell ref="E16:F16"/>
    <mergeCell ref="I16:J16"/>
    <mergeCell ref="M16:N16"/>
    <mergeCell ref="O16:P16"/>
    <mergeCell ref="Q16:R16"/>
    <mergeCell ref="S16:T16"/>
    <mergeCell ref="Q17:R17"/>
    <mergeCell ref="S17:T17"/>
    <mergeCell ref="A18:C18"/>
    <mergeCell ref="E18:F18"/>
    <mergeCell ref="I18:J18"/>
    <mergeCell ref="M18:N18"/>
    <mergeCell ref="O18:P18"/>
    <mergeCell ref="Q18:R18"/>
    <mergeCell ref="S18:T18"/>
    <mergeCell ref="A17:C17"/>
    <mergeCell ref="E17:F17"/>
    <mergeCell ref="I17:J17"/>
    <mergeCell ref="M17:N17"/>
    <mergeCell ref="O17:P17"/>
    <mergeCell ref="Q19:R19"/>
    <mergeCell ref="S19:T19"/>
    <mergeCell ref="A21:C21"/>
    <mergeCell ref="E21:F21"/>
    <mergeCell ref="I21:J21"/>
    <mergeCell ref="M21:N21"/>
    <mergeCell ref="O21:P21"/>
    <mergeCell ref="Q21:R21"/>
    <mergeCell ref="S21:T21"/>
    <mergeCell ref="A19:C20"/>
    <mergeCell ref="E19:F19"/>
    <mergeCell ref="I19:J19"/>
    <mergeCell ref="M19:N19"/>
    <mergeCell ref="O19:P19"/>
    <mergeCell ref="Q22:R22"/>
    <mergeCell ref="S22:T22"/>
    <mergeCell ref="A23:C23"/>
    <mergeCell ref="E23:F23"/>
    <mergeCell ref="I23:J23"/>
    <mergeCell ref="M23:N23"/>
    <mergeCell ref="O23:P23"/>
    <mergeCell ref="Q23:R23"/>
    <mergeCell ref="S23:T23"/>
    <mergeCell ref="A22:C22"/>
    <mergeCell ref="E22:F22"/>
    <mergeCell ref="I22:J22"/>
    <mergeCell ref="M22:N22"/>
    <mergeCell ref="O22:P22"/>
    <mergeCell ref="Q24:R24"/>
    <mergeCell ref="S24:T24"/>
    <mergeCell ref="A25:C25"/>
    <mergeCell ref="E25:F25"/>
    <mergeCell ref="I25:J25"/>
    <mergeCell ref="M25:N25"/>
    <mergeCell ref="O25:P25"/>
    <mergeCell ref="Q25:R25"/>
    <mergeCell ref="S25:T25"/>
    <mergeCell ref="A24:C24"/>
    <mergeCell ref="E24:F24"/>
    <mergeCell ref="I24:J24"/>
    <mergeCell ref="M24:N24"/>
    <mergeCell ref="O24:P24"/>
    <mergeCell ref="Q26:R26"/>
    <mergeCell ref="S26:T26"/>
    <mergeCell ref="A27:C27"/>
    <mergeCell ref="E27:F27"/>
    <mergeCell ref="I27:J27"/>
    <mergeCell ref="M27:N27"/>
    <mergeCell ref="O27:P27"/>
    <mergeCell ref="Q27:R27"/>
    <mergeCell ref="S27:T27"/>
    <mergeCell ref="A26:C26"/>
    <mergeCell ref="E26:F26"/>
    <mergeCell ref="I26:J26"/>
    <mergeCell ref="M26:N26"/>
    <mergeCell ref="O26:P26"/>
    <mergeCell ref="Q28:R28"/>
    <mergeCell ref="S28:T28"/>
    <mergeCell ref="A29:C29"/>
    <mergeCell ref="E29:F29"/>
    <mergeCell ref="I29:J29"/>
    <mergeCell ref="M29:N29"/>
    <mergeCell ref="O29:P29"/>
    <mergeCell ref="Q29:R29"/>
    <mergeCell ref="S29:T29"/>
    <mergeCell ref="A28:C28"/>
    <mergeCell ref="E28:F28"/>
    <mergeCell ref="I28:J28"/>
    <mergeCell ref="M28:N28"/>
    <mergeCell ref="O28:P28"/>
    <mergeCell ref="Q30:R30"/>
    <mergeCell ref="S30:T30"/>
    <mergeCell ref="A31:C31"/>
    <mergeCell ref="E31:F31"/>
    <mergeCell ref="I31:J31"/>
    <mergeCell ref="M31:N31"/>
    <mergeCell ref="O31:P31"/>
    <mergeCell ref="Q31:R31"/>
    <mergeCell ref="S31:T31"/>
    <mergeCell ref="A30:C30"/>
    <mergeCell ref="E30:F30"/>
    <mergeCell ref="I30:J30"/>
    <mergeCell ref="M30:N30"/>
    <mergeCell ref="O30:P30"/>
    <mergeCell ref="Q32:R32"/>
    <mergeCell ref="S32:T32"/>
    <mergeCell ref="A33:C33"/>
    <mergeCell ref="E33:F33"/>
    <mergeCell ref="I33:J33"/>
    <mergeCell ref="M33:N33"/>
    <mergeCell ref="O33:P33"/>
    <mergeCell ref="Q33:R33"/>
    <mergeCell ref="S33:T33"/>
    <mergeCell ref="A32:C32"/>
    <mergeCell ref="E32:F32"/>
    <mergeCell ref="I32:J32"/>
    <mergeCell ref="M32:N32"/>
    <mergeCell ref="O32:P32"/>
    <mergeCell ref="Q34:R34"/>
    <mergeCell ref="S34:T34"/>
    <mergeCell ref="A35:C36"/>
    <mergeCell ref="E35:F35"/>
    <mergeCell ref="I35:J35"/>
    <mergeCell ref="M35:N35"/>
    <mergeCell ref="O35:P35"/>
    <mergeCell ref="Q35:R35"/>
    <mergeCell ref="S35:T35"/>
    <mergeCell ref="A34:C34"/>
    <mergeCell ref="E34:F34"/>
    <mergeCell ref="I34:J34"/>
    <mergeCell ref="M34:N34"/>
    <mergeCell ref="O34:P34"/>
    <mergeCell ref="Q37:R37"/>
    <mergeCell ref="S37:T37"/>
    <mergeCell ref="A38:C38"/>
    <mergeCell ref="E38:F38"/>
    <mergeCell ref="I38:J38"/>
    <mergeCell ref="M38:N38"/>
    <mergeCell ref="O38:P38"/>
    <mergeCell ref="Q38:R38"/>
    <mergeCell ref="S38:T38"/>
    <mergeCell ref="A37:C37"/>
    <mergeCell ref="E37:F37"/>
    <mergeCell ref="I37:J37"/>
    <mergeCell ref="M37:N37"/>
    <mergeCell ref="O37:P37"/>
    <mergeCell ref="Q39:R39"/>
    <mergeCell ref="S39:T39"/>
    <mergeCell ref="A40:C40"/>
    <mergeCell ref="E40:F40"/>
    <mergeCell ref="I40:J40"/>
    <mergeCell ref="M40:N40"/>
    <mergeCell ref="O40:P40"/>
    <mergeCell ref="Q40:R40"/>
    <mergeCell ref="S40:T40"/>
    <mergeCell ref="A39:C39"/>
    <mergeCell ref="E39:F39"/>
    <mergeCell ref="I39:J39"/>
    <mergeCell ref="M39:N39"/>
    <mergeCell ref="O39:P39"/>
    <mergeCell ref="Q41:R41"/>
    <mergeCell ref="S41:T41"/>
    <mergeCell ref="A42:C42"/>
    <mergeCell ref="E42:F42"/>
    <mergeCell ref="I42:J42"/>
    <mergeCell ref="M42:N42"/>
    <mergeCell ref="O42:P42"/>
    <mergeCell ref="Q42:R42"/>
    <mergeCell ref="S42:T42"/>
    <mergeCell ref="A41:C41"/>
    <mergeCell ref="E41:F41"/>
    <mergeCell ref="I41:J41"/>
    <mergeCell ref="M41:N41"/>
    <mergeCell ref="O41:P41"/>
    <mergeCell ref="Q43:R43"/>
    <mergeCell ref="S43:T43"/>
    <mergeCell ref="A44:C44"/>
    <mergeCell ref="E44:F44"/>
    <mergeCell ref="I44:J44"/>
    <mergeCell ref="M44:N44"/>
    <mergeCell ref="O44:P44"/>
    <mergeCell ref="Q44:R44"/>
    <mergeCell ref="S44:T44"/>
    <mergeCell ref="A43:C43"/>
    <mergeCell ref="E43:F43"/>
    <mergeCell ref="I43:J43"/>
    <mergeCell ref="M43:N43"/>
    <mergeCell ref="O43:P43"/>
    <mergeCell ref="Q45:R45"/>
    <mergeCell ref="S45:T45"/>
    <mergeCell ref="A47:C48"/>
    <mergeCell ref="E47:F47"/>
    <mergeCell ref="I47:J47"/>
    <mergeCell ref="M47:N47"/>
    <mergeCell ref="O47:P47"/>
    <mergeCell ref="Q47:R47"/>
    <mergeCell ref="S47:T47"/>
    <mergeCell ref="A45:C46"/>
    <mergeCell ref="E45:F45"/>
    <mergeCell ref="I45:J45"/>
    <mergeCell ref="M45:N45"/>
    <mergeCell ref="O45:P45"/>
    <mergeCell ref="Q49:R49"/>
    <mergeCell ref="S49:T49"/>
    <mergeCell ref="A51:C52"/>
    <mergeCell ref="E51:F51"/>
    <mergeCell ref="I51:J51"/>
    <mergeCell ref="M51:N51"/>
    <mergeCell ref="O51:P51"/>
    <mergeCell ref="Q51:R51"/>
    <mergeCell ref="S51:T51"/>
    <mergeCell ref="A49:C50"/>
    <mergeCell ref="E49:F49"/>
    <mergeCell ref="I49:J49"/>
    <mergeCell ref="M49:N49"/>
    <mergeCell ref="O49:P49"/>
    <mergeCell ref="Q53:R53"/>
    <mergeCell ref="S53:T53"/>
    <mergeCell ref="A54:C54"/>
    <mergeCell ref="E54:F54"/>
    <mergeCell ref="I54:J54"/>
    <mergeCell ref="M54:N54"/>
    <mergeCell ref="O54:P54"/>
    <mergeCell ref="Q54:R54"/>
    <mergeCell ref="S54:T54"/>
    <mergeCell ref="A53:C53"/>
    <mergeCell ref="E53:F53"/>
    <mergeCell ref="I53:J53"/>
    <mergeCell ref="M53:N53"/>
    <mergeCell ref="O53:P53"/>
    <mergeCell ref="Q55:R55"/>
    <mergeCell ref="S55:T55"/>
    <mergeCell ref="A56:C56"/>
    <mergeCell ref="E56:F56"/>
    <mergeCell ref="I56:J56"/>
    <mergeCell ref="M56:N56"/>
    <mergeCell ref="O56:P56"/>
    <mergeCell ref="Q56:R56"/>
    <mergeCell ref="S56:T56"/>
    <mergeCell ref="A55:C55"/>
    <mergeCell ref="E55:F55"/>
    <mergeCell ref="I55:J55"/>
    <mergeCell ref="M55:N55"/>
    <mergeCell ref="O55:P55"/>
    <mergeCell ref="Q57:R57"/>
    <mergeCell ref="S57:T57"/>
    <mergeCell ref="A58:C58"/>
    <mergeCell ref="E58:F58"/>
    <mergeCell ref="I58:J58"/>
    <mergeCell ref="M58:N58"/>
    <mergeCell ref="O58:P58"/>
    <mergeCell ref="Q58:R58"/>
    <mergeCell ref="S58:T58"/>
    <mergeCell ref="A57:C57"/>
    <mergeCell ref="E57:F57"/>
    <mergeCell ref="I57:J57"/>
    <mergeCell ref="M57:N57"/>
    <mergeCell ref="O57:P57"/>
    <mergeCell ref="Q59:R59"/>
    <mergeCell ref="S59:T59"/>
    <mergeCell ref="A60:C60"/>
    <mergeCell ref="A62:E63"/>
    <mergeCell ref="F62:Y63"/>
    <mergeCell ref="A59:C59"/>
    <mergeCell ref="E59:F59"/>
    <mergeCell ref="I59:J59"/>
    <mergeCell ref="M59:N59"/>
    <mergeCell ref="O59:P5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63"/>
  <sheetViews>
    <sheetView workbookViewId="0">
      <selection activeCell="D13" sqref="D13"/>
    </sheetView>
  </sheetViews>
  <sheetFormatPr defaultRowHeight="15" x14ac:dyDescent="0.25"/>
  <cols>
    <col min="3" max="3" width="40.140625" customWidth="1"/>
  </cols>
  <sheetData>
    <row r="1" spans="1:25" x14ac:dyDescent="0.25">
      <c r="A1" s="163" t="s">
        <v>15</v>
      </c>
      <c r="B1" s="163"/>
      <c r="C1" s="163"/>
      <c r="D1" s="163"/>
      <c r="E1" s="163"/>
      <c r="F1" s="165" t="s">
        <v>16</v>
      </c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</row>
    <row r="2" spans="1:25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</row>
    <row r="3" spans="1:25" ht="20.25" x14ac:dyDescent="0.25">
      <c r="A3" s="177" t="s">
        <v>15</v>
      </c>
      <c r="B3" s="177"/>
      <c r="C3" s="177"/>
      <c r="D3" s="177"/>
      <c r="E3" s="177"/>
      <c r="F3" s="177"/>
      <c r="G3" s="177"/>
      <c r="H3" s="177"/>
      <c r="I3" s="177"/>
      <c r="J3" s="178" t="s">
        <v>16</v>
      </c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</row>
    <row r="4" spans="1:25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1:25" ht="15.75" thickBot="1" x14ac:dyDescent="0.3">
      <c r="A5" s="179" t="s">
        <v>17</v>
      </c>
      <c r="B5" s="179"/>
      <c r="C5" s="179" t="s">
        <v>18</v>
      </c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</row>
    <row r="6" spans="1:25" ht="15.75" thickTop="1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</row>
    <row r="7" spans="1:25" x14ac:dyDescent="0.25">
      <c r="A7" s="30" t="s">
        <v>19</v>
      </c>
      <c r="B7" s="175" t="s">
        <v>20</v>
      </c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</row>
    <row r="8" spans="1:25" ht="25.5" x14ac:dyDescent="0.25">
      <c r="A8" s="30" t="s">
        <v>21</v>
      </c>
      <c r="B8" s="175" t="s">
        <v>22</v>
      </c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</row>
    <row r="9" spans="1:25" ht="25.5" x14ac:dyDescent="0.25">
      <c r="A9" s="30" t="s">
        <v>23</v>
      </c>
      <c r="B9" s="175" t="s">
        <v>79</v>
      </c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</row>
    <row r="10" spans="1:25" ht="51" x14ac:dyDescent="0.25">
      <c r="A10" s="30" t="s">
        <v>25</v>
      </c>
      <c r="B10" s="175" t="s">
        <v>26</v>
      </c>
      <c r="C10" s="175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ht="15.75" thickBot="1" x14ac:dyDescent="0.3">
      <c r="A11" s="31" t="s">
        <v>27</v>
      </c>
      <c r="B11" s="176" t="s">
        <v>28</v>
      </c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ht="15.75" thickTop="1" x14ac:dyDescent="0.25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</row>
    <row r="13" spans="1:25" ht="22.5" x14ac:dyDescent="0.25">
      <c r="A13" s="180" t="s">
        <v>0</v>
      </c>
      <c r="B13" s="181"/>
      <c r="C13" s="182"/>
      <c r="D13" s="32" t="s">
        <v>29</v>
      </c>
      <c r="E13" s="183" t="s">
        <v>30</v>
      </c>
      <c r="F13" s="184"/>
      <c r="G13" s="32" t="s">
        <v>31</v>
      </c>
      <c r="H13" s="32" t="s">
        <v>32</v>
      </c>
      <c r="I13" s="183" t="s">
        <v>33</v>
      </c>
      <c r="J13" s="184"/>
      <c r="K13" s="32" t="s">
        <v>34</v>
      </c>
      <c r="L13" s="32" t="s">
        <v>35</v>
      </c>
      <c r="M13" s="33"/>
      <c r="N13" s="34"/>
      <c r="O13" s="34"/>
      <c r="P13" s="34"/>
      <c r="Q13" s="34"/>
      <c r="R13" s="34"/>
      <c r="S13" s="34"/>
      <c r="T13" s="34"/>
      <c r="U13" s="35"/>
      <c r="V13" s="35"/>
      <c r="W13" s="35"/>
      <c r="X13" s="35"/>
      <c r="Y13" s="35"/>
    </row>
    <row r="14" spans="1:25" ht="20.100000000000001" customHeight="1" x14ac:dyDescent="0.2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5" ht="20.100000000000001" customHeight="1" x14ac:dyDescent="0.25">
      <c r="A15" s="166" t="s">
        <v>36</v>
      </c>
      <c r="B15" s="166"/>
      <c r="C15" s="166"/>
      <c r="D15" s="36">
        <v>24</v>
      </c>
      <c r="E15" s="167">
        <v>8.3333333333333329E-2</v>
      </c>
      <c r="F15" s="168"/>
      <c r="G15" s="37">
        <v>0.125</v>
      </c>
      <c r="H15" s="37">
        <v>0.41666666666666669</v>
      </c>
      <c r="I15" s="167">
        <v>0.375</v>
      </c>
      <c r="J15" s="168"/>
      <c r="K15" s="37">
        <v>0.20833333333333334</v>
      </c>
      <c r="L15" s="37">
        <v>0.79166666666666663</v>
      </c>
      <c r="M15" s="159"/>
      <c r="N15" s="160"/>
      <c r="O15" s="159"/>
      <c r="P15" s="160"/>
      <c r="Q15" s="159"/>
      <c r="R15" s="160"/>
      <c r="S15" s="159"/>
      <c r="T15" s="160"/>
      <c r="U15" s="36"/>
      <c r="V15" s="36"/>
      <c r="W15" s="36"/>
      <c r="X15" s="36"/>
      <c r="Y15" s="27"/>
    </row>
    <row r="16" spans="1:25" ht="20.100000000000001" customHeight="1" x14ac:dyDescent="0.25">
      <c r="A16" s="166" t="s">
        <v>37</v>
      </c>
      <c r="B16" s="166"/>
      <c r="C16" s="166"/>
      <c r="D16" s="36">
        <v>24</v>
      </c>
      <c r="E16" s="167">
        <v>0</v>
      </c>
      <c r="F16" s="168"/>
      <c r="G16" s="37">
        <v>0.16666666666666666</v>
      </c>
      <c r="H16" s="37">
        <v>0.54166666666666663</v>
      </c>
      <c r="I16" s="167">
        <v>0.29166666666666669</v>
      </c>
      <c r="J16" s="168"/>
      <c r="K16" s="37">
        <v>0.16666666666666666</v>
      </c>
      <c r="L16" s="37">
        <v>0.83333333333333337</v>
      </c>
      <c r="M16" s="159"/>
      <c r="N16" s="160"/>
      <c r="O16" s="159"/>
      <c r="P16" s="160"/>
      <c r="Q16" s="159"/>
      <c r="R16" s="160"/>
      <c r="S16" s="159"/>
      <c r="T16" s="160"/>
      <c r="U16" s="36"/>
      <c r="V16" s="36"/>
      <c r="W16" s="36"/>
      <c r="X16" s="36"/>
      <c r="Y16" s="27"/>
    </row>
    <row r="17" spans="1:24" ht="20.100000000000001" customHeight="1" x14ac:dyDescent="0.25">
      <c r="A17" s="166" t="s">
        <v>38</v>
      </c>
      <c r="B17" s="166"/>
      <c r="C17" s="166"/>
      <c r="D17" s="36">
        <v>23</v>
      </c>
      <c r="E17" s="167">
        <v>0</v>
      </c>
      <c r="F17" s="168"/>
      <c r="G17" s="37">
        <v>0.13043478260869565</v>
      </c>
      <c r="H17" s="37">
        <v>0.73913043478260865</v>
      </c>
      <c r="I17" s="167">
        <v>0.13043478260869565</v>
      </c>
      <c r="J17" s="168"/>
      <c r="K17" s="37">
        <v>0.13043478260869565</v>
      </c>
      <c r="L17" s="37">
        <v>0.86956521739130432</v>
      </c>
      <c r="M17" s="159"/>
      <c r="N17" s="160"/>
      <c r="O17" s="159"/>
      <c r="P17" s="160"/>
      <c r="Q17" s="159"/>
      <c r="R17" s="160"/>
      <c r="S17" s="159"/>
      <c r="T17" s="160"/>
      <c r="U17" s="36"/>
      <c r="V17" s="36"/>
      <c r="W17" s="36"/>
      <c r="X17" s="36"/>
    </row>
    <row r="18" spans="1:24" ht="20.100000000000001" customHeight="1" x14ac:dyDescent="0.25">
      <c r="A18" s="166" t="s">
        <v>39</v>
      </c>
      <c r="B18" s="166"/>
      <c r="C18" s="166"/>
      <c r="D18" s="36">
        <v>23</v>
      </c>
      <c r="E18" s="167">
        <v>0</v>
      </c>
      <c r="F18" s="168"/>
      <c r="G18" s="37">
        <v>0</v>
      </c>
      <c r="H18" s="37">
        <v>0.60869565217391308</v>
      </c>
      <c r="I18" s="167">
        <v>0.39130434782608697</v>
      </c>
      <c r="J18" s="168"/>
      <c r="K18" s="37">
        <v>0</v>
      </c>
      <c r="L18" s="37">
        <v>1</v>
      </c>
      <c r="M18" s="159"/>
      <c r="N18" s="160"/>
      <c r="O18" s="159"/>
      <c r="P18" s="160"/>
      <c r="Q18" s="159"/>
      <c r="R18" s="160"/>
      <c r="S18" s="159"/>
      <c r="T18" s="160"/>
      <c r="U18" s="36"/>
      <c r="V18" s="36"/>
      <c r="W18" s="36"/>
      <c r="X18" s="36"/>
    </row>
    <row r="19" spans="1:24" ht="20.100000000000001" customHeight="1" x14ac:dyDescent="0.25">
      <c r="A19" s="166" t="s">
        <v>40</v>
      </c>
      <c r="B19" s="166"/>
      <c r="C19" s="166"/>
      <c r="D19" s="36">
        <v>23</v>
      </c>
      <c r="E19" s="167">
        <v>0</v>
      </c>
      <c r="F19" s="168"/>
      <c r="G19" s="37">
        <v>0</v>
      </c>
      <c r="H19" s="37">
        <v>0.60869565217391308</v>
      </c>
      <c r="I19" s="167">
        <v>0.39130434782608697</v>
      </c>
      <c r="J19" s="168"/>
      <c r="K19" s="37">
        <v>0</v>
      </c>
      <c r="L19" s="37">
        <v>1</v>
      </c>
      <c r="M19" s="159"/>
      <c r="N19" s="160"/>
      <c r="O19" s="159"/>
      <c r="P19" s="160"/>
      <c r="Q19" s="159"/>
      <c r="R19" s="160"/>
      <c r="S19" s="159"/>
      <c r="T19" s="160"/>
      <c r="U19" s="36"/>
      <c r="V19" s="36"/>
      <c r="W19" s="36"/>
      <c r="X19" s="36"/>
    </row>
    <row r="20" spans="1:24" ht="20.100000000000001" customHeight="1" x14ac:dyDescent="0.25">
      <c r="A20" s="166"/>
      <c r="B20" s="166"/>
      <c r="C20" s="166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20.100000000000001" customHeight="1" x14ac:dyDescent="0.25">
      <c r="A21" s="166" t="s">
        <v>41</v>
      </c>
      <c r="B21" s="166"/>
      <c r="C21" s="166"/>
      <c r="D21" s="36">
        <v>23</v>
      </c>
      <c r="E21" s="167">
        <v>8.6956521739130432E-2</v>
      </c>
      <c r="F21" s="168"/>
      <c r="G21" s="37">
        <v>0.13043478260869565</v>
      </c>
      <c r="H21" s="37">
        <v>0.47826086956521741</v>
      </c>
      <c r="I21" s="167">
        <v>0.30434782608695654</v>
      </c>
      <c r="J21" s="168"/>
      <c r="K21" s="37">
        <v>0.21739130434782608</v>
      </c>
      <c r="L21" s="37">
        <v>0.78260869565217395</v>
      </c>
      <c r="M21" s="159"/>
      <c r="N21" s="160"/>
      <c r="O21" s="159"/>
      <c r="P21" s="160"/>
      <c r="Q21" s="159"/>
      <c r="R21" s="160"/>
      <c r="S21" s="159"/>
      <c r="T21" s="160"/>
      <c r="U21" s="36"/>
      <c r="V21" s="36"/>
      <c r="W21" s="36"/>
      <c r="X21" s="36"/>
    </row>
    <row r="22" spans="1:24" ht="20.100000000000001" customHeight="1" x14ac:dyDescent="0.25">
      <c r="A22" s="166" t="s">
        <v>42</v>
      </c>
      <c r="B22" s="166"/>
      <c r="C22" s="166"/>
      <c r="D22" s="36">
        <v>23</v>
      </c>
      <c r="E22" s="167">
        <v>0</v>
      </c>
      <c r="F22" s="168"/>
      <c r="G22" s="37">
        <v>4.3478260869565216E-2</v>
      </c>
      <c r="H22" s="37">
        <v>0.52173913043478259</v>
      </c>
      <c r="I22" s="167">
        <v>0.43478260869565216</v>
      </c>
      <c r="J22" s="168"/>
      <c r="K22" s="37">
        <v>4.3478260869565216E-2</v>
      </c>
      <c r="L22" s="37">
        <v>0.95652173913043481</v>
      </c>
      <c r="M22" s="159"/>
      <c r="N22" s="160"/>
      <c r="O22" s="159"/>
      <c r="P22" s="160"/>
      <c r="Q22" s="159"/>
      <c r="R22" s="160"/>
      <c r="S22" s="159"/>
      <c r="T22" s="160"/>
      <c r="U22" s="36"/>
      <c r="V22" s="36"/>
      <c r="W22" s="36"/>
      <c r="X22" s="36"/>
    </row>
    <row r="23" spans="1:24" ht="20.100000000000001" customHeight="1" x14ac:dyDescent="0.25">
      <c r="A23" s="166" t="s">
        <v>43</v>
      </c>
      <c r="B23" s="166"/>
      <c r="C23" s="166"/>
      <c r="D23" s="36">
        <v>23</v>
      </c>
      <c r="E23" s="167">
        <v>0</v>
      </c>
      <c r="F23" s="168"/>
      <c r="G23" s="37">
        <v>4.3478260869565216E-2</v>
      </c>
      <c r="H23" s="37">
        <v>0.65217391304347827</v>
      </c>
      <c r="I23" s="167">
        <v>0.30434782608695654</v>
      </c>
      <c r="J23" s="168"/>
      <c r="K23" s="37">
        <v>4.3478260869565216E-2</v>
      </c>
      <c r="L23" s="37">
        <v>0.95652173913043481</v>
      </c>
      <c r="M23" s="159"/>
      <c r="N23" s="160"/>
      <c r="O23" s="159"/>
      <c r="P23" s="160"/>
      <c r="Q23" s="159"/>
      <c r="R23" s="160"/>
      <c r="S23" s="159"/>
      <c r="T23" s="160"/>
      <c r="U23" s="36"/>
      <c r="V23" s="36"/>
      <c r="W23" s="36"/>
      <c r="X23" s="36"/>
    </row>
    <row r="24" spans="1:24" ht="20.100000000000001" customHeight="1" x14ac:dyDescent="0.25">
      <c r="A24" s="166" t="s">
        <v>44</v>
      </c>
      <c r="B24" s="166"/>
      <c r="C24" s="166"/>
      <c r="D24" s="36">
        <v>23</v>
      </c>
      <c r="E24" s="167">
        <v>0</v>
      </c>
      <c r="F24" s="168"/>
      <c r="G24" s="37">
        <v>0</v>
      </c>
      <c r="H24" s="37">
        <v>0.65217391304347827</v>
      </c>
      <c r="I24" s="167">
        <v>0.34782608695652173</v>
      </c>
      <c r="J24" s="168"/>
      <c r="K24" s="37">
        <v>0</v>
      </c>
      <c r="L24" s="37">
        <v>1</v>
      </c>
      <c r="M24" s="159"/>
      <c r="N24" s="160"/>
      <c r="O24" s="159"/>
      <c r="P24" s="160"/>
      <c r="Q24" s="159"/>
      <c r="R24" s="160"/>
      <c r="S24" s="159"/>
      <c r="T24" s="160"/>
      <c r="U24" s="36"/>
      <c r="V24" s="36"/>
      <c r="W24" s="36"/>
      <c r="X24" s="36"/>
    </row>
    <row r="25" spans="1:24" ht="20.100000000000001" customHeight="1" x14ac:dyDescent="0.25">
      <c r="A25" s="166" t="s">
        <v>45</v>
      </c>
      <c r="B25" s="166"/>
      <c r="C25" s="166"/>
      <c r="D25" s="36">
        <v>22</v>
      </c>
      <c r="E25" s="167">
        <v>0</v>
      </c>
      <c r="F25" s="168"/>
      <c r="G25" s="37">
        <v>0</v>
      </c>
      <c r="H25" s="37">
        <v>0.72727272727272729</v>
      </c>
      <c r="I25" s="167">
        <v>0.27272727272727271</v>
      </c>
      <c r="J25" s="168"/>
      <c r="K25" s="37">
        <v>0</v>
      </c>
      <c r="L25" s="37">
        <v>1</v>
      </c>
      <c r="M25" s="159"/>
      <c r="N25" s="160"/>
      <c r="O25" s="159"/>
      <c r="P25" s="160"/>
      <c r="Q25" s="159"/>
      <c r="R25" s="160"/>
      <c r="S25" s="159"/>
      <c r="T25" s="160"/>
      <c r="U25" s="36"/>
      <c r="V25" s="36"/>
      <c r="W25" s="36"/>
      <c r="X25" s="36"/>
    </row>
    <row r="26" spans="1:24" ht="20.100000000000001" customHeight="1" x14ac:dyDescent="0.25">
      <c r="A26" s="166" t="s">
        <v>46</v>
      </c>
      <c r="B26" s="166"/>
      <c r="C26" s="166"/>
      <c r="D26" s="36">
        <v>25</v>
      </c>
      <c r="E26" s="167">
        <v>0.04</v>
      </c>
      <c r="F26" s="168"/>
      <c r="G26" s="37">
        <v>0.16</v>
      </c>
      <c r="H26" s="37">
        <v>0.36</v>
      </c>
      <c r="I26" s="167">
        <v>0.44</v>
      </c>
      <c r="J26" s="168"/>
      <c r="K26" s="37">
        <v>0.2</v>
      </c>
      <c r="L26" s="37">
        <v>0.8</v>
      </c>
      <c r="M26" s="159"/>
      <c r="N26" s="160"/>
      <c r="O26" s="159"/>
      <c r="P26" s="160"/>
      <c r="Q26" s="159"/>
      <c r="R26" s="160"/>
      <c r="S26" s="159"/>
      <c r="T26" s="160"/>
      <c r="U26" s="36"/>
      <c r="V26" s="36"/>
      <c r="W26" s="36"/>
      <c r="X26" s="36"/>
    </row>
    <row r="27" spans="1:24" ht="20.100000000000001" customHeight="1" x14ac:dyDescent="0.25">
      <c r="A27" s="166" t="s">
        <v>47</v>
      </c>
      <c r="B27" s="166"/>
      <c r="C27" s="166"/>
      <c r="D27" s="36">
        <v>25</v>
      </c>
      <c r="E27" s="167">
        <v>0</v>
      </c>
      <c r="F27" s="168"/>
      <c r="G27" s="37">
        <v>0.12</v>
      </c>
      <c r="H27" s="37">
        <v>0.64</v>
      </c>
      <c r="I27" s="167">
        <v>0.24</v>
      </c>
      <c r="J27" s="168"/>
      <c r="K27" s="37">
        <v>0.12</v>
      </c>
      <c r="L27" s="37">
        <v>0.88</v>
      </c>
      <c r="M27" s="159"/>
      <c r="N27" s="160"/>
      <c r="O27" s="159"/>
      <c r="P27" s="160"/>
      <c r="Q27" s="159"/>
      <c r="R27" s="160"/>
      <c r="S27" s="159"/>
      <c r="T27" s="160"/>
      <c r="U27" s="36"/>
      <c r="V27" s="36"/>
      <c r="W27" s="36"/>
      <c r="X27" s="36"/>
    </row>
    <row r="28" spans="1:24" ht="20.100000000000001" customHeight="1" x14ac:dyDescent="0.25">
      <c r="A28" s="166" t="s">
        <v>48</v>
      </c>
      <c r="B28" s="166"/>
      <c r="C28" s="166"/>
      <c r="D28" s="36">
        <v>23</v>
      </c>
      <c r="E28" s="167">
        <v>0</v>
      </c>
      <c r="F28" s="168"/>
      <c r="G28" s="37">
        <v>0</v>
      </c>
      <c r="H28" s="37">
        <v>0.60869565217391308</v>
      </c>
      <c r="I28" s="167">
        <v>0.39130434782608697</v>
      </c>
      <c r="J28" s="168"/>
      <c r="K28" s="37">
        <v>0</v>
      </c>
      <c r="L28" s="37">
        <v>1</v>
      </c>
      <c r="M28" s="159"/>
      <c r="N28" s="160"/>
      <c r="O28" s="159"/>
      <c r="P28" s="160"/>
      <c r="Q28" s="159"/>
      <c r="R28" s="160"/>
      <c r="S28" s="159"/>
      <c r="T28" s="160"/>
      <c r="U28" s="36"/>
      <c r="V28" s="36"/>
      <c r="W28" s="36"/>
      <c r="X28" s="36"/>
    </row>
    <row r="29" spans="1:24" ht="20.100000000000001" customHeight="1" x14ac:dyDescent="0.25">
      <c r="A29" s="166" t="s">
        <v>49</v>
      </c>
      <c r="B29" s="166"/>
      <c r="C29" s="166"/>
      <c r="D29" s="36">
        <v>23</v>
      </c>
      <c r="E29" s="167">
        <v>0</v>
      </c>
      <c r="F29" s="168"/>
      <c r="G29" s="37">
        <v>0.13043478260869565</v>
      </c>
      <c r="H29" s="37">
        <v>0.60869565217391308</v>
      </c>
      <c r="I29" s="167">
        <v>0.2608695652173913</v>
      </c>
      <c r="J29" s="168"/>
      <c r="K29" s="37">
        <v>0.13043478260869565</v>
      </c>
      <c r="L29" s="37">
        <v>0.86956521739130432</v>
      </c>
      <c r="M29" s="159"/>
      <c r="N29" s="160"/>
      <c r="O29" s="159"/>
      <c r="P29" s="160"/>
      <c r="Q29" s="159"/>
      <c r="R29" s="160"/>
      <c r="S29" s="159"/>
      <c r="T29" s="160"/>
      <c r="U29" s="36"/>
      <c r="V29" s="36"/>
      <c r="W29" s="36"/>
      <c r="X29" s="36"/>
    </row>
    <row r="30" spans="1:24" ht="20.100000000000001" customHeight="1" x14ac:dyDescent="0.25">
      <c r="A30" s="166" t="s">
        <v>50</v>
      </c>
      <c r="B30" s="166"/>
      <c r="C30" s="166"/>
      <c r="D30" s="36">
        <v>23</v>
      </c>
      <c r="E30" s="167">
        <v>4.3478260869565216E-2</v>
      </c>
      <c r="F30" s="168"/>
      <c r="G30" s="37">
        <v>0.17391304347826086</v>
      </c>
      <c r="H30" s="37">
        <v>0.65217391304347827</v>
      </c>
      <c r="I30" s="167">
        <v>0.13043478260869565</v>
      </c>
      <c r="J30" s="168"/>
      <c r="K30" s="37">
        <v>0.21739130434782608</v>
      </c>
      <c r="L30" s="37">
        <v>0.78260869565217395</v>
      </c>
      <c r="M30" s="159"/>
      <c r="N30" s="160"/>
      <c r="O30" s="159"/>
      <c r="P30" s="160"/>
      <c r="Q30" s="159"/>
      <c r="R30" s="160"/>
      <c r="S30" s="159"/>
      <c r="T30" s="160"/>
      <c r="U30" s="36"/>
      <c r="V30" s="36"/>
      <c r="W30" s="36"/>
      <c r="X30" s="36"/>
    </row>
    <row r="31" spans="1:24" ht="20.100000000000001" customHeight="1" x14ac:dyDescent="0.25">
      <c r="A31" s="166" t="s">
        <v>51</v>
      </c>
      <c r="B31" s="166"/>
      <c r="C31" s="166"/>
      <c r="D31" s="36">
        <v>23</v>
      </c>
      <c r="E31" s="167">
        <v>0</v>
      </c>
      <c r="F31" s="168"/>
      <c r="G31" s="37">
        <v>0.13043478260869565</v>
      </c>
      <c r="H31" s="37">
        <v>0.47826086956521741</v>
      </c>
      <c r="I31" s="167">
        <v>0.39130434782608697</v>
      </c>
      <c r="J31" s="168"/>
      <c r="K31" s="37">
        <v>0.13043478260869565</v>
      </c>
      <c r="L31" s="37">
        <v>0.86956521739130432</v>
      </c>
      <c r="M31" s="159"/>
      <c r="N31" s="160"/>
      <c r="O31" s="159"/>
      <c r="P31" s="160"/>
      <c r="Q31" s="159"/>
      <c r="R31" s="160"/>
      <c r="S31" s="159"/>
      <c r="T31" s="160"/>
      <c r="U31" s="36"/>
      <c r="V31" s="36"/>
      <c r="W31" s="36"/>
      <c r="X31" s="36"/>
    </row>
    <row r="32" spans="1:24" ht="20.100000000000001" customHeight="1" x14ac:dyDescent="0.25">
      <c r="A32" s="166" t="s">
        <v>52</v>
      </c>
      <c r="B32" s="166"/>
      <c r="C32" s="166"/>
      <c r="D32" s="36">
        <v>22</v>
      </c>
      <c r="E32" s="167">
        <v>0.18181818181818182</v>
      </c>
      <c r="F32" s="168"/>
      <c r="G32" s="37">
        <v>0.40909090909090912</v>
      </c>
      <c r="H32" s="37">
        <v>0.31818181818181818</v>
      </c>
      <c r="I32" s="167">
        <v>9.0909090909090912E-2</v>
      </c>
      <c r="J32" s="168"/>
      <c r="K32" s="37">
        <v>0.59090909090909094</v>
      </c>
      <c r="L32" s="37">
        <v>0.40909090909090912</v>
      </c>
      <c r="M32" s="159"/>
      <c r="N32" s="160"/>
      <c r="O32" s="159"/>
      <c r="P32" s="160"/>
      <c r="Q32" s="159"/>
      <c r="R32" s="160"/>
      <c r="S32" s="159"/>
      <c r="T32" s="160"/>
      <c r="U32" s="36"/>
      <c r="V32" s="36"/>
      <c r="W32" s="36"/>
      <c r="X32" s="36"/>
    </row>
    <row r="33" spans="1:24" ht="20.100000000000001" customHeight="1" x14ac:dyDescent="0.25">
      <c r="A33" s="166" t="s">
        <v>53</v>
      </c>
      <c r="B33" s="166"/>
      <c r="C33" s="166"/>
      <c r="D33" s="36">
        <v>23</v>
      </c>
      <c r="E33" s="167">
        <v>0</v>
      </c>
      <c r="F33" s="168"/>
      <c r="G33" s="37">
        <v>0.17391304347826086</v>
      </c>
      <c r="H33" s="37">
        <v>0.73913043478260865</v>
      </c>
      <c r="I33" s="167">
        <v>8.6956521739130432E-2</v>
      </c>
      <c r="J33" s="168"/>
      <c r="K33" s="37">
        <v>0.17391304347826086</v>
      </c>
      <c r="L33" s="37">
        <v>0.82608695652173914</v>
      </c>
      <c r="M33" s="159"/>
      <c r="N33" s="160"/>
      <c r="O33" s="159"/>
      <c r="P33" s="160"/>
      <c r="Q33" s="159"/>
      <c r="R33" s="160"/>
      <c r="S33" s="159"/>
      <c r="T33" s="160"/>
      <c r="U33" s="36"/>
      <c r="V33" s="36"/>
      <c r="W33" s="36"/>
      <c r="X33" s="36"/>
    </row>
    <row r="34" spans="1:24" ht="20.100000000000001" customHeight="1" x14ac:dyDescent="0.25">
      <c r="A34" s="166" t="s">
        <v>54</v>
      </c>
      <c r="B34" s="166"/>
      <c r="C34" s="166"/>
      <c r="D34" s="36">
        <v>22</v>
      </c>
      <c r="E34" s="167">
        <v>0</v>
      </c>
      <c r="F34" s="168"/>
      <c r="G34" s="37">
        <v>0</v>
      </c>
      <c r="H34" s="37">
        <v>0.68181818181818177</v>
      </c>
      <c r="I34" s="167">
        <v>0.31818181818181818</v>
      </c>
      <c r="J34" s="168"/>
      <c r="K34" s="37">
        <v>0</v>
      </c>
      <c r="L34" s="37">
        <v>1</v>
      </c>
      <c r="M34" s="159"/>
      <c r="N34" s="160"/>
      <c r="O34" s="159"/>
      <c r="P34" s="160"/>
      <c r="Q34" s="159"/>
      <c r="R34" s="160"/>
      <c r="S34" s="159"/>
      <c r="T34" s="160"/>
      <c r="U34" s="36"/>
      <c r="V34" s="36"/>
      <c r="W34" s="36"/>
      <c r="X34" s="36"/>
    </row>
    <row r="35" spans="1:24" ht="20.100000000000001" customHeight="1" x14ac:dyDescent="0.25">
      <c r="A35" s="166" t="s">
        <v>55</v>
      </c>
      <c r="B35" s="166"/>
      <c r="C35" s="166"/>
      <c r="D35" s="36">
        <v>23</v>
      </c>
      <c r="E35" s="167">
        <v>0</v>
      </c>
      <c r="F35" s="168"/>
      <c r="G35" s="37">
        <v>4.3478260869565216E-2</v>
      </c>
      <c r="H35" s="37">
        <v>0.43478260869565216</v>
      </c>
      <c r="I35" s="167">
        <v>0.52173913043478259</v>
      </c>
      <c r="J35" s="168"/>
      <c r="K35" s="37">
        <v>4.3478260869565216E-2</v>
      </c>
      <c r="L35" s="37">
        <v>0.95652173913043481</v>
      </c>
      <c r="M35" s="159"/>
      <c r="N35" s="160"/>
      <c r="O35" s="159"/>
      <c r="P35" s="160"/>
      <c r="Q35" s="159"/>
      <c r="R35" s="160"/>
      <c r="S35" s="159"/>
      <c r="T35" s="160"/>
      <c r="U35" s="36"/>
      <c r="V35" s="36"/>
      <c r="W35" s="36"/>
      <c r="X35" s="36"/>
    </row>
    <row r="36" spans="1:24" ht="20.100000000000001" customHeight="1" x14ac:dyDescent="0.25">
      <c r="A36" s="166"/>
      <c r="B36" s="166"/>
      <c r="C36" s="166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</row>
    <row r="37" spans="1:24" ht="20.100000000000001" customHeight="1" x14ac:dyDescent="0.25">
      <c r="A37" s="166" t="s">
        <v>56</v>
      </c>
      <c r="B37" s="166"/>
      <c r="C37" s="166"/>
      <c r="D37" s="36">
        <v>23</v>
      </c>
      <c r="E37" s="167">
        <v>8.6956521739130432E-2</v>
      </c>
      <c r="F37" s="168"/>
      <c r="G37" s="37">
        <v>0.39130434782608697</v>
      </c>
      <c r="H37" s="37">
        <v>0.39130434782608697</v>
      </c>
      <c r="I37" s="167">
        <v>0.13043478260869565</v>
      </c>
      <c r="J37" s="168"/>
      <c r="K37" s="37">
        <v>0.47826086956521741</v>
      </c>
      <c r="L37" s="37">
        <v>0.52173913043478259</v>
      </c>
      <c r="M37" s="159"/>
      <c r="N37" s="160"/>
      <c r="O37" s="159"/>
      <c r="P37" s="160"/>
      <c r="Q37" s="159"/>
      <c r="R37" s="160"/>
      <c r="S37" s="159"/>
      <c r="T37" s="160"/>
      <c r="U37" s="36"/>
      <c r="V37" s="36"/>
      <c r="W37" s="36"/>
      <c r="X37" s="36"/>
    </row>
    <row r="38" spans="1:24" ht="20.100000000000001" customHeight="1" x14ac:dyDescent="0.25">
      <c r="A38" s="166" t="s">
        <v>57</v>
      </c>
      <c r="B38" s="166"/>
      <c r="C38" s="166"/>
      <c r="D38" s="36">
        <v>23</v>
      </c>
      <c r="E38" s="167">
        <v>4.3478260869565216E-2</v>
      </c>
      <c r="F38" s="168"/>
      <c r="G38" s="37">
        <v>0.34782608695652173</v>
      </c>
      <c r="H38" s="37">
        <v>0.56521739130434778</v>
      </c>
      <c r="I38" s="167">
        <v>4.3478260869565216E-2</v>
      </c>
      <c r="J38" s="168"/>
      <c r="K38" s="37">
        <v>0.39130434782608697</v>
      </c>
      <c r="L38" s="37">
        <v>0.60869565217391308</v>
      </c>
      <c r="M38" s="159"/>
      <c r="N38" s="160"/>
      <c r="O38" s="159"/>
      <c r="P38" s="160"/>
      <c r="Q38" s="159"/>
      <c r="R38" s="160"/>
      <c r="S38" s="159"/>
      <c r="T38" s="160"/>
      <c r="U38" s="36"/>
      <c r="V38" s="36"/>
      <c r="W38" s="36"/>
      <c r="X38" s="36"/>
    </row>
    <row r="39" spans="1:24" ht="20.100000000000001" customHeight="1" x14ac:dyDescent="0.25">
      <c r="A39" s="166" t="s">
        <v>58</v>
      </c>
      <c r="B39" s="166"/>
      <c r="C39" s="166"/>
      <c r="D39" s="36">
        <v>23</v>
      </c>
      <c r="E39" s="167">
        <v>0</v>
      </c>
      <c r="F39" s="168"/>
      <c r="G39" s="37">
        <v>8.6956521739130432E-2</v>
      </c>
      <c r="H39" s="37">
        <v>0.78260869565217395</v>
      </c>
      <c r="I39" s="167">
        <v>0.13043478260869565</v>
      </c>
      <c r="J39" s="168"/>
      <c r="K39" s="37">
        <v>8.6956521739130432E-2</v>
      </c>
      <c r="L39" s="37">
        <v>0.91304347826086951</v>
      </c>
      <c r="M39" s="159"/>
      <c r="N39" s="160"/>
      <c r="O39" s="159"/>
      <c r="P39" s="160"/>
      <c r="Q39" s="159"/>
      <c r="R39" s="160"/>
      <c r="S39" s="159"/>
      <c r="T39" s="160"/>
      <c r="U39" s="36"/>
      <c r="V39" s="36"/>
      <c r="W39" s="36"/>
      <c r="X39" s="36"/>
    </row>
    <row r="40" spans="1:24" ht="20.100000000000001" customHeight="1" x14ac:dyDescent="0.25">
      <c r="A40" s="166" t="s">
        <v>59</v>
      </c>
      <c r="B40" s="166"/>
      <c r="C40" s="166"/>
      <c r="D40" s="36">
        <v>25</v>
      </c>
      <c r="E40" s="167">
        <v>0.08</v>
      </c>
      <c r="F40" s="168"/>
      <c r="G40" s="37">
        <v>0.32</v>
      </c>
      <c r="H40" s="37">
        <v>0.44</v>
      </c>
      <c r="I40" s="167">
        <v>0.16</v>
      </c>
      <c r="J40" s="168"/>
      <c r="K40" s="37">
        <v>0.4</v>
      </c>
      <c r="L40" s="37">
        <v>0.6</v>
      </c>
      <c r="M40" s="159"/>
      <c r="N40" s="160"/>
      <c r="O40" s="159"/>
      <c r="P40" s="160"/>
      <c r="Q40" s="159"/>
      <c r="R40" s="160"/>
      <c r="S40" s="159"/>
      <c r="T40" s="160"/>
      <c r="U40" s="36"/>
      <c r="V40" s="36"/>
      <c r="W40" s="36"/>
      <c r="X40" s="36"/>
    </row>
    <row r="41" spans="1:24" ht="20.100000000000001" customHeight="1" x14ac:dyDescent="0.25">
      <c r="A41" s="166" t="s">
        <v>60</v>
      </c>
      <c r="B41" s="166"/>
      <c r="C41" s="166"/>
      <c r="D41" s="36">
        <v>24</v>
      </c>
      <c r="E41" s="167">
        <v>0.33333333333333331</v>
      </c>
      <c r="F41" s="168"/>
      <c r="G41" s="37">
        <v>0.5</v>
      </c>
      <c r="H41" s="37">
        <v>0.16666666666666666</v>
      </c>
      <c r="I41" s="167">
        <v>0</v>
      </c>
      <c r="J41" s="168"/>
      <c r="K41" s="37">
        <v>0.83333333333333337</v>
      </c>
      <c r="L41" s="37">
        <v>0.16666666666666666</v>
      </c>
      <c r="M41" s="159"/>
      <c r="N41" s="160"/>
      <c r="O41" s="159"/>
      <c r="P41" s="160"/>
      <c r="Q41" s="159"/>
      <c r="R41" s="160"/>
      <c r="S41" s="159"/>
      <c r="T41" s="160"/>
      <c r="U41" s="36"/>
      <c r="V41" s="36"/>
      <c r="W41" s="36"/>
      <c r="X41" s="36"/>
    </row>
    <row r="42" spans="1:24" ht="20.100000000000001" customHeight="1" x14ac:dyDescent="0.25">
      <c r="A42" s="166" t="s">
        <v>61</v>
      </c>
      <c r="B42" s="166"/>
      <c r="C42" s="166"/>
      <c r="D42" s="36">
        <v>25</v>
      </c>
      <c r="E42" s="167">
        <v>0</v>
      </c>
      <c r="F42" s="168"/>
      <c r="G42" s="37">
        <v>0</v>
      </c>
      <c r="H42" s="37">
        <v>0.4</v>
      </c>
      <c r="I42" s="167">
        <v>0.6</v>
      </c>
      <c r="J42" s="168"/>
      <c r="K42" s="37">
        <v>0</v>
      </c>
      <c r="L42" s="37">
        <v>1</v>
      </c>
      <c r="M42" s="159"/>
      <c r="N42" s="160"/>
      <c r="O42" s="159"/>
      <c r="P42" s="160"/>
      <c r="Q42" s="159"/>
      <c r="R42" s="160"/>
      <c r="S42" s="159"/>
      <c r="T42" s="160"/>
      <c r="U42" s="36"/>
      <c r="V42" s="36"/>
      <c r="W42" s="36"/>
      <c r="X42" s="36"/>
    </row>
    <row r="43" spans="1:24" ht="20.100000000000001" customHeight="1" x14ac:dyDescent="0.25">
      <c r="A43" s="166" t="s">
        <v>62</v>
      </c>
      <c r="B43" s="166"/>
      <c r="C43" s="166"/>
      <c r="D43" s="36">
        <v>25</v>
      </c>
      <c r="E43" s="167">
        <v>0</v>
      </c>
      <c r="F43" s="168"/>
      <c r="G43" s="37">
        <v>0.04</v>
      </c>
      <c r="H43" s="37">
        <v>0.36</v>
      </c>
      <c r="I43" s="167">
        <v>0.6</v>
      </c>
      <c r="J43" s="168"/>
      <c r="K43" s="37">
        <v>0.04</v>
      </c>
      <c r="L43" s="37">
        <v>0.96</v>
      </c>
      <c r="M43" s="159"/>
      <c r="N43" s="160"/>
      <c r="O43" s="159"/>
      <c r="P43" s="160"/>
      <c r="Q43" s="159"/>
      <c r="R43" s="160"/>
      <c r="S43" s="159"/>
      <c r="T43" s="160"/>
      <c r="U43" s="36"/>
      <c r="V43" s="36"/>
      <c r="W43" s="36"/>
      <c r="X43" s="36"/>
    </row>
    <row r="44" spans="1:24" ht="20.100000000000001" customHeight="1" x14ac:dyDescent="0.25">
      <c r="A44" s="172" t="s">
        <v>63</v>
      </c>
      <c r="B44" s="172"/>
      <c r="C44" s="172"/>
      <c r="D44" s="143">
        <v>25</v>
      </c>
      <c r="E44" s="173">
        <v>0</v>
      </c>
      <c r="F44" s="174"/>
      <c r="G44" s="144">
        <v>0.08</v>
      </c>
      <c r="H44" s="144">
        <v>0.4</v>
      </c>
      <c r="I44" s="173">
        <v>0.52</v>
      </c>
      <c r="J44" s="174"/>
      <c r="K44" s="144">
        <v>0.08</v>
      </c>
      <c r="L44" s="144">
        <v>0.92</v>
      </c>
      <c r="M44" s="159"/>
      <c r="N44" s="160"/>
      <c r="O44" s="159"/>
      <c r="P44" s="160"/>
      <c r="Q44" s="159"/>
      <c r="R44" s="160"/>
      <c r="S44" s="159"/>
      <c r="T44" s="160"/>
      <c r="U44" s="36"/>
      <c r="V44" s="36"/>
      <c r="W44" s="36"/>
      <c r="X44" s="36"/>
    </row>
    <row r="45" spans="1:24" ht="20.100000000000001" customHeight="1" x14ac:dyDescent="0.25">
      <c r="A45" s="166" t="s">
        <v>64</v>
      </c>
      <c r="B45" s="166"/>
      <c r="C45" s="166"/>
      <c r="D45" s="36">
        <v>24</v>
      </c>
      <c r="E45" s="167">
        <v>0</v>
      </c>
      <c r="F45" s="168"/>
      <c r="G45" s="37">
        <v>0</v>
      </c>
      <c r="H45" s="37">
        <v>0.5</v>
      </c>
      <c r="I45" s="167">
        <v>0.5</v>
      </c>
      <c r="J45" s="168"/>
      <c r="K45" s="37">
        <v>0</v>
      </c>
      <c r="L45" s="37">
        <v>1</v>
      </c>
      <c r="M45" s="159"/>
      <c r="N45" s="160"/>
      <c r="O45" s="159"/>
      <c r="P45" s="160"/>
      <c r="Q45" s="159"/>
      <c r="R45" s="160"/>
      <c r="S45" s="159"/>
      <c r="T45" s="160"/>
      <c r="U45" s="36"/>
      <c r="V45" s="36"/>
      <c r="W45" s="36"/>
      <c r="X45" s="36"/>
    </row>
    <row r="46" spans="1:24" ht="20.100000000000001" customHeight="1" x14ac:dyDescent="0.25">
      <c r="A46" s="166"/>
      <c r="B46" s="166"/>
      <c r="C46" s="166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</row>
    <row r="47" spans="1:24" ht="20.100000000000001" customHeight="1" x14ac:dyDescent="0.25">
      <c r="A47" s="166" t="s">
        <v>65</v>
      </c>
      <c r="B47" s="166"/>
      <c r="C47" s="166"/>
      <c r="D47" s="36">
        <v>24</v>
      </c>
      <c r="E47" s="167">
        <v>0</v>
      </c>
      <c r="F47" s="168"/>
      <c r="G47" s="37">
        <v>0</v>
      </c>
      <c r="H47" s="37">
        <v>0.45833333333333331</v>
      </c>
      <c r="I47" s="167">
        <v>0.54166666666666663</v>
      </c>
      <c r="J47" s="168"/>
      <c r="K47" s="37">
        <v>0</v>
      </c>
      <c r="L47" s="37">
        <v>1</v>
      </c>
      <c r="M47" s="159"/>
      <c r="N47" s="160"/>
      <c r="O47" s="159"/>
      <c r="P47" s="160"/>
      <c r="Q47" s="159"/>
      <c r="R47" s="160"/>
      <c r="S47" s="159"/>
      <c r="T47" s="160"/>
      <c r="U47" s="36"/>
      <c r="V47" s="36"/>
      <c r="W47" s="36"/>
      <c r="X47" s="36"/>
    </row>
    <row r="48" spans="1:24" ht="20.100000000000001" customHeight="1" x14ac:dyDescent="0.25">
      <c r="A48" s="166"/>
      <c r="B48" s="166"/>
      <c r="C48" s="166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</row>
    <row r="49" spans="1:25" ht="20.100000000000001" customHeight="1" x14ac:dyDescent="0.25">
      <c r="A49" s="166" t="s">
        <v>66</v>
      </c>
      <c r="B49" s="166"/>
      <c r="C49" s="166"/>
      <c r="D49" s="36">
        <v>23</v>
      </c>
      <c r="E49" s="167">
        <v>0</v>
      </c>
      <c r="F49" s="168"/>
      <c r="G49" s="37">
        <v>4.3478260869565216E-2</v>
      </c>
      <c r="H49" s="37">
        <v>0.52173913043478259</v>
      </c>
      <c r="I49" s="167">
        <v>0.43478260869565216</v>
      </c>
      <c r="J49" s="168"/>
      <c r="K49" s="37">
        <v>4.3478260869565216E-2</v>
      </c>
      <c r="L49" s="37">
        <v>0.95652173913043481</v>
      </c>
      <c r="M49" s="159"/>
      <c r="N49" s="160"/>
      <c r="O49" s="159"/>
      <c r="P49" s="160"/>
      <c r="Q49" s="159"/>
      <c r="R49" s="160"/>
      <c r="S49" s="159"/>
      <c r="T49" s="160"/>
      <c r="U49" s="36"/>
      <c r="V49" s="36"/>
      <c r="W49" s="36"/>
      <c r="X49" s="36"/>
      <c r="Y49" s="27"/>
    </row>
    <row r="50" spans="1:25" ht="20.100000000000001" customHeight="1" x14ac:dyDescent="0.25">
      <c r="A50" s="166"/>
      <c r="B50" s="166"/>
      <c r="C50" s="166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</row>
    <row r="51" spans="1:25" ht="20.100000000000001" customHeight="1" x14ac:dyDescent="0.25">
      <c r="A51" s="166" t="s">
        <v>67</v>
      </c>
      <c r="B51" s="166"/>
      <c r="C51" s="166"/>
      <c r="D51" s="36">
        <v>23</v>
      </c>
      <c r="E51" s="167">
        <v>0.30434782608695654</v>
      </c>
      <c r="F51" s="168"/>
      <c r="G51" s="37">
        <v>0.2608695652173913</v>
      </c>
      <c r="H51" s="37">
        <v>0.39130434782608697</v>
      </c>
      <c r="I51" s="167">
        <v>4.3478260869565216E-2</v>
      </c>
      <c r="J51" s="168"/>
      <c r="K51" s="37">
        <v>0.56521739130434778</v>
      </c>
      <c r="L51" s="37">
        <v>0.43478260869565216</v>
      </c>
      <c r="M51" s="159"/>
      <c r="N51" s="160"/>
      <c r="O51" s="159"/>
      <c r="P51" s="160"/>
      <c r="Q51" s="159"/>
      <c r="R51" s="160"/>
      <c r="S51" s="159"/>
      <c r="T51" s="160"/>
      <c r="U51" s="36"/>
      <c r="V51" s="36"/>
      <c r="W51" s="36"/>
      <c r="X51" s="36"/>
      <c r="Y51" s="27"/>
    </row>
    <row r="52" spans="1:25" ht="20.100000000000001" customHeight="1" x14ac:dyDescent="0.25">
      <c r="A52" s="166"/>
      <c r="B52" s="166"/>
      <c r="C52" s="166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</row>
    <row r="53" spans="1:25" ht="20.100000000000001" customHeight="1" x14ac:dyDescent="0.25">
      <c r="A53" s="166" t="s">
        <v>68</v>
      </c>
      <c r="B53" s="166"/>
      <c r="C53" s="166"/>
      <c r="D53" s="36">
        <v>24</v>
      </c>
      <c r="E53" s="167">
        <v>4.1666666666666664E-2</v>
      </c>
      <c r="F53" s="168"/>
      <c r="G53" s="37">
        <v>0.16666666666666666</v>
      </c>
      <c r="H53" s="37">
        <v>0.45833333333333331</v>
      </c>
      <c r="I53" s="167">
        <v>0.33333333333333331</v>
      </c>
      <c r="J53" s="168"/>
      <c r="K53" s="37">
        <v>0.20833333333333334</v>
      </c>
      <c r="L53" s="37">
        <v>0.79166666666666663</v>
      </c>
      <c r="M53" s="159"/>
      <c r="N53" s="160"/>
      <c r="O53" s="159"/>
      <c r="P53" s="160"/>
      <c r="Q53" s="159"/>
      <c r="R53" s="160"/>
      <c r="S53" s="159"/>
      <c r="T53" s="160"/>
      <c r="U53" s="36"/>
      <c r="V53" s="36"/>
      <c r="W53" s="36"/>
      <c r="X53" s="36"/>
      <c r="Y53" s="27"/>
    </row>
    <row r="54" spans="1:25" ht="20.100000000000001" customHeight="1" x14ac:dyDescent="0.25">
      <c r="A54" s="166" t="s">
        <v>69</v>
      </c>
      <c r="B54" s="166"/>
      <c r="C54" s="166"/>
      <c r="D54" s="36">
        <v>24</v>
      </c>
      <c r="E54" s="167">
        <v>0</v>
      </c>
      <c r="F54" s="168"/>
      <c r="G54" s="37">
        <v>0</v>
      </c>
      <c r="H54" s="37">
        <v>0.45833333333333331</v>
      </c>
      <c r="I54" s="167">
        <v>0.54166666666666663</v>
      </c>
      <c r="J54" s="168"/>
      <c r="K54" s="37">
        <v>0</v>
      </c>
      <c r="L54" s="37">
        <v>1</v>
      </c>
      <c r="M54" s="159"/>
      <c r="N54" s="160"/>
      <c r="O54" s="159"/>
      <c r="P54" s="160"/>
      <c r="Q54" s="159"/>
      <c r="R54" s="160"/>
      <c r="S54" s="159"/>
      <c r="T54" s="160"/>
      <c r="U54" s="36"/>
      <c r="V54" s="36"/>
      <c r="W54" s="36"/>
      <c r="X54" s="36"/>
      <c r="Y54" s="27"/>
    </row>
    <row r="55" spans="1:25" ht="20.100000000000001" customHeight="1" x14ac:dyDescent="0.25">
      <c r="A55" s="166" t="s">
        <v>70</v>
      </c>
      <c r="B55" s="166"/>
      <c r="C55" s="166"/>
      <c r="D55" s="36">
        <v>24</v>
      </c>
      <c r="E55" s="167">
        <v>0</v>
      </c>
      <c r="F55" s="168"/>
      <c r="G55" s="37">
        <v>0.125</v>
      </c>
      <c r="H55" s="37">
        <v>0.625</v>
      </c>
      <c r="I55" s="167">
        <v>0.25</v>
      </c>
      <c r="J55" s="168"/>
      <c r="K55" s="37">
        <v>0.125</v>
      </c>
      <c r="L55" s="37">
        <v>0.875</v>
      </c>
      <c r="M55" s="159"/>
      <c r="N55" s="160"/>
      <c r="O55" s="159"/>
      <c r="P55" s="160"/>
      <c r="Q55" s="159"/>
      <c r="R55" s="160"/>
      <c r="S55" s="159"/>
      <c r="T55" s="160"/>
      <c r="U55" s="36"/>
      <c r="V55" s="36"/>
      <c r="W55" s="36"/>
      <c r="X55" s="36"/>
      <c r="Y55" s="27"/>
    </row>
    <row r="56" spans="1:25" ht="20.100000000000001" customHeight="1" x14ac:dyDescent="0.25">
      <c r="A56" s="166" t="s">
        <v>71</v>
      </c>
      <c r="B56" s="166"/>
      <c r="C56" s="166"/>
      <c r="D56" s="36">
        <v>24</v>
      </c>
      <c r="E56" s="167">
        <v>0</v>
      </c>
      <c r="F56" s="168"/>
      <c r="G56" s="37">
        <v>0.25</v>
      </c>
      <c r="H56" s="37">
        <v>0.58333333333333337</v>
      </c>
      <c r="I56" s="167">
        <v>0.16666666666666666</v>
      </c>
      <c r="J56" s="168"/>
      <c r="K56" s="37">
        <v>0.25</v>
      </c>
      <c r="L56" s="37">
        <v>0.75</v>
      </c>
      <c r="M56" s="159"/>
      <c r="N56" s="160"/>
      <c r="O56" s="159"/>
      <c r="P56" s="160"/>
      <c r="Q56" s="159"/>
      <c r="R56" s="160"/>
      <c r="S56" s="159"/>
      <c r="T56" s="160"/>
      <c r="U56" s="36"/>
      <c r="V56" s="36"/>
      <c r="W56" s="36"/>
      <c r="X56" s="36"/>
      <c r="Y56" s="27"/>
    </row>
    <row r="57" spans="1:25" ht="20.100000000000001" customHeight="1" x14ac:dyDescent="0.25">
      <c r="A57" s="166" t="s">
        <v>72</v>
      </c>
      <c r="B57" s="166"/>
      <c r="C57" s="166"/>
      <c r="D57" s="36">
        <v>24</v>
      </c>
      <c r="E57" s="167">
        <v>0</v>
      </c>
      <c r="F57" s="168"/>
      <c r="G57" s="37">
        <v>8.3333333333333329E-2</v>
      </c>
      <c r="H57" s="37">
        <v>0.66666666666666663</v>
      </c>
      <c r="I57" s="167">
        <v>0.25</v>
      </c>
      <c r="J57" s="168"/>
      <c r="K57" s="37">
        <v>8.3333333333333329E-2</v>
      </c>
      <c r="L57" s="37">
        <v>0.91666666666666663</v>
      </c>
      <c r="M57" s="159"/>
      <c r="N57" s="160"/>
      <c r="O57" s="159"/>
      <c r="P57" s="160"/>
      <c r="Q57" s="159"/>
      <c r="R57" s="160"/>
      <c r="S57" s="159"/>
      <c r="T57" s="160"/>
      <c r="U57" s="36"/>
      <c r="V57" s="36"/>
      <c r="W57" s="36"/>
      <c r="X57" s="36"/>
      <c r="Y57" s="27"/>
    </row>
    <row r="58" spans="1:25" ht="20.100000000000001" customHeight="1" x14ac:dyDescent="0.25">
      <c r="A58" s="166" t="s">
        <v>73</v>
      </c>
      <c r="B58" s="166"/>
      <c r="C58" s="166"/>
      <c r="D58" s="36">
        <v>25</v>
      </c>
      <c r="E58" s="167">
        <v>0</v>
      </c>
      <c r="F58" s="168"/>
      <c r="G58" s="37">
        <v>0.16</v>
      </c>
      <c r="H58" s="37">
        <v>0.64</v>
      </c>
      <c r="I58" s="167">
        <v>0.2</v>
      </c>
      <c r="J58" s="168"/>
      <c r="K58" s="37">
        <v>0.16</v>
      </c>
      <c r="L58" s="37">
        <v>0.84</v>
      </c>
      <c r="M58" s="159"/>
      <c r="N58" s="160"/>
      <c r="O58" s="159"/>
      <c r="P58" s="160"/>
      <c r="Q58" s="159"/>
      <c r="R58" s="160"/>
      <c r="S58" s="159"/>
      <c r="T58" s="160"/>
      <c r="U58" s="36"/>
      <c r="V58" s="36"/>
      <c r="W58" s="36"/>
      <c r="X58" s="36"/>
      <c r="Y58" s="27"/>
    </row>
    <row r="59" spans="1:25" ht="20.100000000000001" customHeight="1" x14ac:dyDescent="0.25">
      <c r="A59" s="166" t="s">
        <v>74</v>
      </c>
      <c r="B59" s="166"/>
      <c r="C59" s="166"/>
      <c r="D59" s="36">
        <v>25</v>
      </c>
      <c r="E59" s="167">
        <v>0.04</v>
      </c>
      <c r="F59" s="168"/>
      <c r="G59" s="37">
        <v>0.2</v>
      </c>
      <c r="H59" s="37">
        <v>0.6</v>
      </c>
      <c r="I59" s="167">
        <v>0.16</v>
      </c>
      <c r="J59" s="168"/>
      <c r="K59" s="37">
        <v>0.24</v>
      </c>
      <c r="L59" s="37">
        <v>0.76</v>
      </c>
      <c r="M59" s="159"/>
      <c r="N59" s="160"/>
      <c r="O59" s="159"/>
      <c r="P59" s="160"/>
      <c r="Q59" s="159"/>
      <c r="R59" s="160"/>
      <c r="S59" s="159"/>
      <c r="T59" s="160"/>
      <c r="U59" s="36"/>
      <c r="V59" s="36"/>
      <c r="W59" s="36"/>
      <c r="X59" s="36"/>
      <c r="Y59" s="27"/>
    </row>
    <row r="60" spans="1:25" x14ac:dyDescent="0.25">
      <c r="A60" s="161" t="s">
        <v>75</v>
      </c>
      <c r="B60" s="161"/>
      <c r="C60" s="161"/>
      <c r="D60" s="38">
        <v>920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</row>
    <row r="61" spans="1:25" x14ac:dyDescent="0.2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</row>
    <row r="62" spans="1:25" x14ac:dyDescent="0.25">
      <c r="A62" s="162" t="s">
        <v>76</v>
      </c>
      <c r="B62" s="162"/>
      <c r="C62" s="162"/>
      <c r="D62" s="162"/>
      <c r="E62" s="162"/>
      <c r="F62" s="164" t="s">
        <v>77</v>
      </c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</row>
    <row r="63" spans="1:25" x14ac:dyDescent="0.25">
      <c r="A63" s="163"/>
      <c r="B63" s="163"/>
      <c r="C63" s="163"/>
      <c r="D63" s="163"/>
      <c r="E63" s="163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</row>
  </sheetData>
  <mergeCells count="290">
    <mergeCell ref="A1:E1"/>
    <mergeCell ref="F1:Y1"/>
    <mergeCell ref="A3:I3"/>
    <mergeCell ref="J3:Y3"/>
    <mergeCell ref="A5:B5"/>
    <mergeCell ref="C5:Y5"/>
    <mergeCell ref="A13:C13"/>
    <mergeCell ref="E13:F13"/>
    <mergeCell ref="I13:J13"/>
    <mergeCell ref="A15:C15"/>
    <mergeCell ref="E15:F15"/>
    <mergeCell ref="I15:J15"/>
    <mergeCell ref="B7:Y7"/>
    <mergeCell ref="B8:Y8"/>
    <mergeCell ref="B9:Y9"/>
    <mergeCell ref="B10:C10"/>
    <mergeCell ref="B11:L11"/>
    <mergeCell ref="M15:N15"/>
    <mergeCell ref="O15:P15"/>
    <mergeCell ref="Q15:R15"/>
    <mergeCell ref="S15:T15"/>
    <mergeCell ref="A16:C16"/>
    <mergeCell ref="E16:F16"/>
    <mergeCell ref="I16:J16"/>
    <mergeCell ref="M16:N16"/>
    <mergeCell ref="O16:P16"/>
    <mergeCell ref="Q16:R16"/>
    <mergeCell ref="S16:T16"/>
    <mergeCell ref="Q17:R17"/>
    <mergeCell ref="S17:T17"/>
    <mergeCell ref="A18:C18"/>
    <mergeCell ref="E18:F18"/>
    <mergeCell ref="I18:J18"/>
    <mergeCell ref="M18:N18"/>
    <mergeCell ref="O18:P18"/>
    <mergeCell ref="Q18:R18"/>
    <mergeCell ref="S18:T18"/>
    <mergeCell ref="A17:C17"/>
    <mergeCell ref="E17:F17"/>
    <mergeCell ref="I17:J17"/>
    <mergeCell ref="M17:N17"/>
    <mergeCell ref="O17:P17"/>
    <mergeCell ref="Q19:R19"/>
    <mergeCell ref="S19:T19"/>
    <mergeCell ref="A21:C21"/>
    <mergeCell ref="E21:F21"/>
    <mergeCell ref="I21:J21"/>
    <mergeCell ref="M21:N21"/>
    <mergeCell ref="O21:P21"/>
    <mergeCell ref="Q21:R21"/>
    <mergeCell ref="S21:T21"/>
    <mergeCell ref="A19:C20"/>
    <mergeCell ref="E19:F19"/>
    <mergeCell ref="I19:J19"/>
    <mergeCell ref="M19:N19"/>
    <mergeCell ref="O19:P19"/>
    <mergeCell ref="Q22:R22"/>
    <mergeCell ref="S22:T22"/>
    <mergeCell ref="A23:C23"/>
    <mergeCell ref="E23:F23"/>
    <mergeCell ref="I23:J23"/>
    <mergeCell ref="M23:N23"/>
    <mergeCell ref="O23:P23"/>
    <mergeCell ref="Q23:R23"/>
    <mergeCell ref="S23:T23"/>
    <mergeCell ref="A22:C22"/>
    <mergeCell ref="E22:F22"/>
    <mergeCell ref="I22:J22"/>
    <mergeCell ref="M22:N22"/>
    <mergeCell ref="O22:P22"/>
    <mergeCell ref="Q24:R24"/>
    <mergeCell ref="S24:T24"/>
    <mergeCell ref="A25:C25"/>
    <mergeCell ref="E25:F25"/>
    <mergeCell ref="I25:J25"/>
    <mergeCell ref="M25:N25"/>
    <mergeCell ref="O25:P25"/>
    <mergeCell ref="Q25:R25"/>
    <mergeCell ref="S25:T25"/>
    <mergeCell ref="A24:C24"/>
    <mergeCell ref="E24:F24"/>
    <mergeCell ref="I24:J24"/>
    <mergeCell ref="M24:N24"/>
    <mergeCell ref="O24:P24"/>
    <mergeCell ref="Q26:R26"/>
    <mergeCell ref="S26:T26"/>
    <mergeCell ref="A27:C27"/>
    <mergeCell ref="E27:F27"/>
    <mergeCell ref="I27:J27"/>
    <mergeCell ref="M27:N27"/>
    <mergeCell ref="O27:P27"/>
    <mergeCell ref="Q27:R27"/>
    <mergeCell ref="S27:T27"/>
    <mergeCell ref="A26:C26"/>
    <mergeCell ref="E26:F26"/>
    <mergeCell ref="I26:J26"/>
    <mergeCell ref="M26:N26"/>
    <mergeCell ref="O26:P26"/>
    <mergeCell ref="Q28:R28"/>
    <mergeCell ref="S28:T28"/>
    <mergeCell ref="A29:C29"/>
    <mergeCell ref="E29:F29"/>
    <mergeCell ref="I29:J29"/>
    <mergeCell ref="M29:N29"/>
    <mergeCell ref="O29:P29"/>
    <mergeCell ref="Q29:R29"/>
    <mergeCell ref="S29:T29"/>
    <mergeCell ref="A28:C28"/>
    <mergeCell ref="E28:F28"/>
    <mergeCell ref="I28:J28"/>
    <mergeCell ref="M28:N28"/>
    <mergeCell ref="O28:P28"/>
    <mergeCell ref="Q30:R30"/>
    <mergeCell ref="S30:T30"/>
    <mergeCell ref="A31:C31"/>
    <mergeCell ref="E31:F31"/>
    <mergeCell ref="I31:J31"/>
    <mergeCell ref="M31:N31"/>
    <mergeCell ref="O31:P31"/>
    <mergeCell ref="Q31:R31"/>
    <mergeCell ref="S31:T31"/>
    <mergeCell ref="A30:C30"/>
    <mergeCell ref="E30:F30"/>
    <mergeCell ref="I30:J30"/>
    <mergeCell ref="M30:N30"/>
    <mergeCell ref="O30:P30"/>
    <mergeCell ref="Q32:R32"/>
    <mergeCell ref="S32:T32"/>
    <mergeCell ref="A33:C33"/>
    <mergeCell ref="E33:F33"/>
    <mergeCell ref="I33:J33"/>
    <mergeCell ref="M33:N33"/>
    <mergeCell ref="O33:P33"/>
    <mergeCell ref="Q33:R33"/>
    <mergeCell ref="S33:T33"/>
    <mergeCell ref="A32:C32"/>
    <mergeCell ref="E32:F32"/>
    <mergeCell ref="I32:J32"/>
    <mergeCell ref="M32:N32"/>
    <mergeCell ref="O32:P32"/>
    <mergeCell ref="Q34:R34"/>
    <mergeCell ref="S34:T34"/>
    <mergeCell ref="A35:C36"/>
    <mergeCell ref="E35:F35"/>
    <mergeCell ref="I35:J35"/>
    <mergeCell ref="M35:N35"/>
    <mergeCell ref="O35:P35"/>
    <mergeCell ref="Q35:R35"/>
    <mergeCell ref="S35:T35"/>
    <mergeCell ref="A34:C34"/>
    <mergeCell ref="E34:F34"/>
    <mergeCell ref="I34:J34"/>
    <mergeCell ref="M34:N34"/>
    <mergeCell ref="O34:P34"/>
    <mergeCell ref="Q37:R37"/>
    <mergeCell ref="S37:T37"/>
    <mergeCell ref="A38:C38"/>
    <mergeCell ref="E38:F38"/>
    <mergeCell ref="I38:J38"/>
    <mergeCell ref="M38:N38"/>
    <mergeCell ref="O38:P38"/>
    <mergeCell ref="Q38:R38"/>
    <mergeCell ref="S38:T38"/>
    <mergeCell ref="A37:C37"/>
    <mergeCell ref="E37:F37"/>
    <mergeCell ref="I37:J37"/>
    <mergeCell ref="M37:N37"/>
    <mergeCell ref="O37:P37"/>
    <mergeCell ref="Q39:R39"/>
    <mergeCell ref="S39:T39"/>
    <mergeCell ref="A40:C40"/>
    <mergeCell ref="E40:F40"/>
    <mergeCell ref="I40:J40"/>
    <mergeCell ref="M40:N40"/>
    <mergeCell ref="O40:P40"/>
    <mergeCell ref="Q40:R40"/>
    <mergeCell ref="S40:T40"/>
    <mergeCell ref="A39:C39"/>
    <mergeCell ref="E39:F39"/>
    <mergeCell ref="I39:J39"/>
    <mergeCell ref="M39:N39"/>
    <mergeCell ref="O39:P39"/>
    <mergeCell ref="Q41:R41"/>
    <mergeCell ref="S41:T41"/>
    <mergeCell ref="A42:C42"/>
    <mergeCell ref="E42:F42"/>
    <mergeCell ref="I42:J42"/>
    <mergeCell ref="M42:N42"/>
    <mergeCell ref="O42:P42"/>
    <mergeCell ref="Q42:R42"/>
    <mergeCell ref="S42:T42"/>
    <mergeCell ref="A41:C41"/>
    <mergeCell ref="E41:F41"/>
    <mergeCell ref="I41:J41"/>
    <mergeCell ref="M41:N41"/>
    <mergeCell ref="O41:P41"/>
    <mergeCell ref="Q43:R43"/>
    <mergeCell ref="S43:T43"/>
    <mergeCell ref="A44:C44"/>
    <mergeCell ref="E44:F44"/>
    <mergeCell ref="I44:J44"/>
    <mergeCell ref="M44:N44"/>
    <mergeCell ref="O44:P44"/>
    <mergeCell ref="Q44:R44"/>
    <mergeCell ref="S44:T44"/>
    <mergeCell ref="A43:C43"/>
    <mergeCell ref="E43:F43"/>
    <mergeCell ref="I43:J43"/>
    <mergeCell ref="M43:N43"/>
    <mergeCell ref="O43:P43"/>
    <mergeCell ref="Q45:R45"/>
    <mergeCell ref="S45:T45"/>
    <mergeCell ref="A47:C48"/>
    <mergeCell ref="E47:F47"/>
    <mergeCell ref="I47:J47"/>
    <mergeCell ref="M47:N47"/>
    <mergeCell ref="O47:P47"/>
    <mergeCell ref="Q47:R47"/>
    <mergeCell ref="S47:T47"/>
    <mergeCell ref="A45:C46"/>
    <mergeCell ref="E45:F45"/>
    <mergeCell ref="I45:J45"/>
    <mergeCell ref="M45:N45"/>
    <mergeCell ref="O45:P45"/>
    <mergeCell ref="Q49:R49"/>
    <mergeCell ref="S49:T49"/>
    <mergeCell ref="A51:C52"/>
    <mergeCell ref="E51:F51"/>
    <mergeCell ref="I51:J51"/>
    <mergeCell ref="M51:N51"/>
    <mergeCell ref="O51:P51"/>
    <mergeCell ref="Q51:R51"/>
    <mergeCell ref="S51:T51"/>
    <mergeCell ref="A49:C50"/>
    <mergeCell ref="E49:F49"/>
    <mergeCell ref="I49:J49"/>
    <mergeCell ref="M49:N49"/>
    <mergeCell ref="O49:P49"/>
    <mergeCell ref="Q53:R53"/>
    <mergeCell ref="S53:T53"/>
    <mergeCell ref="A54:C54"/>
    <mergeCell ref="E54:F54"/>
    <mergeCell ref="I54:J54"/>
    <mergeCell ref="M54:N54"/>
    <mergeCell ref="O54:P54"/>
    <mergeCell ref="Q54:R54"/>
    <mergeCell ref="S54:T54"/>
    <mergeCell ref="A53:C53"/>
    <mergeCell ref="E53:F53"/>
    <mergeCell ref="I53:J53"/>
    <mergeCell ref="M53:N53"/>
    <mergeCell ref="O53:P53"/>
    <mergeCell ref="Q55:R55"/>
    <mergeCell ref="S55:T55"/>
    <mergeCell ref="A56:C56"/>
    <mergeCell ref="E56:F56"/>
    <mergeCell ref="I56:J56"/>
    <mergeCell ref="M56:N56"/>
    <mergeCell ref="O56:P56"/>
    <mergeCell ref="Q56:R56"/>
    <mergeCell ref="S56:T56"/>
    <mergeCell ref="A55:C55"/>
    <mergeCell ref="E55:F55"/>
    <mergeCell ref="I55:J55"/>
    <mergeCell ref="M55:N55"/>
    <mergeCell ref="O55:P55"/>
    <mergeCell ref="Q57:R57"/>
    <mergeCell ref="S57:T57"/>
    <mergeCell ref="A58:C58"/>
    <mergeCell ref="E58:F58"/>
    <mergeCell ref="I58:J58"/>
    <mergeCell ref="M58:N58"/>
    <mergeCell ref="O58:P58"/>
    <mergeCell ref="Q58:R58"/>
    <mergeCell ref="S58:T58"/>
    <mergeCell ref="A57:C57"/>
    <mergeCell ref="E57:F57"/>
    <mergeCell ref="I57:J57"/>
    <mergeCell ref="M57:N57"/>
    <mergeCell ref="O57:P57"/>
    <mergeCell ref="Q59:R59"/>
    <mergeCell ref="S59:T59"/>
    <mergeCell ref="A60:C60"/>
    <mergeCell ref="A62:E63"/>
    <mergeCell ref="F62:Y63"/>
    <mergeCell ref="A59:C59"/>
    <mergeCell ref="E59:F59"/>
    <mergeCell ref="I59:J59"/>
    <mergeCell ref="M59:N59"/>
    <mergeCell ref="O59:P5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63"/>
  <sheetViews>
    <sheetView workbookViewId="0">
      <selection activeCell="A14" sqref="A14:XFD59"/>
    </sheetView>
  </sheetViews>
  <sheetFormatPr defaultRowHeight="15" x14ac:dyDescent="0.25"/>
  <cols>
    <col min="3" max="3" width="60.140625" customWidth="1"/>
  </cols>
  <sheetData>
    <row r="1" spans="1:25" x14ac:dyDescent="0.25">
      <c r="A1" s="163" t="s">
        <v>15</v>
      </c>
      <c r="B1" s="163"/>
      <c r="C1" s="163"/>
      <c r="D1" s="163"/>
      <c r="E1" s="163"/>
      <c r="F1" s="165" t="s">
        <v>16</v>
      </c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</row>
    <row r="2" spans="1:25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</row>
    <row r="3" spans="1:25" ht="20.25" x14ac:dyDescent="0.25">
      <c r="A3" s="177" t="s">
        <v>15</v>
      </c>
      <c r="B3" s="177"/>
      <c r="C3" s="177"/>
      <c r="D3" s="177"/>
      <c r="E3" s="177"/>
      <c r="F3" s="177"/>
      <c r="G3" s="177"/>
      <c r="H3" s="177"/>
      <c r="I3" s="177"/>
      <c r="J3" s="178" t="s">
        <v>16</v>
      </c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</row>
    <row r="4" spans="1:25" x14ac:dyDescent="0.2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</row>
    <row r="5" spans="1:25" ht="15.75" thickBot="1" x14ac:dyDescent="0.3">
      <c r="A5" s="179" t="s">
        <v>17</v>
      </c>
      <c r="B5" s="179"/>
      <c r="C5" s="179" t="s">
        <v>18</v>
      </c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</row>
    <row r="6" spans="1:25" ht="15.75" thickTop="1" x14ac:dyDescent="0.2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</row>
    <row r="7" spans="1:25" x14ac:dyDescent="0.25">
      <c r="A7" s="42" t="s">
        <v>19</v>
      </c>
      <c r="B7" s="175" t="s">
        <v>20</v>
      </c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</row>
    <row r="8" spans="1:25" ht="25.5" x14ac:dyDescent="0.25">
      <c r="A8" s="42" t="s">
        <v>21</v>
      </c>
      <c r="B8" s="175" t="s">
        <v>22</v>
      </c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</row>
    <row r="9" spans="1:25" ht="25.5" x14ac:dyDescent="0.25">
      <c r="A9" s="42" t="s">
        <v>23</v>
      </c>
      <c r="B9" s="175" t="s">
        <v>80</v>
      </c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</row>
    <row r="10" spans="1:25" ht="51" x14ac:dyDescent="0.25">
      <c r="A10" s="42" t="s">
        <v>25</v>
      </c>
      <c r="B10" s="175" t="s">
        <v>26</v>
      </c>
      <c r="C10" s="175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</row>
    <row r="11" spans="1:25" ht="15.75" thickBot="1" x14ac:dyDescent="0.3">
      <c r="A11" s="43" t="s">
        <v>27</v>
      </c>
      <c r="B11" s="176" t="s">
        <v>28</v>
      </c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</row>
    <row r="12" spans="1:25" ht="15.75" thickTop="1" x14ac:dyDescent="0.25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</row>
    <row r="13" spans="1:25" ht="22.5" x14ac:dyDescent="0.25">
      <c r="A13" s="180" t="s">
        <v>0</v>
      </c>
      <c r="B13" s="181"/>
      <c r="C13" s="182"/>
      <c r="D13" s="44" t="s">
        <v>29</v>
      </c>
      <c r="E13" s="183" t="s">
        <v>30</v>
      </c>
      <c r="F13" s="184"/>
      <c r="G13" s="44" t="s">
        <v>31</v>
      </c>
      <c r="H13" s="44" t="s">
        <v>32</v>
      </c>
      <c r="I13" s="183" t="s">
        <v>33</v>
      </c>
      <c r="J13" s="184"/>
      <c r="K13" s="44" t="s">
        <v>34</v>
      </c>
      <c r="L13" s="44" t="s">
        <v>35</v>
      </c>
      <c r="M13" s="45"/>
      <c r="N13" s="46"/>
      <c r="O13" s="46"/>
      <c r="P13" s="46"/>
      <c r="Q13" s="46"/>
      <c r="R13" s="46"/>
      <c r="S13" s="46"/>
      <c r="T13" s="46"/>
      <c r="U13" s="47"/>
      <c r="V13" s="47"/>
      <c r="W13" s="47"/>
      <c r="X13" s="47"/>
      <c r="Y13" s="47"/>
    </row>
    <row r="14" spans="1:25" ht="20.100000000000001" customHeight="1" x14ac:dyDescent="0.25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</row>
    <row r="15" spans="1:25" ht="20.100000000000001" customHeight="1" x14ac:dyDescent="0.25">
      <c r="A15" s="166" t="s">
        <v>36</v>
      </c>
      <c r="B15" s="166"/>
      <c r="C15" s="166"/>
      <c r="D15" s="48">
        <v>24</v>
      </c>
      <c r="E15" s="167">
        <v>4.1666666666666664E-2</v>
      </c>
      <c r="F15" s="168"/>
      <c r="G15" s="49">
        <v>0.125</v>
      </c>
      <c r="H15" s="49">
        <v>0.33333333333333331</v>
      </c>
      <c r="I15" s="167">
        <v>0.5</v>
      </c>
      <c r="J15" s="168"/>
      <c r="K15" s="49">
        <v>0.16666666666666666</v>
      </c>
      <c r="L15" s="49">
        <v>0.83333333333333337</v>
      </c>
      <c r="M15" s="159"/>
      <c r="N15" s="160"/>
      <c r="O15" s="159"/>
      <c r="P15" s="160"/>
      <c r="Q15" s="159"/>
      <c r="R15" s="160"/>
      <c r="S15" s="159"/>
      <c r="T15" s="160"/>
      <c r="U15" s="48"/>
      <c r="V15" s="48"/>
      <c r="W15" s="48"/>
      <c r="X15" s="48"/>
      <c r="Y15" s="39"/>
    </row>
    <row r="16" spans="1:25" ht="20.100000000000001" customHeight="1" x14ac:dyDescent="0.25">
      <c r="A16" s="166" t="s">
        <v>37</v>
      </c>
      <c r="B16" s="166"/>
      <c r="C16" s="166"/>
      <c r="D16" s="48">
        <v>24</v>
      </c>
      <c r="E16" s="167">
        <v>0</v>
      </c>
      <c r="F16" s="168"/>
      <c r="G16" s="49">
        <v>0.125</v>
      </c>
      <c r="H16" s="49">
        <v>0.54166666666666663</v>
      </c>
      <c r="I16" s="167">
        <v>0.33333333333333331</v>
      </c>
      <c r="J16" s="168"/>
      <c r="K16" s="49">
        <v>0.125</v>
      </c>
      <c r="L16" s="49">
        <v>0.875</v>
      </c>
      <c r="M16" s="159"/>
      <c r="N16" s="160"/>
      <c r="O16" s="159"/>
      <c r="P16" s="160"/>
      <c r="Q16" s="159"/>
      <c r="R16" s="160"/>
      <c r="S16" s="159"/>
      <c r="T16" s="160"/>
      <c r="U16" s="48"/>
      <c r="V16" s="48"/>
      <c r="W16" s="48"/>
      <c r="X16" s="48"/>
      <c r="Y16" s="39"/>
    </row>
    <row r="17" spans="1:24" ht="20.100000000000001" customHeight="1" x14ac:dyDescent="0.25">
      <c r="A17" s="166" t="s">
        <v>38</v>
      </c>
      <c r="B17" s="166"/>
      <c r="C17" s="166"/>
      <c r="D17" s="48">
        <v>23</v>
      </c>
      <c r="E17" s="167">
        <v>0</v>
      </c>
      <c r="F17" s="168"/>
      <c r="G17" s="49">
        <v>0</v>
      </c>
      <c r="H17" s="49">
        <v>0.60869565217391308</v>
      </c>
      <c r="I17" s="167">
        <v>0.39130434782608697</v>
      </c>
      <c r="J17" s="168"/>
      <c r="K17" s="49">
        <v>0</v>
      </c>
      <c r="L17" s="49">
        <v>1</v>
      </c>
      <c r="M17" s="159"/>
      <c r="N17" s="160"/>
      <c r="O17" s="159"/>
      <c r="P17" s="160"/>
      <c r="Q17" s="159"/>
      <c r="R17" s="160"/>
      <c r="S17" s="159"/>
      <c r="T17" s="160"/>
      <c r="U17" s="48"/>
      <c r="V17" s="48"/>
      <c r="W17" s="48"/>
      <c r="X17" s="48"/>
    </row>
    <row r="18" spans="1:24" ht="20.100000000000001" customHeight="1" x14ac:dyDescent="0.25">
      <c r="A18" s="166" t="s">
        <v>39</v>
      </c>
      <c r="B18" s="166"/>
      <c r="C18" s="166"/>
      <c r="D18" s="48">
        <v>23</v>
      </c>
      <c r="E18" s="167">
        <v>4.3478260869565216E-2</v>
      </c>
      <c r="F18" s="168"/>
      <c r="G18" s="49">
        <v>0.17391304347826086</v>
      </c>
      <c r="H18" s="49">
        <v>0.65217391304347827</v>
      </c>
      <c r="I18" s="167">
        <v>0.13043478260869565</v>
      </c>
      <c r="J18" s="168"/>
      <c r="K18" s="49">
        <v>0.21739130434782608</v>
      </c>
      <c r="L18" s="49">
        <v>0.78260869565217395</v>
      </c>
      <c r="M18" s="159"/>
      <c r="N18" s="160"/>
      <c r="O18" s="159"/>
      <c r="P18" s="160"/>
      <c r="Q18" s="159"/>
      <c r="R18" s="160"/>
      <c r="S18" s="159"/>
      <c r="T18" s="160"/>
      <c r="U18" s="48"/>
      <c r="V18" s="48"/>
      <c r="W18" s="48"/>
      <c r="X18" s="48"/>
    </row>
    <row r="19" spans="1:24" ht="20.100000000000001" customHeight="1" x14ac:dyDescent="0.25">
      <c r="A19" s="166" t="s">
        <v>40</v>
      </c>
      <c r="B19" s="166"/>
      <c r="C19" s="166"/>
      <c r="D19" s="48">
        <v>23</v>
      </c>
      <c r="E19" s="167">
        <v>0</v>
      </c>
      <c r="F19" s="168"/>
      <c r="G19" s="49">
        <v>8.6956521739130432E-2</v>
      </c>
      <c r="H19" s="49">
        <v>0.52173913043478259</v>
      </c>
      <c r="I19" s="167">
        <v>0.39130434782608697</v>
      </c>
      <c r="J19" s="168"/>
      <c r="K19" s="49">
        <v>8.6956521739130432E-2</v>
      </c>
      <c r="L19" s="49">
        <v>0.91304347826086951</v>
      </c>
      <c r="M19" s="159"/>
      <c r="N19" s="160"/>
      <c r="O19" s="159"/>
      <c r="P19" s="160"/>
      <c r="Q19" s="159"/>
      <c r="R19" s="160"/>
      <c r="S19" s="159"/>
      <c r="T19" s="160"/>
      <c r="U19" s="48"/>
      <c r="V19" s="48"/>
      <c r="W19" s="48"/>
      <c r="X19" s="48"/>
    </row>
    <row r="20" spans="1:24" ht="20.100000000000001" customHeight="1" x14ac:dyDescent="0.25">
      <c r="A20" s="166"/>
      <c r="B20" s="166"/>
      <c r="C20" s="166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</row>
    <row r="21" spans="1:24" ht="20.100000000000001" customHeight="1" x14ac:dyDescent="0.25">
      <c r="A21" s="166" t="s">
        <v>41</v>
      </c>
      <c r="B21" s="166"/>
      <c r="C21" s="166"/>
      <c r="D21" s="48">
        <v>23</v>
      </c>
      <c r="E21" s="167">
        <v>4.3478260869565216E-2</v>
      </c>
      <c r="F21" s="168"/>
      <c r="G21" s="49">
        <v>8.6956521739130432E-2</v>
      </c>
      <c r="H21" s="49">
        <v>0.34782608695652173</v>
      </c>
      <c r="I21" s="167">
        <v>0.52173913043478259</v>
      </c>
      <c r="J21" s="168"/>
      <c r="K21" s="49">
        <v>0.13043478260869565</v>
      </c>
      <c r="L21" s="49">
        <v>0.86956521739130432</v>
      </c>
      <c r="M21" s="159"/>
      <c r="N21" s="160"/>
      <c r="O21" s="159"/>
      <c r="P21" s="160"/>
      <c r="Q21" s="159"/>
      <c r="R21" s="160"/>
      <c r="S21" s="159"/>
      <c r="T21" s="160"/>
      <c r="U21" s="48"/>
      <c r="V21" s="48"/>
      <c r="W21" s="48"/>
      <c r="X21" s="48"/>
    </row>
    <row r="22" spans="1:24" ht="20.100000000000001" customHeight="1" x14ac:dyDescent="0.25">
      <c r="A22" s="166" t="s">
        <v>42</v>
      </c>
      <c r="B22" s="166"/>
      <c r="C22" s="166"/>
      <c r="D22" s="48">
        <v>23</v>
      </c>
      <c r="E22" s="167">
        <v>0</v>
      </c>
      <c r="F22" s="168"/>
      <c r="G22" s="49">
        <v>0.13043478260869565</v>
      </c>
      <c r="H22" s="49">
        <v>0.56521739130434778</v>
      </c>
      <c r="I22" s="167">
        <v>0.30434782608695654</v>
      </c>
      <c r="J22" s="168"/>
      <c r="K22" s="49">
        <v>0.13043478260869565</v>
      </c>
      <c r="L22" s="49">
        <v>0.86956521739130432</v>
      </c>
      <c r="M22" s="159"/>
      <c r="N22" s="160"/>
      <c r="O22" s="159"/>
      <c r="P22" s="160"/>
      <c r="Q22" s="159"/>
      <c r="R22" s="160"/>
      <c r="S22" s="159"/>
      <c r="T22" s="160"/>
      <c r="U22" s="48"/>
      <c r="V22" s="48"/>
      <c r="W22" s="48"/>
      <c r="X22" s="48"/>
    </row>
    <row r="23" spans="1:24" ht="20.100000000000001" customHeight="1" x14ac:dyDescent="0.25">
      <c r="A23" s="166" t="s">
        <v>43</v>
      </c>
      <c r="B23" s="166"/>
      <c r="C23" s="166"/>
      <c r="D23" s="48">
        <v>23</v>
      </c>
      <c r="E23" s="167">
        <v>0</v>
      </c>
      <c r="F23" s="168"/>
      <c r="G23" s="49">
        <v>0</v>
      </c>
      <c r="H23" s="49">
        <v>0.65217391304347827</v>
      </c>
      <c r="I23" s="167">
        <v>0.34782608695652173</v>
      </c>
      <c r="J23" s="168"/>
      <c r="K23" s="49">
        <v>0</v>
      </c>
      <c r="L23" s="49">
        <v>1</v>
      </c>
      <c r="M23" s="159"/>
      <c r="N23" s="160"/>
      <c r="O23" s="159"/>
      <c r="P23" s="160"/>
      <c r="Q23" s="159"/>
      <c r="R23" s="160"/>
      <c r="S23" s="159"/>
      <c r="T23" s="160"/>
      <c r="U23" s="48"/>
      <c r="V23" s="48"/>
      <c r="W23" s="48"/>
      <c r="X23" s="48"/>
    </row>
    <row r="24" spans="1:24" ht="20.100000000000001" customHeight="1" x14ac:dyDescent="0.25">
      <c r="A24" s="166" t="s">
        <v>44</v>
      </c>
      <c r="B24" s="166"/>
      <c r="C24" s="166"/>
      <c r="D24" s="48">
        <v>23</v>
      </c>
      <c r="E24" s="167">
        <v>0</v>
      </c>
      <c r="F24" s="168"/>
      <c r="G24" s="49">
        <v>0</v>
      </c>
      <c r="H24" s="49">
        <v>0.39130434782608697</v>
      </c>
      <c r="I24" s="167">
        <v>0.60869565217391308</v>
      </c>
      <c r="J24" s="168"/>
      <c r="K24" s="49">
        <v>0</v>
      </c>
      <c r="L24" s="49">
        <v>1</v>
      </c>
      <c r="M24" s="159"/>
      <c r="N24" s="160"/>
      <c r="O24" s="159"/>
      <c r="P24" s="160"/>
      <c r="Q24" s="159"/>
      <c r="R24" s="160"/>
      <c r="S24" s="159"/>
      <c r="T24" s="160"/>
      <c r="U24" s="48"/>
      <c r="V24" s="48"/>
      <c r="W24" s="48"/>
      <c r="X24" s="48"/>
    </row>
    <row r="25" spans="1:24" ht="20.100000000000001" customHeight="1" x14ac:dyDescent="0.25">
      <c r="A25" s="166" t="s">
        <v>45</v>
      </c>
      <c r="B25" s="166"/>
      <c r="C25" s="166"/>
      <c r="D25" s="48">
        <v>22</v>
      </c>
      <c r="E25" s="167">
        <v>0</v>
      </c>
      <c r="F25" s="168"/>
      <c r="G25" s="49">
        <v>9.0909090909090912E-2</v>
      </c>
      <c r="H25" s="49">
        <v>0.54545454545454541</v>
      </c>
      <c r="I25" s="167">
        <v>0.36363636363636365</v>
      </c>
      <c r="J25" s="168"/>
      <c r="K25" s="49">
        <v>9.0909090909090912E-2</v>
      </c>
      <c r="L25" s="49">
        <v>0.90909090909090906</v>
      </c>
      <c r="M25" s="159"/>
      <c r="N25" s="160"/>
      <c r="O25" s="159"/>
      <c r="P25" s="160"/>
      <c r="Q25" s="159"/>
      <c r="R25" s="160"/>
      <c r="S25" s="159"/>
      <c r="T25" s="160"/>
      <c r="U25" s="48"/>
      <c r="V25" s="48"/>
      <c r="W25" s="48"/>
      <c r="X25" s="48"/>
    </row>
    <row r="26" spans="1:24" ht="20.100000000000001" customHeight="1" x14ac:dyDescent="0.25">
      <c r="A26" s="166" t="s">
        <v>46</v>
      </c>
      <c r="B26" s="166"/>
      <c r="C26" s="166"/>
      <c r="D26" s="48">
        <v>25</v>
      </c>
      <c r="E26" s="167">
        <v>0</v>
      </c>
      <c r="F26" s="168"/>
      <c r="G26" s="49">
        <v>0.04</v>
      </c>
      <c r="H26" s="49">
        <v>0.36</v>
      </c>
      <c r="I26" s="167">
        <v>0.6</v>
      </c>
      <c r="J26" s="168"/>
      <c r="K26" s="49">
        <v>0.04</v>
      </c>
      <c r="L26" s="49">
        <v>0.96</v>
      </c>
      <c r="M26" s="159"/>
      <c r="N26" s="160"/>
      <c r="O26" s="159"/>
      <c r="P26" s="160"/>
      <c r="Q26" s="159"/>
      <c r="R26" s="160"/>
      <c r="S26" s="159"/>
      <c r="T26" s="160"/>
      <c r="U26" s="48"/>
      <c r="V26" s="48"/>
      <c r="W26" s="48"/>
      <c r="X26" s="48"/>
    </row>
    <row r="27" spans="1:24" ht="20.100000000000001" customHeight="1" x14ac:dyDescent="0.25">
      <c r="A27" s="166" t="s">
        <v>47</v>
      </c>
      <c r="B27" s="166"/>
      <c r="C27" s="166"/>
      <c r="D27" s="48">
        <v>25</v>
      </c>
      <c r="E27" s="167">
        <v>0</v>
      </c>
      <c r="F27" s="168"/>
      <c r="G27" s="49">
        <v>0.08</v>
      </c>
      <c r="H27" s="49">
        <v>0.28000000000000003</v>
      </c>
      <c r="I27" s="167">
        <v>0.64</v>
      </c>
      <c r="J27" s="168"/>
      <c r="K27" s="49">
        <v>0.08</v>
      </c>
      <c r="L27" s="49">
        <v>0.92</v>
      </c>
      <c r="M27" s="159"/>
      <c r="N27" s="160"/>
      <c r="O27" s="159"/>
      <c r="P27" s="160"/>
      <c r="Q27" s="159"/>
      <c r="R27" s="160"/>
      <c r="S27" s="159"/>
      <c r="T27" s="160"/>
      <c r="U27" s="48"/>
      <c r="V27" s="48"/>
      <c r="W27" s="48"/>
      <c r="X27" s="48"/>
    </row>
    <row r="28" spans="1:24" ht="20.100000000000001" customHeight="1" x14ac:dyDescent="0.25">
      <c r="A28" s="166" t="s">
        <v>48</v>
      </c>
      <c r="B28" s="166"/>
      <c r="C28" s="166"/>
      <c r="D28" s="48">
        <v>23</v>
      </c>
      <c r="E28" s="167">
        <v>0</v>
      </c>
      <c r="F28" s="168"/>
      <c r="G28" s="49">
        <v>4.3478260869565216E-2</v>
      </c>
      <c r="H28" s="49">
        <v>0.30434782608695654</v>
      </c>
      <c r="I28" s="167">
        <v>0.65217391304347827</v>
      </c>
      <c r="J28" s="168"/>
      <c r="K28" s="49">
        <v>4.3478260869565216E-2</v>
      </c>
      <c r="L28" s="49">
        <v>0.95652173913043481</v>
      </c>
      <c r="M28" s="159"/>
      <c r="N28" s="160"/>
      <c r="O28" s="159"/>
      <c r="P28" s="160"/>
      <c r="Q28" s="159"/>
      <c r="R28" s="160"/>
      <c r="S28" s="159"/>
      <c r="T28" s="160"/>
      <c r="U28" s="48"/>
      <c r="V28" s="48"/>
      <c r="W28" s="48"/>
      <c r="X28" s="48"/>
    </row>
    <row r="29" spans="1:24" ht="20.100000000000001" customHeight="1" x14ac:dyDescent="0.25">
      <c r="A29" s="166" t="s">
        <v>49</v>
      </c>
      <c r="B29" s="166"/>
      <c r="C29" s="166"/>
      <c r="D29" s="48">
        <v>23</v>
      </c>
      <c r="E29" s="167">
        <v>0.21739130434782608</v>
      </c>
      <c r="F29" s="168"/>
      <c r="G29" s="49">
        <v>0.17391304347826086</v>
      </c>
      <c r="H29" s="49">
        <v>0.47826086956521741</v>
      </c>
      <c r="I29" s="167">
        <v>0.13043478260869565</v>
      </c>
      <c r="J29" s="168"/>
      <c r="K29" s="49">
        <v>0.39130434782608697</v>
      </c>
      <c r="L29" s="49">
        <v>0.60869565217391308</v>
      </c>
      <c r="M29" s="159"/>
      <c r="N29" s="160"/>
      <c r="O29" s="159"/>
      <c r="P29" s="160"/>
      <c r="Q29" s="159"/>
      <c r="R29" s="160"/>
      <c r="S29" s="159"/>
      <c r="T29" s="160"/>
      <c r="U29" s="48"/>
      <c r="V29" s="48"/>
      <c r="W29" s="48"/>
      <c r="X29" s="48"/>
    </row>
    <row r="30" spans="1:24" ht="20.100000000000001" customHeight="1" x14ac:dyDescent="0.25">
      <c r="A30" s="166" t="s">
        <v>50</v>
      </c>
      <c r="B30" s="166"/>
      <c r="C30" s="166"/>
      <c r="D30" s="48">
        <v>23</v>
      </c>
      <c r="E30" s="167">
        <v>0.17391304347826086</v>
      </c>
      <c r="F30" s="168"/>
      <c r="G30" s="49">
        <v>0.34782608695652173</v>
      </c>
      <c r="H30" s="49">
        <v>0.34782608695652173</v>
      </c>
      <c r="I30" s="167">
        <v>0.13043478260869565</v>
      </c>
      <c r="J30" s="168"/>
      <c r="K30" s="49">
        <v>0.52173913043478259</v>
      </c>
      <c r="L30" s="49">
        <v>0.47826086956521741</v>
      </c>
      <c r="M30" s="159"/>
      <c r="N30" s="160"/>
      <c r="O30" s="159"/>
      <c r="P30" s="160"/>
      <c r="Q30" s="159"/>
      <c r="R30" s="160"/>
      <c r="S30" s="159"/>
      <c r="T30" s="160"/>
      <c r="U30" s="48"/>
      <c r="V30" s="48"/>
      <c r="W30" s="48"/>
      <c r="X30" s="48"/>
    </row>
    <row r="31" spans="1:24" ht="20.100000000000001" customHeight="1" x14ac:dyDescent="0.25">
      <c r="A31" s="166" t="s">
        <v>51</v>
      </c>
      <c r="B31" s="166"/>
      <c r="C31" s="166"/>
      <c r="D31" s="48">
        <v>23</v>
      </c>
      <c r="E31" s="167">
        <v>0</v>
      </c>
      <c r="F31" s="168"/>
      <c r="G31" s="49">
        <v>8.6956521739130432E-2</v>
      </c>
      <c r="H31" s="49">
        <v>0.21739130434782608</v>
      </c>
      <c r="I31" s="167">
        <v>0.69565217391304346</v>
      </c>
      <c r="J31" s="168"/>
      <c r="K31" s="49">
        <v>8.6956521739130432E-2</v>
      </c>
      <c r="L31" s="49">
        <v>0.91304347826086951</v>
      </c>
      <c r="M31" s="159"/>
      <c r="N31" s="160"/>
      <c r="O31" s="159"/>
      <c r="P31" s="160"/>
      <c r="Q31" s="159"/>
      <c r="R31" s="160"/>
      <c r="S31" s="159"/>
      <c r="T31" s="160"/>
      <c r="U31" s="48"/>
      <c r="V31" s="48"/>
      <c r="W31" s="48"/>
      <c r="X31" s="48"/>
    </row>
    <row r="32" spans="1:24" ht="20.100000000000001" customHeight="1" x14ac:dyDescent="0.25">
      <c r="A32" s="166" t="s">
        <v>52</v>
      </c>
      <c r="B32" s="166"/>
      <c r="C32" s="166"/>
      <c r="D32" s="48">
        <v>22</v>
      </c>
      <c r="E32" s="167">
        <v>4.5454545454545456E-2</v>
      </c>
      <c r="F32" s="168"/>
      <c r="G32" s="49">
        <v>0.13636363636363635</v>
      </c>
      <c r="H32" s="49">
        <v>0.59090909090909094</v>
      </c>
      <c r="I32" s="167">
        <v>0.22727272727272727</v>
      </c>
      <c r="J32" s="168"/>
      <c r="K32" s="49">
        <v>0.18181818181818182</v>
      </c>
      <c r="L32" s="49">
        <v>0.81818181818181823</v>
      </c>
      <c r="M32" s="159"/>
      <c r="N32" s="160"/>
      <c r="O32" s="159"/>
      <c r="P32" s="160"/>
      <c r="Q32" s="159"/>
      <c r="R32" s="160"/>
      <c r="S32" s="159"/>
      <c r="T32" s="160"/>
      <c r="U32" s="48"/>
      <c r="V32" s="48"/>
      <c r="W32" s="48"/>
      <c r="X32" s="48"/>
    </row>
    <row r="33" spans="1:24" ht="20.100000000000001" customHeight="1" x14ac:dyDescent="0.25">
      <c r="A33" s="166" t="s">
        <v>53</v>
      </c>
      <c r="B33" s="166"/>
      <c r="C33" s="166"/>
      <c r="D33" s="48">
        <v>23</v>
      </c>
      <c r="E33" s="167">
        <v>4.3478260869565216E-2</v>
      </c>
      <c r="F33" s="168"/>
      <c r="G33" s="49">
        <v>0.34782608695652173</v>
      </c>
      <c r="H33" s="49">
        <v>0.43478260869565216</v>
      </c>
      <c r="I33" s="167">
        <v>0.17391304347826086</v>
      </c>
      <c r="J33" s="168"/>
      <c r="K33" s="49">
        <v>0.39130434782608697</v>
      </c>
      <c r="L33" s="49">
        <v>0.60869565217391308</v>
      </c>
      <c r="M33" s="159"/>
      <c r="N33" s="160"/>
      <c r="O33" s="159"/>
      <c r="P33" s="160"/>
      <c r="Q33" s="159"/>
      <c r="R33" s="160"/>
      <c r="S33" s="159"/>
      <c r="T33" s="160"/>
      <c r="U33" s="48"/>
      <c r="V33" s="48"/>
      <c r="W33" s="48"/>
      <c r="X33" s="48"/>
    </row>
    <row r="34" spans="1:24" ht="20.100000000000001" customHeight="1" x14ac:dyDescent="0.25">
      <c r="A34" s="166" t="s">
        <v>54</v>
      </c>
      <c r="B34" s="166"/>
      <c r="C34" s="166"/>
      <c r="D34" s="48">
        <v>22</v>
      </c>
      <c r="E34" s="167">
        <v>0</v>
      </c>
      <c r="F34" s="168"/>
      <c r="G34" s="49">
        <v>0</v>
      </c>
      <c r="H34" s="49">
        <v>0.40909090909090912</v>
      </c>
      <c r="I34" s="167">
        <v>0.59090909090909094</v>
      </c>
      <c r="J34" s="168"/>
      <c r="K34" s="49">
        <v>0</v>
      </c>
      <c r="L34" s="49">
        <v>1</v>
      </c>
      <c r="M34" s="159"/>
      <c r="N34" s="160"/>
      <c r="O34" s="159"/>
      <c r="P34" s="160"/>
      <c r="Q34" s="159"/>
      <c r="R34" s="160"/>
      <c r="S34" s="159"/>
      <c r="T34" s="160"/>
      <c r="U34" s="48"/>
      <c r="V34" s="48"/>
      <c r="W34" s="48"/>
      <c r="X34" s="48"/>
    </row>
    <row r="35" spans="1:24" ht="20.100000000000001" customHeight="1" x14ac:dyDescent="0.25">
      <c r="A35" s="166" t="s">
        <v>55</v>
      </c>
      <c r="B35" s="166"/>
      <c r="C35" s="166"/>
      <c r="D35" s="48">
        <v>23</v>
      </c>
      <c r="E35" s="167">
        <v>0</v>
      </c>
      <c r="F35" s="168"/>
      <c r="G35" s="49">
        <v>4.3478260869565216E-2</v>
      </c>
      <c r="H35" s="49">
        <v>0.30434782608695654</v>
      </c>
      <c r="I35" s="167">
        <v>0.65217391304347827</v>
      </c>
      <c r="J35" s="168"/>
      <c r="K35" s="49">
        <v>4.3478260869565216E-2</v>
      </c>
      <c r="L35" s="49">
        <v>0.95652173913043481</v>
      </c>
      <c r="M35" s="159"/>
      <c r="N35" s="160"/>
      <c r="O35" s="159"/>
      <c r="P35" s="160"/>
      <c r="Q35" s="159"/>
      <c r="R35" s="160"/>
      <c r="S35" s="159"/>
      <c r="T35" s="160"/>
      <c r="U35" s="48"/>
      <c r="V35" s="48"/>
      <c r="W35" s="48"/>
      <c r="X35" s="48"/>
    </row>
    <row r="36" spans="1:24" ht="20.100000000000001" customHeight="1" x14ac:dyDescent="0.25">
      <c r="A36" s="166"/>
      <c r="B36" s="166"/>
      <c r="C36" s="166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</row>
    <row r="37" spans="1:24" ht="20.100000000000001" customHeight="1" x14ac:dyDescent="0.25">
      <c r="A37" s="166" t="s">
        <v>56</v>
      </c>
      <c r="B37" s="166"/>
      <c r="C37" s="166"/>
      <c r="D37" s="48">
        <v>23</v>
      </c>
      <c r="E37" s="167">
        <v>0</v>
      </c>
      <c r="F37" s="168"/>
      <c r="G37" s="49">
        <v>4.3478260869565216E-2</v>
      </c>
      <c r="H37" s="49">
        <v>0.60869565217391308</v>
      </c>
      <c r="I37" s="167">
        <v>0.34782608695652173</v>
      </c>
      <c r="J37" s="168"/>
      <c r="K37" s="49">
        <v>4.3478260869565216E-2</v>
      </c>
      <c r="L37" s="49">
        <v>0.95652173913043481</v>
      </c>
      <c r="M37" s="159"/>
      <c r="N37" s="160"/>
      <c r="O37" s="159"/>
      <c r="P37" s="160"/>
      <c r="Q37" s="159"/>
      <c r="R37" s="160"/>
      <c r="S37" s="159"/>
      <c r="T37" s="160"/>
      <c r="U37" s="48"/>
      <c r="V37" s="48"/>
      <c r="W37" s="48"/>
      <c r="X37" s="48"/>
    </row>
    <row r="38" spans="1:24" ht="20.100000000000001" customHeight="1" x14ac:dyDescent="0.25">
      <c r="A38" s="166" t="s">
        <v>57</v>
      </c>
      <c r="B38" s="166"/>
      <c r="C38" s="166"/>
      <c r="D38" s="48">
        <v>23</v>
      </c>
      <c r="E38" s="167">
        <v>0</v>
      </c>
      <c r="F38" s="168"/>
      <c r="G38" s="49">
        <v>4.3478260869565216E-2</v>
      </c>
      <c r="H38" s="49">
        <v>0.73913043478260865</v>
      </c>
      <c r="I38" s="167">
        <v>0.21739130434782608</v>
      </c>
      <c r="J38" s="168"/>
      <c r="K38" s="49">
        <v>4.3478260869565216E-2</v>
      </c>
      <c r="L38" s="49">
        <v>0.95652173913043481</v>
      </c>
      <c r="M38" s="159"/>
      <c r="N38" s="160"/>
      <c r="O38" s="159"/>
      <c r="P38" s="160"/>
      <c r="Q38" s="159"/>
      <c r="R38" s="160"/>
      <c r="S38" s="159"/>
      <c r="T38" s="160"/>
      <c r="U38" s="48"/>
      <c r="V38" s="48"/>
      <c r="W38" s="48"/>
      <c r="X38" s="48"/>
    </row>
    <row r="39" spans="1:24" ht="20.100000000000001" customHeight="1" x14ac:dyDescent="0.25">
      <c r="A39" s="166" t="s">
        <v>58</v>
      </c>
      <c r="B39" s="166"/>
      <c r="C39" s="166"/>
      <c r="D39" s="48">
        <v>23</v>
      </c>
      <c r="E39" s="167">
        <v>0</v>
      </c>
      <c r="F39" s="168"/>
      <c r="G39" s="49">
        <v>4.3478260869565216E-2</v>
      </c>
      <c r="H39" s="49">
        <v>0.39130434782608697</v>
      </c>
      <c r="I39" s="167">
        <v>0.56521739130434778</v>
      </c>
      <c r="J39" s="168"/>
      <c r="K39" s="49">
        <v>4.3478260869565216E-2</v>
      </c>
      <c r="L39" s="49">
        <v>0.95652173913043481</v>
      </c>
      <c r="M39" s="159"/>
      <c r="N39" s="160"/>
      <c r="O39" s="159"/>
      <c r="P39" s="160"/>
      <c r="Q39" s="159"/>
      <c r="R39" s="160"/>
      <c r="S39" s="159"/>
      <c r="T39" s="160"/>
      <c r="U39" s="48"/>
      <c r="V39" s="48"/>
      <c r="W39" s="48"/>
      <c r="X39" s="48"/>
    </row>
    <row r="40" spans="1:24" ht="20.100000000000001" customHeight="1" x14ac:dyDescent="0.25">
      <c r="A40" s="166" t="s">
        <v>59</v>
      </c>
      <c r="B40" s="166"/>
      <c r="C40" s="166"/>
      <c r="D40" s="48">
        <v>25</v>
      </c>
      <c r="E40" s="167">
        <v>0</v>
      </c>
      <c r="F40" s="168"/>
      <c r="G40" s="49">
        <v>0.16</v>
      </c>
      <c r="H40" s="49">
        <v>0.44</v>
      </c>
      <c r="I40" s="167">
        <v>0.4</v>
      </c>
      <c r="J40" s="168"/>
      <c r="K40" s="49">
        <v>0.16</v>
      </c>
      <c r="L40" s="49">
        <v>0.84</v>
      </c>
      <c r="M40" s="159"/>
      <c r="N40" s="160"/>
      <c r="O40" s="159"/>
      <c r="P40" s="160"/>
      <c r="Q40" s="159"/>
      <c r="R40" s="160"/>
      <c r="S40" s="159"/>
      <c r="T40" s="160"/>
      <c r="U40" s="48"/>
      <c r="V40" s="48"/>
      <c r="W40" s="48"/>
      <c r="X40" s="48"/>
    </row>
    <row r="41" spans="1:24" ht="20.100000000000001" customHeight="1" x14ac:dyDescent="0.25">
      <c r="A41" s="166" t="s">
        <v>60</v>
      </c>
      <c r="B41" s="166"/>
      <c r="C41" s="166"/>
      <c r="D41" s="48">
        <v>24</v>
      </c>
      <c r="E41" s="167">
        <v>0.125</v>
      </c>
      <c r="F41" s="168"/>
      <c r="G41" s="49">
        <v>0.29166666666666669</v>
      </c>
      <c r="H41" s="49">
        <v>0.16666666666666666</v>
      </c>
      <c r="I41" s="167">
        <v>0.41666666666666669</v>
      </c>
      <c r="J41" s="168"/>
      <c r="K41" s="49">
        <v>0.41666666666666669</v>
      </c>
      <c r="L41" s="49">
        <v>0.58333333333333337</v>
      </c>
      <c r="M41" s="159"/>
      <c r="N41" s="160"/>
      <c r="O41" s="159"/>
      <c r="P41" s="160"/>
      <c r="Q41" s="159"/>
      <c r="R41" s="160"/>
      <c r="S41" s="159"/>
      <c r="T41" s="160"/>
      <c r="U41" s="48"/>
      <c r="V41" s="48"/>
      <c r="W41" s="48"/>
      <c r="X41" s="48"/>
    </row>
    <row r="42" spans="1:24" ht="20.100000000000001" customHeight="1" x14ac:dyDescent="0.25">
      <c r="A42" s="166" t="s">
        <v>61</v>
      </c>
      <c r="B42" s="166"/>
      <c r="C42" s="166"/>
      <c r="D42" s="48">
        <v>25</v>
      </c>
      <c r="E42" s="167">
        <v>0</v>
      </c>
      <c r="F42" s="168"/>
      <c r="G42" s="49">
        <v>0.04</v>
      </c>
      <c r="H42" s="49">
        <v>0.2</v>
      </c>
      <c r="I42" s="167">
        <v>0.76</v>
      </c>
      <c r="J42" s="168"/>
      <c r="K42" s="49">
        <v>0.04</v>
      </c>
      <c r="L42" s="49">
        <v>0.96</v>
      </c>
      <c r="M42" s="159"/>
      <c r="N42" s="160"/>
      <c r="O42" s="159"/>
      <c r="P42" s="160"/>
      <c r="Q42" s="159"/>
      <c r="R42" s="160"/>
      <c r="S42" s="159"/>
      <c r="T42" s="160"/>
      <c r="U42" s="48"/>
      <c r="V42" s="48"/>
      <c r="W42" s="48"/>
      <c r="X42" s="48"/>
    </row>
    <row r="43" spans="1:24" ht="20.100000000000001" customHeight="1" x14ac:dyDescent="0.25">
      <c r="A43" s="166" t="s">
        <v>62</v>
      </c>
      <c r="B43" s="166"/>
      <c r="C43" s="166"/>
      <c r="D43" s="48">
        <v>25</v>
      </c>
      <c r="E43" s="167">
        <v>0.04</v>
      </c>
      <c r="F43" s="168"/>
      <c r="G43" s="49">
        <v>0.12</v>
      </c>
      <c r="H43" s="49">
        <v>0.28000000000000003</v>
      </c>
      <c r="I43" s="167">
        <v>0.56000000000000005</v>
      </c>
      <c r="J43" s="168"/>
      <c r="K43" s="49">
        <v>0.16</v>
      </c>
      <c r="L43" s="49">
        <v>0.84</v>
      </c>
      <c r="M43" s="159"/>
      <c r="N43" s="160"/>
      <c r="O43" s="159"/>
      <c r="P43" s="160"/>
      <c r="Q43" s="159"/>
      <c r="R43" s="160"/>
      <c r="S43" s="159"/>
      <c r="T43" s="160"/>
      <c r="U43" s="48"/>
      <c r="V43" s="48"/>
      <c r="W43" s="48"/>
      <c r="X43" s="48"/>
    </row>
    <row r="44" spans="1:24" ht="20.100000000000001" customHeight="1" x14ac:dyDescent="0.25">
      <c r="A44" s="172" t="s">
        <v>63</v>
      </c>
      <c r="B44" s="172"/>
      <c r="C44" s="172"/>
      <c r="D44" s="143">
        <v>25</v>
      </c>
      <c r="E44" s="173">
        <v>0</v>
      </c>
      <c r="F44" s="174"/>
      <c r="G44" s="144">
        <v>0</v>
      </c>
      <c r="H44" s="144">
        <v>0.32</v>
      </c>
      <c r="I44" s="173">
        <v>0.68</v>
      </c>
      <c r="J44" s="174"/>
      <c r="K44" s="144">
        <v>0</v>
      </c>
      <c r="L44" s="144">
        <v>1</v>
      </c>
      <c r="M44" s="159"/>
      <c r="N44" s="160"/>
      <c r="O44" s="159"/>
      <c r="P44" s="160"/>
      <c r="Q44" s="159"/>
      <c r="R44" s="160"/>
      <c r="S44" s="159"/>
      <c r="T44" s="160"/>
      <c r="U44" s="48"/>
      <c r="V44" s="48"/>
      <c r="W44" s="48"/>
      <c r="X44" s="48"/>
    </row>
    <row r="45" spans="1:24" ht="20.100000000000001" customHeight="1" x14ac:dyDescent="0.25">
      <c r="A45" s="166" t="s">
        <v>64</v>
      </c>
      <c r="B45" s="166"/>
      <c r="C45" s="166"/>
      <c r="D45" s="48">
        <v>24</v>
      </c>
      <c r="E45" s="167">
        <v>0</v>
      </c>
      <c r="F45" s="168"/>
      <c r="G45" s="49">
        <v>4.1666666666666664E-2</v>
      </c>
      <c r="H45" s="49">
        <v>0.33333333333333331</v>
      </c>
      <c r="I45" s="167">
        <v>0.625</v>
      </c>
      <c r="J45" s="168"/>
      <c r="K45" s="49">
        <v>4.1666666666666664E-2</v>
      </c>
      <c r="L45" s="49">
        <v>0.95833333333333337</v>
      </c>
      <c r="M45" s="159"/>
      <c r="N45" s="160"/>
      <c r="O45" s="159"/>
      <c r="P45" s="160"/>
      <c r="Q45" s="159"/>
      <c r="R45" s="160"/>
      <c r="S45" s="159"/>
      <c r="T45" s="160"/>
      <c r="U45" s="48"/>
      <c r="V45" s="48"/>
      <c r="W45" s="48"/>
      <c r="X45" s="48"/>
    </row>
    <row r="46" spans="1:24" ht="20.100000000000001" customHeight="1" x14ac:dyDescent="0.25">
      <c r="A46" s="166"/>
      <c r="B46" s="166"/>
      <c r="C46" s="166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</row>
    <row r="47" spans="1:24" ht="20.100000000000001" customHeight="1" x14ac:dyDescent="0.25">
      <c r="A47" s="166" t="s">
        <v>65</v>
      </c>
      <c r="B47" s="166"/>
      <c r="C47" s="166"/>
      <c r="D47" s="48">
        <v>24</v>
      </c>
      <c r="E47" s="167">
        <v>0</v>
      </c>
      <c r="F47" s="168"/>
      <c r="G47" s="49">
        <v>0.125</v>
      </c>
      <c r="H47" s="49">
        <v>0.29166666666666669</v>
      </c>
      <c r="I47" s="167">
        <v>0.58333333333333337</v>
      </c>
      <c r="J47" s="168"/>
      <c r="K47" s="49">
        <v>0.125</v>
      </c>
      <c r="L47" s="49">
        <v>0.875</v>
      </c>
      <c r="M47" s="159"/>
      <c r="N47" s="160"/>
      <c r="O47" s="159"/>
      <c r="P47" s="160"/>
      <c r="Q47" s="159"/>
      <c r="R47" s="160"/>
      <c r="S47" s="159"/>
      <c r="T47" s="160"/>
      <c r="U47" s="48"/>
      <c r="V47" s="48"/>
      <c r="W47" s="48"/>
      <c r="X47" s="48"/>
    </row>
    <row r="48" spans="1:24" ht="20.100000000000001" customHeight="1" x14ac:dyDescent="0.25">
      <c r="A48" s="166"/>
      <c r="B48" s="166"/>
      <c r="C48" s="166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</row>
    <row r="49" spans="1:25" ht="20.100000000000001" customHeight="1" x14ac:dyDescent="0.25">
      <c r="A49" s="166" t="s">
        <v>66</v>
      </c>
      <c r="B49" s="166"/>
      <c r="C49" s="166"/>
      <c r="D49" s="48">
        <v>23</v>
      </c>
      <c r="E49" s="167">
        <v>0</v>
      </c>
      <c r="F49" s="168"/>
      <c r="G49" s="49">
        <v>4.3478260869565216E-2</v>
      </c>
      <c r="H49" s="49">
        <v>0.73913043478260865</v>
      </c>
      <c r="I49" s="167">
        <v>0.21739130434782608</v>
      </c>
      <c r="J49" s="168"/>
      <c r="K49" s="49">
        <v>4.3478260869565216E-2</v>
      </c>
      <c r="L49" s="49">
        <v>0.95652173913043481</v>
      </c>
      <c r="M49" s="159"/>
      <c r="N49" s="160"/>
      <c r="O49" s="159"/>
      <c r="P49" s="160"/>
      <c r="Q49" s="159"/>
      <c r="R49" s="160"/>
      <c r="S49" s="159"/>
      <c r="T49" s="160"/>
      <c r="U49" s="48"/>
      <c r="V49" s="48"/>
      <c r="W49" s="48"/>
      <c r="X49" s="48"/>
      <c r="Y49" s="39"/>
    </row>
    <row r="50" spans="1:25" ht="20.100000000000001" customHeight="1" x14ac:dyDescent="0.25">
      <c r="A50" s="166"/>
      <c r="B50" s="166"/>
      <c r="C50" s="166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</row>
    <row r="51" spans="1:25" ht="20.100000000000001" customHeight="1" x14ac:dyDescent="0.25">
      <c r="A51" s="166" t="s">
        <v>67</v>
      </c>
      <c r="B51" s="166"/>
      <c r="C51" s="166"/>
      <c r="D51" s="48">
        <v>23</v>
      </c>
      <c r="E51" s="167">
        <v>0.17391304347826086</v>
      </c>
      <c r="F51" s="168"/>
      <c r="G51" s="49">
        <v>0.13043478260869565</v>
      </c>
      <c r="H51" s="49">
        <v>0.60869565217391308</v>
      </c>
      <c r="I51" s="167">
        <v>8.6956521739130432E-2</v>
      </c>
      <c r="J51" s="168"/>
      <c r="K51" s="49">
        <v>0.30434782608695654</v>
      </c>
      <c r="L51" s="49">
        <v>0.69565217391304346</v>
      </c>
      <c r="M51" s="159"/>
      <c r="N51" s="160"/>
      <c r="O51" s="159"/>
      <c r="P51" s="160"/>
      <c r="Q51" s="159"/>
      <c r="R51" s="160"/>
      <c r="S51" s="159"/>
      <c r="T51" s="160"/>
      <c r="U51" s="48"/>
      <c r="V51" s="48"/>
      <c r="W51" s="48"/>
      <c r="X51" s="48"/>
      <c r="Y51" s="39"/>
    </row>
    <row r="52" spans="1:25" ht="20.100000000000001" customHeight="1" x14ac:dyDescent="0.25">
      <c r="A52" s="166"/>
      <c r="B52" s="166"/>
      <c r="C52" s="166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</row>
    <row r="53" spans="1:25" ht="20.100000000000001" customHeight="1" x14ac:dyDescent="0.25">
      <c r="A53" s="166" t="s">
        <v>68</v>
      </c>
      <c r="B53" s="166"/>
      <c r="C53" s="166"/>
      <c r="D53" s="48">
        <v>24</v>
      </c>
      <c r="E53" s="167">
        <v>4.1666666666666664E-2</v>
      </c>
      <c r="F53" s="168"/>
      <c r="G53" s="49">
        <v>4.1666666666666664E-2</v>
      </c>
      <c r="H53" s="49">
        <v>0.29166666666666669</v>
      </c>
      <c r="I53" s="167">
        <v>0.625</v>
      </c>
      <c r="J53" s="168"/>
      <c r="K53" s="49">
        <v>8.3333333333333329E-2</v>
      </c>
      <c r="L53" s="49">
        <v>0.91666666666666663</v>
      </c>
      <c r="M53" s="159"/>
      <c r="N53" s="160"/>
      <c r="O53" s="159"/>
      <c r="P53" s="160"/>
      <c r="Q53" s="159"/>
      <c r="R53" s="160"/>
      <c r="S53" s="159"/>
      <c r="T53" s="160"/>
      <c r="U53" s="48"/>
      <c r="V53" s="48"/>
      <c r="W53" s="48"/>
      <c r="X53" s="48"/>
      <c r="Y53" s="39"/>
    </row>
    <row r="54" spans="1:25" ht="20.100000000000001" customHeight="1" x14ac:dyDescent="0.25">
      <c r="A54" s="166" t="s">
        <v>69</v>
      </c>
      <c r="B54" s="166"/>
      <c r="C54" s="166"/>
      <c r="D54" s="48">
        <v>24</v>
      </c>
      <c r="E54" s="167">
        <v>0</v>
      </c>
      <c r="F54" s="168"/>
      <c r="G54" s="49">
        <v>0</v>
      </c>
      <c r="H54" s="49">
        <v>0.45833333333333331</v>
      </c>
      <c r="I54" s="167">
        <v>0.54166666666666663</v>
      </c>
      <c r="J54" s="168"/>
      <c r="K54" s="49">
        <v>0</v>
      </c>
      <c r="L54" s="49">
        <v>1</v>
      </c>
      <c r="M54" s="159"/>
      <c r="N54" s="160"/>
      <c r="O54" s="159"/>
      <c r="P54" s="160"/>
      <c r="Q54" s="159"/>
      <c r="R54" s="160"/>
      <c r="S54" s="159"/>
      <c r="T54" s="160"/>
      <c r="U54" s="48"/>
      <c r="V54" s="48"/>
      <c r="W54" s="48"/>
      <c r="X54" s="48"/>
      <c r="Y54" s="39"/>
    </row>
    <row r="55" spans="1:25" ht="20.100000000000001" customHeight="1" x14ac:dyDescent="0.25">
      <c r="A55" s="166" t="s">
        <v>70</v>
      </c>
      <c r="B55" s="166"/>
      <c r="C55" s="166"/>
      <c r="D55" s="48">
        <v>24</v>
      </c>
      <c r="E55" s="167">
        <v>0</v>
      </c>
      <c r="F55" s="168"/>
      <c r="G55" s="49">
        <v>0.125</v>
      </c>
      <c r="H55" s="49">
        <v>0.41666666666666669</v>
      </c>
      <c r="I55" s="167">
        <v>0.45833333333333331</v>
      </c>
      <c r="J55" s="168"/>
      <c r="K55" s="49">
        <v>0.125</v>
      </c>
      <c r="L55" s="49">
        <v>0.875</v>
      </c>
      <c r="M55" s="159"/>
      <c r="N55" s="160"/>
      <c r="O55" s="159"/>
      <c r="P55" s="160"/>
      <c r="Q55" s="159"/>
      <c r="R55" s="160"/>
      <c r="S55" s="159"/>
      <c r="T55" s="160"/>
      <c r="U55" s="48"/>
      <c r="V55" s="48"/>
      <c r="W55" s="48"/>
      <c r="X55" s="48"/>
      <c r="Y55" s="39"/>
    </row>
    <row r="56" spans="1:25" ht="20.100000000000001" customHeight="1" x14ac:dyDescent="0.25">
      <c r="A56" s="166" t="s">
        <v>71</v>
      </c>
      <c r="B56" s="166"/>
      <c r="C56" s="166"/>
      <c r="D56" s="48">
        <v>24</v>
      </c>
      <c r="E56" s="167">
        <v>0</v>
      </c>
      <c r="F56" s="168"/>
      <c r="G56" s="49">
        <v>0.125</v>
      </c>
      <c r="H56" s="49">
        <v>0.45833333333333331</v>
      </c>
      <c r="I56" s="167">
        <v>0.41666666666666669</v>
      </c>
      <c r="J56" s="168"/>
      <c r="K56" s="49">
        <v>0.125</v>
      </c>
      <c r="L56" s="49">
        <v>0.875</v>
      </c>
      <c r="M56" s="159"/>
      <c r="N56" s="160"/>
      <c r="O56" s="159"/>
      <c r="P56" s="160"/>
      <c r="Q56" s="159"/>
      <c r="R56" s="160"/>
      <c r="S56" s="159"/>
      <c r="T56" s="160"/>
      <c r="U56" s="48"/>
      <c r="V56" s="48"/>
      <c r="W56" s="48"/>
      <c r="X56" s="48"/>
      <c r="Y56" s="39"/>
    </row>
    <row r="57" spans="1:25" ht="20.100000000000001" customHeight="1" x14ac:dyDescent="0.25">
      <c r="A57" s="166" t="s">
        <v>72</v>
      </c>
      <c r="B57" s="166"/>
      <c r="C57" s="166"/>
      <c r="D57" s="48">
        <v>24</v>
      </c>
      <c r="E57" s="167">
        <v>0</v>
      </c>
      <c r="F57" s="168"/>
      <c r="G57" s="49">
        <v>0.125</v>
      </c>
      <c r="H57" s="49">
        <v>0.45833333333333331</v>
      </c>
      <c r="I57" s="167">
        <v>0.41666666666666669</v>
      </c>
      <c r="J57" s="168"/>
      <c r="K57" s="49">
        <v>0.125</v>
      </c>
      <c r="L57" s="49">
        <v>0.875</v>
      </c>
      <c r="M57" s="159"/>
      <c r="N57" s="160"/>
      <c r="O57" s="159"/>
      <c r="P57" s="160"/>
      <c r="Q57" s="159"/>
      <c r="R57" s="160"/>
      <c r="S57" s="159"/>
      <c r="T57" s="160"/>
      <c r="U57" s="48"/>
      <c r="V57" s="48"/>
      <c r="W57" s="48"/>
      <c r="X57" s="48"/>
      <c r="Y57" s="39"/>
    </row>
    <row r="58" spans="1:25" ht="20.100000000000001" customHeight="1" x14ac:dyDescent="0.25">
      <c r="A58" s="166" t="s">
        <v>73</v>
      </c>
      <c r="B58" s="166"/>
      <c r="C58" s="166"/>
      <c r="D58" s="48">
        <v>25</v>
      </c>
      <c r="E58" s="167">
        <v>0</v>
      </c>
      <c r="F58" s="168"/>
      <c r="G58" s="49">
        <v>0</v>
      </c>
      <c r="H58" s="49">
        <v>0.52</v>
      </c>
      <c r="I58" s="167">
        <v>0.48</v>
      </c>
      <c r="J58" s="168"/>
      <c r="K58" s="49">
        <v>0</v>
      </c>
      <c r="L58" s="49">
        <v>1</v>
      </c>
      <c r="M58" s="159"/>
      <c r="N58" s="160"/>
      <c r="O58" s="159"/>
      <c r="P58" s="160"/>
      <c r="Q58" s="159"/>
      <c r="R58" s="160"/>
      <c r="S58" s="159"/>
      <c r="T58" s="160"/>
      <c r="U58" s="48"/>
      <c r="V58" s="48"/>
      <c r="W58" s="48"/>
      <c r="X58" s="48"/>
      <c r="Y58" s="39"/>
    </row>
    <row r="59" spans="1:25" ht="20.100000000000001" customHeight="1" x14ac:dyDescent="0.25">
      <c r="A59" s="166" t="s">
        <v>74</v>
      </c>
      <c r="B59" s="166"/>
      <c r="C59" s="166"/>
      <c r="D59" s="48">
        <v>25</v>
      </c>
      <c r="E59" s="167">
        <v>0</v>
      </c>
      <c r="F59" s="168"/>
      <c r="G59" s="49">
        <v>0.08</v>
      </c>
      <c r="H59" s="49">
        <v>0.48</v>
      </c>
      <c r="I59" s="167">
        <v>0.44</v>
      </c>
      <c r="J59" s="168"/>
      <c r="K59" s="49">
        <v>0.08</v>
      </c>
      <c r="L59" s="49">
        <v>0.92</v>
      </c>
      <c r="M59" s="159"/>
      <c r="N59" s="160"/>
      <c r="O59" s="159"/>
      <c r="P59" s="160"/>
      <c r="Q59" s="159"/>
      <c r="R59" s="160"/>
      <c r="S59" s="159"/>
      <c r="T59" s="160"/>
      <c r="U59" s="48"/>
      <c r="V59" s="48"/>
      <c r="W59" s="48"/>
      <c r="X59" s="48"/>
      <c r="Y59" s="39"/>
    </row>
    <row r="60" spans="1:25" x14ac:dyDescent="0.25">
      <c r="A60" s="161" t="s">
        <v>75</v>
      </c>
      <c r="B60" s="161"/>
      <c r="C60" s="161"/>
      <c r="D60" s="50">
        <v>920</v>
      </c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</row>
    <row r="61" spans="1:25" x14ac:dyDescent="0.2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</row>
    <row r="62" spans="1:25" x14ac:dyDescent="0.25">
      <c r="A62" s="162" t="s">
        <v>76</v>
      </c>
      <c r="B62" s="162"/>
      <c r="C62" s="162"/>
      <c r="D62" s="162"/>
      <c r="E62" s="162"/>
      <c r="F62" s="164" t="s">
        <v>77</v>
      </c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</row>
    <row r="63" spans="1:25" x14ac:dyDescent="0.25">
      <c r="A63" s="163"/>
      <c r="B63" s="163"/>
      <c r="C63" s="163"/>
      <c r="D63" s="163"/>
      <c r="E63" s="163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</row>
  </sheetData>
  <mergeCells count="290">
    <mergeCell ref="A1:E1"/>
    <mergeCell ref="F1:Y1"/>
    <mergeCell ref="A3:I3"/>
    <mergeCell ref="J3:Y3"/>
    <mergeCell ref="A5:B5"/>
    <mergeCell ref="C5:Y5"/>
    <mergeCell ref="A13:C13"/>
    <mergeCell ref="E13:F13"/>
    <mergeCell ref="I13:J13"/>
    <mergeCell ref="A15:C15"/>
    <mergeCell ref="E15:F15"/>
    <mergeCell ref="I15:J15"/>
    <mergeCell ref="B7:Y7"/>
    <mergeCell ref="B8:Y8"/>
    <mergeCell ref="B9:Y9"/>
    <mergeCell ref="B10:C10"/>
    <mergeCell ref="B11:L11"/>
    <mergeCell ref="M15:N15"/>
    <mergeCell ref="O15:P15"/>
    <mergeCell ref="Q15:R15"/>
    <mergeCell ref="S15:T15"/>
    <mergeCell ref="A16:C16"/>
    <mergeCell ref="E16:F16"/>
    <mergeCell ref="I16:J16"/>
    <mergeCell ref="M16:N16"/>
    <mergeCell ref="O16:P16"/>
    <mergeCell ref="Q16:R16"/>
    <mergeCell ref="S16:T16"/>
    <mergeCell ref="Q17:R17"/>
    <mergeCell ref="S17:T17"/>
    <mergeCell ref="A18:C18"/>
    <mergeCell ref="E18:F18"/>
    <mergeCell ref="I18:J18"/>
    <mergeCell ref="M18:N18"/>
    <mergeCell ref="O18:P18"/>
    <mergeCell ref="Q18:R18"/>
    <mergeCell ref="S18:T18"/>
    <mergeCell ref="A17:C17"/>
    <mergeCell ref="E17:F17"/>
    <mergeCell ref="I17:J17"/>
    <mergeCell ref="M17:N17"/>
    <mergeCell ref="O17:P17"/>
    <mergeCell ref="Q19:R19"/>
    <mergeCell ref="S19:T19"/>
    <mergeCell ref="A21:C21"/>
    <mergeCell ref="E21:F21"/>
    <mergeCell ref="I21:J21"/>
    <mergeCell ref="M21:N21"/>
    <mergeCell ref="O21:P21"/>
    <mergeCell ref="Q21:R21"/>
    <mergeCell ref="S21:T21"/>
    <mergeCell ref="A19:C20"/>
    <mergeCell ref="E19:F19"/>
    <mergeCell ref="I19:J19"/>
    <mergeCell ref="M19:N19"/>
    <mergeCell ref="O19:P19"/>
    <mergeCell ref="Q22:R22"/>
    <mergeCell ref="S22:T22"/>
    <mergeCell ref="A23:C23"/>
    <mergeCell ref="E23:F23"/>
    <mergeCell ref="I23:J23"/>
    <mergeCell ref="M23:N23"/>
    <mergeCell ref="O23:P23"/>
    <mergeCell ref="Q23:R23"/>
    <mergeCell ref="S23:T23"/>
    <mergeCell ref="A22:C22"/>
    <mergeCell ref="E22:F22"/>
    <mergeCell ref="I22:J22"/>
    <mergeCell ref="M22:N22"/>
    <mergeCell ref="O22:P22"/>
    <mergeCell ref="Q24:R24"/>
    <mergeCell ref="S24:T24"/>
    <mergeCell ref="A25:C25"/>
    <mergeCell ref="E25:F25"/>
    <mergeCell ref="I25:J25"/>
    <mergeCell ref="M25:N25"/>
    <mergeCell ref="O25:P25"/>
    <mergeCell ref="Q25:R25"/>
    <mergeCell ref="S25:T25"/>
    <mergeCell ref="A24:C24"/>
    <mergeCell ref="E24:F24"/>
    <mergeCell ref="I24:J24"/>
    <mergeCell ref="M24:N24"/>
    <mergeCell ref="O24:P24"/>
    <mergeCell ref="Q26:R26"/>
    <mergeCell ref="S26:T26"/>
    <mergeCell ref="A27:C27"/>
    <mergeCell ref="E27:F27"/>
    <mergeCell ref="I27:J27"/>
    <mergeCell ref="M27:N27"/>
    <mergeCell ref="O27:P27"/>
    <mergeCell ref="Q27:R27"/>
    <mergeCell ref="S27:T27"/>
    <mergeCell ref="A26:C26"/>
    <mergeCell ref="E26:F26"/>
    <mergeCell ref="I26:J26"/>
    <mergeCell ref="M26:N26"/>
    <mergeCell ref="O26:P26"/>
    <mergeCell ref="Q28:R28"/>
    <mergeCell ref="S28:T28"/>
    <mergeCell ref="A29:C29"/>
    <mergeCell ref="E29:F29"/>
    <mergeCell ref="I29:J29"/>
    <mergeCell ref="M29:N29"/>
    <mergeCell ref="O29:P29"/>
    <mergeCell ref="Q29:R29"/>
    <mergeCell ref="S29:T29"/>
    <mergeCell ref="A28:C28"/>
    <mergeCell ref="E28:F28"/>
    <mergeCell ref="I28:J28"/>
    <mergeCell ref="M28:N28"/>
    <mergeCell ref="O28:P28"/>
    <mergeCell ref="Q30:R30"/>
    <mergeCell ref="S30:T30"/>
    <mergeCell ref="A31:C31"/>
    <mergeCell ref="E31:F31"/>
    <mergeCell ref="I31:J31"/>
    <mergeCell ref="M31:N31"/>
    <mergeCell ref="O31:P31"/>
    <mergeCell ref="Q31:R31"/>
    <mergeCell ref="S31:T31"/>
    <mergeCell ref="A30:C30"/>
    <mergeCell ref="E30:F30"/>
    <mergeCell ref="I30:J30"/>
    <mergeCell ref="M30:N30"/>
    <mergeCell ref="O30:P30"/>
    <mergeCell ref="Q32:R32"/>
    <mergeCell ref="S32:T32"/>
    <mergeCell ref="A33:C33"/>
    <mergeCell ref="E33:F33"/>
    <mergeCell ref="I33:J33"/>
    <mergeCell ref="M33:N33"/>
    <mergeCell ref="O33:P33"/>
    <mergeCell ref="Q33:R33"/>
    <mergeCell ref="S33:T33"/>
    <mergeCell ref="A32:C32"/>
    <mergeCell ref="E32:F32"/>
    <mergeCell ref="I32:J32"/>
    <mergeCell ref="M32:N32"/>
    <mergeCell ref="O32:P32"/>
    <mergeCell ref="Q34:R34"/>
    <mergeCell ref="S34:T34"/>
    <mergeCell ref="A35:C36"/>
    <mergeCell ref="E35:F35"/>
    <mergeCell ref="I35:J35"/>
    <mergeCell ref="M35:N35"/>
    <mergeCell ref="O35:P35"/>
    <mergeCell ref="Q35:R35"/>
    <mergeCell ref="S35:T35"/>
    <mergeCell ref="A34:C34"/>
    <mergeCell ref="E34:F34"/>
    <mergeCell ref="I34:J34"/>
    <mergeCell ref="M34:N34"/>
    <mergeCell ref="O34:P34"/>
    <mergeCell ref="Q37:R37"/>
    <mergeCell ref="S37:T37"/>
    <mergeCell ref="A38:C38"/>
    <mergeCell ref="E38:F38"/>
    <mergeCell ref="I38:J38"/>
    <mergeCell ref="M38:N38"/>
    <mergeCell ref="O38:P38"/>
    <mergeCell ref="Q38:R38"/>
    <mergeCell ref="S38:T38"/>
    <mergeCell ref="A37:C37"/>
    <mergeCell ref="E37:F37"/>
    <mergeCell ref="I37:J37"/>
    <mergeCell ref="M37:N37"/>
    <mergeCell ref="O37:P37"/>
    <mergeCell ref="Q39:R39"/>
    <mergeCell ref="S39:T39"/>
    <mergeCell ref="A40:C40"/>
    <mergeCell ref="E40:F40"/>
    <mergeCell ref="I40:J40"/>
    <mergeCell ref="M40:N40"/>
    <mergeCell ref="O40:P40"/>
    <mergeCell ref="Q40:R40"/>
    <mergeCell ref="S40:T40"/>
    <mergeCell ref="A39:C39"/>
    <mergeCell ref="E39:F39"/>
    <mergeCell ref="I39:J39"/>
    <mergeCell ref="M39:N39"/>
    <mergeCell ref="O39:P39"/>
    <mergeCell ref="Q41:R41"/>
    <mergeCell ref="S41:T41"/>
    <mergeCell ref="A42:C42"/>
    <mergeCell ref="E42:F42"/>
    <mergeCell ref="I42:J42"/>
    <mergeCell ref="M42:N42"/>
    <mergeCell ref="O42:P42"/>
    <mergeCell ref="Q42:R42"/>
    <mergeCell ref="S42:T42"/>
    <mergeCell ref="A41:C41"/>
    <mergeCell ref="E41:F41"/>
    <mergeCell ref="I41:J41"/>
    <mergeCell ref="M41:N41"/>
    <mergeCell ref="O41:P41"/>
    <mergeCell ref="Q43:R43"/>
    <mergeCell ref="S43:T43"/>
    <mergeCell ref="A44:C44"/>
    <mergeCell ref="E44:F44"/>
    <mergeCell ref="I44:J44"/>
    <mergeCell ref="M44:N44"/>
    <mergeCell ref="O44:P44"/>
    <mergeCell ref="Q44:R44"/>
    <mergeCell ref="S44:T44"/>
    <mergeCell ref="A43:C43"/>
    <mergeCell ref="E43:F43"/>
    <mergeCell ref="I43:J43"/>
    <mergeCell ref="M43:N43"/>
    <mergeCell ref="O43:P43"/>
    <mergeCell ref="Q45:R45"/>
    <mergeCell ref="S45:T45"/>
    <mergeCell ref="A47:C48"/>
    <mergeCell ref="E47:F47"/>
    <mergeCell ref="I47:J47"/>
    <mergeCell ref="M47:N47"/>
    <mergeCell ref="O47:P47"/>
    <mergeCell ref="Q47:R47"/>
    <mergeCell ref="S47:T47"/>
    <mergeCell ref="A45:C46"/>
    <mergeCell ref="E45:F45"/>
    <mergeCell ref="I45:J45"/>
    <mergeCell ref="M45:N45"/>
    <mergeCell ref="O45:P45"/>
    <mergeCell ref="Q49:R49"/>
    <mergeCell ref="S49:T49"/>
    <mergeCell ref="A51:C52"/>
    <mergeCell ref="E51:F51"/>
    <mergeCell ref="I51:J51"/>
    <mergeCell ref="M51:N51"/>
    <mergeCell ref="O51:P51"/>
    <mergeCell ref="Q51:R51"/>
    <mergeCell ref="S51:T51"/>
    <mergeCell ref="A49:C50"/>
    <mergeCell ref="E49:F49"/>
    <mergeCell ref="I49:J49"/>
    <mergeCell ref="M49:N49"/>
    <mergeCell ref="O49:P49"/>
    <mergeCell ref="Q53:R53"/>
    <mergeCell ref="S53:T53"/>
    <mergeCell ref="A54:C54"/>
    <mergeCell ref="E54:F54"/>
    <mergeCell ref="I54:J54"/>
    <mergeCell ref="M54:N54"/>
    <mergeCell ref="O54:P54"/>
    <mergeCell ref="Q54:R54"/>
    <mergeCell ref="S54:T54"/>
    <mergeCell ref="A53:C53"/>
    <mergeCell ref="E53:F53"/>
    <mergeCell ref="I53:J53"/>
    <mergeCell ref="M53:N53"/>
    <mergeCell ref="O53:P53"/>
    <mergeCell ref="Q55:R55"/>
    <mergeCell ref="S55:T55"/>
    <mergeCell ref="A56:C56"/>
    <mergeCell ref="E56:F56"/>
    <mergeCell ref="I56:J56"/>
    <mergeCell ref="M56:N56"/>
    <mergeCell ref="O56:P56"/>
    <mergeCell ref="Q56:R56"/>
    <mergeCell ref="S56:T56"/>
    <mergeCell ref="A55:C55"/>
    <mergeCell ref="E55:F55"/>
    <mergeCell ref="I55:J55"/>
    <mergeCell ref="M55:N55"/>
    <mergeCell ref="O55:P55"/>
    <mergeCell ref="Q57:R57"/>
    <mergeCell ref="S57:T57"/>
    <mergeCell ref="A58:C58"/>
    <mergeCell ref="E58:F58"/>
    <mergeCell ref="I58:J58"/>
    <mergeCell ref="M58:N58"/>
    <mergeCell ref="O58:P58"/>
    <mergeCell ref="Q58:R58"/>
    <mergeCell ref="S58:T58"/>
    <mergeCell ref="A57:C57"/>
    <mergeCell ref="E57:F57"/>
    <mergeCell ref="I57:J57"/>
    <mergeCell ref="M57:N57"/>
    <mergeCell ref="O57:P57"/>
    <mergeCell ref="Q59:R59"/>
    <mergeCell ref="S59:T59"/>
    <mergeCell ref="A60:C60"/>
    <mergeCell ref="A62:E63"/>
    <mergeCell ref="F62:Y63"/>
    <mergeCell ref="A59:C59"/>
    <mergeCell ref="E59:F59"/>
    <mergeCell ref="I59:J59"/>
    <mergeCell ref="M59:N59"/>
    <mergeCell ref="O59:P5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63"/>
  <sheetViews>
    <sheetView workbookViewId="0">
      <selection activeCell="A14" sqref="A14:XFD59"/>
    </sheetView>
  </sheetViews>
  <sheetFormatPr defaultRowHeight="15" x14ac:dyDescent="0.25"/>
  <cols>
    <col min="3" max="3" width="57" customWidth="1"/>
  </cols>
  <sheetData>
    <row r="1" spans="1:25" x14ac:dyDescent="0.25">
      <c r="A1" s="163" t="s">
        <v>15</v>
      </c>
      <c r="B1" s="163"/>
      <c r="C1" s="163"/>
      <c r="D1" s="163"/>
      <c r="E1" s="163"/>
      <c r="F1" s="165" t="s">
        <v>16</v>
      </c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</row>
    <row r="2" spans="1:25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</row>
    <row r="3" spans="1:25" ht="20.25" x14ac:dyDescent="0.25">
      <c r="A3" s="177" t="s">
        <v>15</v>
      </c>
      <c r="B3" s="177"/>
      <c r="C3" s="177"/>
      <c r="D3" s="177"/>
      <c r="E3" s="177"/>
      <c r="F3" s="177"/>
      <c r="G3" s="177"/>
      <c r="H3" s="177"/>
      <c r="I3" s="177"/>
      <c r="J3" s="178" t="s">
        <v>16</v>
      </c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</row>
    <row r="4" spans="1:25" x14ac:dyDescent="0.2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</row>
    <row r="5" spans="1:25" ht="15.75" thickBot="1" x14ac:dyDescent="0.3">
      <c r="A5" s="179" t="s">
        <v>17</v>
      </c>
      <c r="B5" s="179"/>
      <c r="C5" s="179" t="s">
        <v>18</v>
      </c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</row>
    <row r="6" spans="1:25" ht="15.75" thickTop="1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</row>
    <row r="7" spans="1:25" x14ac:dyDescent="0.25">
      <c r="A7" s="54" t="s">
        <v>19</v>
      </c>
      <c r="B7" s="175" t="s">
        <v>20</v>
      </c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</row>
    <row r="8" spans="1:25" ht="25.5" x14ac:dyDescent="0.25">
      <c r="A8" s="54" t="s">
        <v>21</v>
      </c>
      <c r="B8" s="175" t="s">
        <v>22</v>
      </c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</row>
    <row r="9" spans="1:25" ht="25.5" x14ac:dyDescent="0.25">
      <c r="A9" s="54" t="s">
        <v>23</v>
      </c>
      <c r="B9" s="175" t="s">
        <v>81</v>
      </c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</row>
    <row r="10" spans="1:25" ht="51" x14ac:dyDescent="0.25">
      <c r="A10" s="54" t="s">
        <v>25</v>
      </c>
      <c r="B10" s="175" t="s">
        <v>26</v>
      </c>
      <c r="C10" s="175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</row>
    <row r="11" spans="1:25" ht="15.75" thickBot="1" x14ac:dyDescent="0.3">
      <c r="A11" s="55" t="s">
        <v>27</v>
      </c>
      <c r="B11" s="176" t="s">
        <v>28</v>
      </c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</row>
    <row r="12" spans="1:25" ht="15.75" thickTop="1" x14ac:dyDescent="0.25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</row>
    <row r="13" spans="1:25" ht="22.5" x14ac:dyDescent="0.25">
      <c r="A13" s="180" t="s">
        <v>0</v>
      </c>
      <c r="B13" s="181"/>
      <c r="C13" s="182"/>
      <c r="D13" s="56" t="s">
        <v>29</v>
      </c>
      <c r="E13" s="183" t="s">
        <v>30</v>
      </c>
      <c r="F13" s="184"/>
      <c r="G13" s="56" t="s">
        <v>31</v>
      </c>
      <c r="H13" s="56" t="s">
        <v>32</v>
      </c>
      <c r="I13" s="183" t="s">
        <v>33</v>
      </c>
      <c r="J13" s="184"/>
      <c r="K13" s="56" t="s">
        <v>34</v>
      </c>
      <c r="L13" s="56" t="s">
        <v>35</v>
      </c>
      <c r="M13" s="57"/>
      <c r="N13" s="58"/>
      <c r="O13" s="58"/>
      <c r="P13" s="58"/>
      <c r="Q13" s="58"/>
      <c r="R13" s="58"/>
      <c r="S13" s="58"/>
      <c r="T13" s="58"/>
      <c r="U13" s="59"/>
      <c r="V13" s="59"/>
      <c r="W13" s="59"/>
      <c r="X13" s="59"/>
      <c r="Y13" s="59"/>
    </row>
    <row r="14" spans="1:25" ht="20.100000000000001" customHeight="1" x14ac:dyDescent="0.25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</row>
    <row r="15" spans="1:25" ht="20.100000000000001" customHeight="1" x14ac:dyDescent="0.25">
      <c r="A15" s="166" t="s">
        <v>36</v>
      </c>
      <c r="B15" s="166"/>
      <c r="C15" s="166"/>
      <c r="D15" s="60">
        <v>24</v>
      </c>
      <c r="E15" s="167">
        <v>4.1666666666666664E-2</v>
      </c>
      <c r="F15" s="168"/>
      <c r="G15" s="61">
        <v>0.125</v>
      </c>
      <c r="H15" s="61">
        <v>0.375</v>
      </c>
      <c r="I15" s="167">
        <v>0.45833333333333331</v>
      </c>
      <c r="J15" s="168"/>
      <c r="K15" s="61">
        <v>0.16666666666666666</v>
      </c>
      <c r="L15" s="61">
        <v>0.83333333333333337</v>
      </c>
      <c r="M15" s="159"/>
      <c r="N15" s="160"/>
      <c r="O15" s="159"/>
      <c r="P15" s="160"/>
      <c r="Q15" s="159"/>
      <c r="R15" s="160"/>
      <c r="S15" s="159"/>
      <c r="T15" s="160"/>
      <c r="U15" s="60"/>
      <c r="V15" s="60"/>
      <c r="W15" s="60"/>
      <c r="X15" s="60"/>
      <c r="Y15" s="51"/>
    </row>
    <row r="16" spans="1:25" ht="20.100000000000001" customHeight="1" x14ac:dyDescent="0.25">
      <c r="A16" s="166" t="s">
        <v>37</v>
      </c>
      <c r="B16" s="166"/>
      <c r="C16" s="166"/>
      <c r="D16" s="60">
        <v>24</v>
      </c>
      <c r="E16" s="167">
        <v>4.1666666666666664E-2</v>
      </c>
      <c r="F16" s="168"/>
      <c r="G16" s="61">
        <v>0.125</v>
      </c>
      <c r="H16" s="61">
        <v>0.41666666666666669</v>
      </c>
      <c r="I16" s="167">
        <v>0.41666666666666669</v>
      </c>
      <c r="J16" s="168"/>
      <c r="K16" s="61">
        <v>0.16666666666666666</v>
      </c>
      <c r="L16" s="61">
        <v>0.83333333333333337</v>
      </c>
      <c r="M16" s="159"/>
      <c r="N16" s="160"/>
      <c r="O16" s="159"/>
      <c r="P16" s="160"/>
      <c r="Q16" s="159"/>
      <c r="R16" s="160"/>
      <c r="S16" s="159"/>
      <c r="T16" s="160"/>
      <c r="U16" s="60"/>
      <c r="V16" s="60"/>
      <c r="W16" s="60"/>
      <c r="X16" s="60"/>
      <c r="Y16" s="51"/>
    </row>
    <row r="17" spans="1:24" ht="20.100000000000001" customHeight="1" x14ac:dyDescent="0.25">
      <c r="A17" s="166" t="s">
        <v>38</v>
      </c>
      <c r="B17" s="166"/>
      <c r="C17" s="166"/>
      <c r="D17" s="60">
        <v>23</v>
      </c>
      <c r="E17" s="167">
        <v>0</v>
      </c>
      <c r="F17" s="168"/>
      <c r="G17" s="61">
        <v>0</v>
      </c>
      <c r="H17" s="61">
        <v>0.47826086956521741</v>
      </c>
      <c r="I17" s="167">
        <v>0.52173913043478259</v>
      </c>
      <c r="J17" s="168"/>
      <c r="K17" s="61">
        <v>0</v>
      </c>
      <c r="L17" s="61">
        <v>1</v>
      </c>
      <c r="M17" s="159"/>
      <c r="N17" s="160"/>
      <c r="O17" s="159"/>
      <c r="P17" s="160"/>
      <c r="Q17" s="159"/>
      <c r="R17" s="160"/>
      <c r="S17" s="159"/>
      <c r="T17" s="160"/>
      <c r="U17" s="60"/>
      <c r="V17" s="60"/>
      <c r="W17" s="60"/>
      <c r="X17" s="60"/>
    </row>
    <row r="18" spans="1:24" ht="20.100000000000001" customHeight="1" x14ac:dyDescent="0.25">
      <c r="A18" s="166" t="s">
        <v>39</v>
      </c>
      <c r="B18" s="166"/>
      <c r="C18" s="166"/>
      <c r="D18" s="60">
        <v>23</v>
      </c>
      <c r="E18" s="167">
        <v>0</v>
      </c>
      <c r="F18" s="168"/>
      <c r="G18" s="61">
        <v>4.3478260869565216E-2</v>
      </c>
      <c r="H18" s="61">
        <v>0.43478260869565216</v>
      </c>
      <c r="I18" s="167">
        <v>0.52173913043478259</v>
      </c>
      <c r="J18" s="168"/>
      <c r="K18" s="61">
        <v>4.3478260869565216E-2</v>
      </c>
      <c r="L18" s="61">
        <v>0.95652173913043481</v>
      </c>
      <c r="M18" s="159"/>
      <c r="N18" s="160"/>
      <c r="O18" s="159"/>
      <c r="P18" s="160"/>
      <c r="Q18" s="159"/>
      <c r="R18" s="160"/>
      <c r="S18" s="159"/>
      <c r="T18" s="160"/>
      <c r="U18" s="60"/>
      <c r="V18" s="60"/>
      <c r="W18" s="60"/>
      <c r="X18" s="60"/>
    </row>
    <row r="19" spans="1:24" ht="20.100000000000001" customHeight="1" x14ac:dyDescent="0.25">
      <c r="A19" s="166" t="s">
        <v>40</v>
      </c>
      <c r="B19" s="166"/>
      <c r="C19" s="166"/>
      <c r="D19" s="60">
        <v>23</v>
      </c>
      <c r="E19" s="167">
        <v>0</v>
      </c>
      <c r="F19" s="168"/>
      <c r="G19" s="61">
        <v>4.3478260869565216E-2</v>
      </c>
      <c r="H19" s="61">
        <v>0.60869565217391308</v>
      </c>
      <c r="I19" s="167">
        <v>0.34782608695652173</v>
      </c>
      <c r="J19" s="168"/>
      <c r="K19" s="61">
        <v>4.3478260869565216E-2</v>
      </c>
      <c r="L19" s="61">
        <v>0.95652173913043481</v>
      </c>
      <c r="M19" s="159"/>
      <c r="N19" s="160"/>
      <c r="O19" s="159"/>
      <c r="P19" s="160"/>
      <c r="Q19" s="159"/>
      <c r="R19" s="160"/>
      <c r="S19" s="159"/>
      <c r="T19" s="160"/>
      <c r="U19" s="60"/>
      <c r="V19" s="60"/>
      <c r="W19" s="60"/>
      <c r="X19" s="60"/>
    </row>
    <row r="20" spans="1:24" ht="20.100000000000001" customHeight="1" x14ac:dyDescent="0.25">
      <c r="A20" s="166"/>
      <c r="B20" s="166"/>
      <c r="C20" s="166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</row>
    <row r="21" spans="1:24" ht="20.100000000000001" customHeight="1" x14ac:dyDescent="0.25">
      <c r="A21" s="166" t="s">
        <v>41</v>
      </c>
      <c r="B21" s="166"/>
      <c r="C21" s="166"/>
      <c r="D21" s="60">
        <v>23</v>
      </c>
      <c r="E21" s="167">
        <v>4.3478260869565216E-2</v>
      </c>
      <c r="F21" s="168"/>
      <c r="G21" s="61">
        <v>4.3478260869565216E-2</v>
      </c>
      <c r="H21" s="61">
        <v>0.30434782608695654</v>
      </c>
      <c r="I21" s="167">
        <v>0.60869565217391308</v>
      </c>
      <c r="J21" s="168"/>
      <c r="K21" s="61">
        <v>8.6956521739130432E-2</v>
      </c>
      <c r="L21" s="61">
        <v>0.91304347826086951</v>
      </c>
      <c r="M21" s="159"/>
      <c r="N21" s="160"/>
      <c r="O21" s="159"/>
      <c r="P21" s="160"/>
      <c r="Q21" s="159"/>
      <c r="R21" s="160"/>
      <c r="S21" s="159"/>
      <c r="T21" s="160"/>
      <c r="U21" s="60"/>
      <c r="V21" s="60"/>
      <c r="W21" s="60"/>
      <c r="X21" s="60"/>
    </row>
    <row r="22" spans="1:24" ht="20.100000000000001" customHeight="1" x14ac:dyDescent="0.25">
      <c r="A22" s="166" t="s">
        <v>42</v>
      </c>
      <c r="B22" s="166"/>
      <c r="C22" s="166"/>
      <c r="D22" s="60">
        <v>23</v>
      </c>
      <c r="E22" s="167">
        <v>0.2608695652173913</v>
      </c>
      <c r="F22" s="168"/>
      <c r="G22" s="61">
        <v>0.2608695652173913</v>
      </c>
      <c r="H22" s="61">
        <v>0.43478260869565216</v>
      </c>
      <c r="I22" s="167">
        <v>4.3478260869565216E-2</v>
      </c>
      <c r="J22" s="168"/>
      <c r="K22" s="61">
        <v>0.52173913043478259</v>
      </c>
      <c r="L22" s="61">
        <v>0.47826086956521741</v>
      </c>
      <c r="M22" s="159"/>
      <c r="N22" s="160"/>
      <c r="O22" s="159"/>
      <c r="P22" s="160"/>
      <c r="Q22" s="159"/>
      <c r="R22" s="160"/>
      <c r="S22" s="159"/>
      <c r="T22" s="160"/>
      <c r="U22" s="60"/>
      <c r="V22" s="60"/>
      <c r="W22" s="60"/>
      <c r="X22" s="60"/>
    </row>
    <row r="23" spans="1:24" ht="20.100000000000001" customHeight="1" x14ac:dyDescent="0.25">
      <c r="A23" s="166" t="s">
        <v>43</v>
      </c>
      <c r="B23" s="166"/>
      <c r="C23" s="166"/>
      <c r="D23" s="60">
        <v>23</v>
      </c>
      <c r="E23" s="167">
        <v>8.6956521739130432E-2</v>
      </c>
      <c r="F23" s="168"/>
      <c r="G23" s="61">
        <v>0.39130434782608697</v>
      </c>
      <c r="H23" s="61">
        <v>0.47826086956521741</v>
      </c>
      <c r="I23" s="167">
        <v>4.3478260869565216E-2</v>
      </c>
      <c r="J23" s="168"/>
      <c r="K23" s="61">
        <v>0.47826086956521741</v>
      </c>
      <c r="L23" s="61">
        <v>0.52173913043478259</v>
      </c>
      <c r="M23" s="159"/>
      <c r="N23" s="160"/>
      <c r="O23" s="159"/>
      <c r="P23" s="160"/>
      <c r="Q23" s="159"/>
      <c r="R23" s="160"/>
      <c r="S23" s="159"/>
      <c r="T23" s="160"/>
      <c r="U23" s="60"/>
      <c r="V23" s="60"/>
      <c r="W23" s="60"/>
      <c r="X23" s="60"/>
    </row>
    <row r="24" spans="1:24" ht="20.100000000000001" customHeight="1" x14ac:dyDescent="0.25">
      <c r="A24" s="166" t="s">
        <v>44</v>
      </c>
      <c r="B24" s="166"/>
      <c r="C24" s="166"/>
      <c r="D24" s="60">
        <v>23</v>
      </c>
      <c r="E24" s="167">
        <v>0</v>
      </c>
      <c r="F24" s="168"/>
      <c r="G24" s="61">
        <v>0.13043478260869565</v>
      </c>
      <c r="H24" s="61">
        <v>0.56521739130434778</v>
      </c>
      <c r="I24" s="167">
        <v>0.30434782608695654</v>
      </c>
      <c r="J24" s="168"/>
      <c r="K24" s="61">
        <v>0.13043478260869565</v>
      </c>
      <c r="L24" s="61">
        <v>0.86956521739130432</v>
      </c>
      <c r="M24" s="159"/>
      <c r="N24" s="160"/>
      <c r="O24" s="159"/>
      <c r="P24" s="160"/>
      <c r="Q24" s="159"/>
      <c r="R24" s="160"/>
      <c r="S24" s="159"/>
      <c r="T24" s="160"/>
      <c r="U24" s="60"/>
      <c r="V24" s="60"/>
      <c r="W24" s="60"/>
      <c r="X24" s="60"/>
    </row>
    <row r="25" spans="1:24" ht="20.100000000000001" customHeight="1" x14ac:dyDescent="0.25">
      <c r="A25" s="166" t="s">
        <v>45</v>
      </c>
      <c r="B25" s="166"/>
      <c r="C25" s="166"/>
      <c r="D25" s="60">
        <v>22</v>
      </c>
      <c r="E25" s="167">
        <v>0</v>
      </c>
      <c r="F25" s="168"/>
      <c r="G25" s="61">
        <v>0</v>
      </c>
      <c r="H25" s="61">
        <v>0.5</v>
      </c>
      <c r="I25" s="167">
        <v>0.5</v>
      </c>
      <c r="J25" s="168"/>
      <c r="K25" s="61">
        <v>0</v>
      </c>
      <c r="L25" s="61">
        <v>1</v>
      </c>
      <c r="M25" s="159"/>
      <c r="N25" s="160"/>
      <c r="O25" s="159"/>
      <c r="P25" s="160"/>
      <c r="Q25" s="159"/>
      <c r="R25" s="160"/>
      <c r="S25" s="159"/>
      <c r="T25" s="160"/>
      <c r="U25" s="60"/>
      <c r="V25" s="60"/>
      <c r="W25" s="60"/>
      <c r="X25" s="60"/>
    </row>
    <row r="26" spans="1:24" ht="20.100000000000001" customHeight="1" x14ac:dyDescent="0.25">
      <c r="A26" s="166" t="s">
        <v>46</v>
      </c>
      <c r="B26" s="166"/>
      <c r="C26" s="166"/>
      <c r="D26" s="60">
        <v>25</v>
      </c>
      <c r="E26" s="167">
        <v>0</v>
      </c>
      <c r="F26" s="168"/>
      <c r="G26" s="61">
        <v>0.04</v>
      </c>
      <c r="H26" s="61">
        <v>0.24</v>
      </c>
      <c r="I26" s="167">
        <v>0.72</v>
      </c>
      <c r="J26" s="168"/>
      <c r="K26" s="61">
        <v>0.04</v>
      </c>
      <c r="L26" s="61">
        <v>0.96</v>
      </c>
      <c r="M26" s="159"/>
      <c r="N26" s="160"/>
      <c r="O26" s="159"/>
      <c r="P26" s="160"/>
      <c r="Q26" s="159"/>
      <c r="R26" s="160"/>
      <c r="S26" s="159"/>
      <c r="T26" s="160"/>
      <c r="U26" s="60"/>
      <c r="V26" s="60"/>
      <c r="W26" s="60"/>
      <c r="X26" s="60"/>
    </row>
    <row r="27" spans="1:24" ht="20.100000000000001" customHeight="1" x14ac:dyDescent="0.25">
      <c r="A27" s="166" t="s">
        <v>47</v>
      </c>
      <c r="B27" s="166"/>
      <c r="C27" s="166"/>
      <c r="D27" s="60">
        <v>25</v>
      </c>
      <c r="E27" s="167">
        <v>0</v>
      </c>
      <c r="F27" s="168"/>
      <c r="G27" s="61">
        <v>0.04</v>
      </c>
      <c r="H27" s="61">
        <v>0.6</v>
      </c>
      <c r="I27" s="167">
        <v>0.36</v>
      </c>
      <c r="J27" s="168"/>
      <c r="K27" s="61">
        <v>0.04</v>
      </c>
      <c r="L27" s="61">
        <v>0.96</v>
      </c>
      <c r="M27" s="159"/>
      <c r="N27" s="160"/>
      <c r="O27" s="159"/>
      <c r="P27" s="160"/>
      <c r="Q27" s="159"/>
      <c r="R27" s="160"/>
      <c r="S27" s="159"/>
      <c r="T27" s="160"/>
      <c r="U27" s="60"/>
      <c r="V27" s="60"/>
      <c r="W27" s="60"/>
      <c r="X27" s="60"/>
    </row>
    <row r="28" spans="1:24" ht="20.100000000000001" customHeight="1" x14ac:dyDescent="0.25">
      <c r="A28" s="166" t="s">
        <v>48</v>
      </c>
      <c r="B28" s="166"/>
      <c r="C28" s="166"/>
      <c r="D28" s="60">
        <v>23</v>
      </c>
      <c r="E28" s="167">
        <v>0</v>
      </c>
      <c r="F28" s="168"/>
      <c r="G28" s="61">
        <v>0</v>
      </c>
      <c r="H28" s="61">
        <v>0.39130434782608697</v>
      </c>
      <c r="I28" s="167">
        <v>0.60869565217391308</v>
      </c>
      <c r="J28" s="168"/>
      <c r="K28" s="61">
        <v>0</v>
      </c>
      <c r="L28" s="61">
        <v>1</v>
      </c>
      <c r="M28" s="159"/>
      <c r="N28" s="160"/>
      <c r="O28" s="159"/>
      <c r="P28" s="160"/>
      <c r="Q28" s="159"/>
      <c r="R28" s="160"/>
      <c r="S28" s="159"/>
      <c r="T28" s="160"/>
      <c r="U28" s="60"/>
      <c r="V28" s="60"/>
      <c r="W28" s="60"/>
      <c r="X28" s="60"/>
    </row>
    <row r="29" spans="1:24" ht="20.100000000000001" customHeight="1" x14ac:dyDescent="0.25">
      <c r="A29" s="166" t="s">
        <v>49</v>
      </c>
      <c r="B29" s="166"/>
      <c r="C29" s="166"/>
      <c r="D29" s="60">
        <v>23</v>
      </c>
      <c r="E29" s="167">
        <v>0</v>
      </c>
      <c r="F29" s="168"/>
      <c r="G29" s="61">
        <v>4.3478260869565216E-2</v>
      </c>
      <c r="H29" s="61">
        <v>0.39130434782608697</v>
      </c>
      <c r="I29" s="167">
        <v>0.56521739130434778</v>
      </c>
      <c r="J29" s="168"/>
      <c r="K29" s="61">
        <v>4.3478260869565216E-2</v>
      </c>
      <c r="L29" s="61">
        <v>0.95652173913043481</v>
      </c>
      <c r="M29" s="159"/>
      <c r="N29" s="160"/>
      <c r="O29" s="159"/>
      <c r="P29" s="160"/>
      <c r="Q29" s="159"/>
      <c r="R29" s="160"/>
      <c r="S29" s="159"/>
      <c r="T29" s="160"/>
      <c r="U29" s="60"/>
      <c r="V29" s="60"/>
      <c r="W29" s="60"/>
      <c r="X29" s="60"/>
    </row>
    <row r="30" spans="1:24" ht="20.100000000000001" customHeight="1" x14ac:dyDescent="0.25">
      <c r="A30" s="166" t="s">
        <v>50</v>
      </c>
      <c r="B30" s="166"/>
      <c r="C30" s="166"/>
      <c r="D30" s="60">
        <v>23</v>
      </c>
      <c r="E30" s="167">
        <v>0.43478260869565216</v>
      </c>
      <c r="F30" s="168"/>
      <c r="G30" s="61">
        <v>0.34782608695652173</v>
      </c>
      <c r="H30" s="61">
        <v>0.17391304347826086</v>
      </c>
      <c r="I30" s="167">
        <v>4.3478260869565216E-2</v>
      </c>
      <c r="J30" s="168"/>
      <c r="K30" s="61">
        <v>0.78260869565217395</v>
      </c>
      <c r="L30" s="61">
        <v>0.21739130434782608</v>
      </c>
      <c r="M30" s="159"/>
      <c r="N30" s="160"/>
      <c r="O30" s="159"/>
      <c r="P30" s="160"/>
      <c r="Q30" s="159"/>
      <c r="R30" s="160"/>
      <c r="S30" s="159"/>
      <c r="T30" s="160"/>
      <c r="U30" s="60"/>
      <c r="V30" s="60"/>
      <c r="W30" s="60"/>
      <c r="X30" s="60"/>
    </row>
    <row r="31" spans="1:24" ht="20.100000000000001" customHeight="1" x14ac:dyDescent="0.25">
      <c r="A31" s="166" t="s">
        <v>51</v>
      </c>
      <c r="B31" s="166"/>
      <c r="C31" s="166"/>
      <c r="D31" s="60">
        <v>23</v>
      </c>
      <c r="E31" s="167">
        <v>0</v>
      </c>
      <c r="F31" s="168"/>
      <c r="G31" s="61">
        <v>8.6956521739130432E-2</v>
      </c>
      <c r="H31" s="61">
        <v>0.21739130434782608</v>
      </c>
      <c r="I31" s="167">
        <v>0.69565217391304346</v>
      </c>
      <c r="J31" s="168"/>
      <c r="K31" s="61">
        <v>8.6956521739130432E-2</v>
      </c>
      <c r="L31" s="61">
        <v>0.91304347826086951</v>
      </c>
      <c r="M31" s="159"/>
      <c r="N31" s="160"/>
      <c r="O31" s="159"/>
      <c r="P31" s="160"/>
      <c r="Q31" s="159"/>
      <c r="R31" s="160"/>
      <c r="S31" s="159"/>
      <c r="T31" s="160"/>
      <c r="U31" s="60"/>
      <c r="V31" s="60"/>
      <c r="W31" s="60"/>
      <c r="X31" s="60"/>
    </row>
    <row r="32" spans="1:24" ht="20.100000000000001" customHeight="1" x14ac:dyDescent="0.25">
      <c r="A32" s="166" t="s">
        <v>52</v>
      </c>
      <c r="B32" s="166"/>
      <c r="C32" s="166"/>
      <c r="D32" s="60">
        <v>22</v>
      </c>
      <c r="E32" s="167">
        <v>4.5454545454545456E-2</v>
      </c>
      <c r="F32" s="168"/>
      <c r="G32" s="61">
        <v>9.0909090909090912E-2</v>
      </c>
      <c r="H32" s="61">
        <v>0.77272727272727271</v>
      </c>
      <c r="I32" s="167">
        <v>9.0909090909090912E-2</v>
      </c>
      <c r="J32" s="168"/>
      <c r="K32" s="61">
        <v>0.13636363636363635</v>
      </c>
      <c r="L32" s="61">
        <v>0.86363636363636365</v>
      </c>
      <c r="M32" s="159"/>
      <c r="N32" s="160"/>
      <c r="O32" s="159"/>
      <c r="P32" s="160"/>
      <c r="Q32" s="159"/>
      <c r="R32" s="160"/>
      <c r="S32" s="159"/>
      <c r="T32" s="160"/>
      <c r="U32" s="60"/>
      <c r="V32" s="60"/>
      <c r="W32" s="60"/>
      <c r="X32" s="60"/>
    </row>
    <row r="33" spans="1:24" ht="20.100000000000001" customHeight="1" x14ac:dyDescent="0.25">
      <c r="A33" s="166" t="s">
        <v>53</v>
      </c>
      <c r="B33" s="166"/>
      <c r="C33" s="166"/>
      <c r="D33" s="60">
        <v>23</v>
      </c>
      <c r="E33" s="167">
        <v>0</v>
      </c>
      <c r="F33" s="168"/>
      <c r="G33" s="61">
        <v>8.6956521739130432E-2</v>
      </c>
      <c r="H33" s="61">
        <v>0.65217391304347827</v>
      </c>
      <c r="I33" s="167">
        <v>0.2608695652173913</v>
      </c>
      <c r="J33" s="168"/>
      <c r="K33" s="61">
        <v>8.6956521739130432E-2</v>
      </c>
      <c r="L33" s="61">
        <v>0.91304347826086951</v>
      </c>
      <c r="M33" s="159"/>
      <c r="N33" s="160"/>
      <c r="O33" s="159"/>
      <c r="P33" s="160"/>
      <c r="Q33" s="159"/>
      <c r="R33" s="160"/>
      <c r="S33" s="159"/>
      <c r="T33" s="160"/>
      <c r="U33" s="60"/>
      <c r="V33" s="60"/>
      <c r="W33" s="60"/>
      <c r="X33" s="60"/>
    </row>
    <row r="34" spans="1:24" ht="20.100000000000001" customHeight="1" x14ac:dyDescent="0.25">
      <c r="A34" s="166" t="s">
        <v>54</v>
      </c>
      <c r="B34" s="166"/>
      <c r="C34" s="166"/>
      <c r="D34" s="60">
        <v>22</v>
      </c>
      <c r="E34" s="167">
        <v>0</v>
      </c>
      <c r="F34" s="168"/>
      <c r="G34" s="61">
        <v>0</v>
      </c>
      <c r="H34" s="61">
        <v>0.22727272727272727</v>
      </c>
      <c r="I34" s="167">
        <v>0.77272727272727271</v>
      </c>
      <c r="J34" s="168"/>
      <c r="K34" s="61">
        <v>0</v>
      </c>
      <c r="L34" s="61">
        <v>1</v>
      </c>
      <c r="M34" s="159"/>
      <c r="N34" s="160"/>
      <c r="O34" s="159"/>
      <c r="P34" s="160"/>
      <c r="Q34" s="159"/>
      <c r="R34" s="160"/>
      <c r="S34" s="159"/>
      <c r="T34" s="160"/>
      <c r="U34" s="60"/>
      <c r="V34" s="60"/>
      <c r="W34" s="60"/>
      <c r="X34" s="60"/>
    </row>
    <row r="35" spans="1:24" ht="20.100000000000001" customHeight="1" x14ac:dyDescent="0.25">
      <c r="A35" s="166" t="s">
        <v>55</v>
      </c>
      <c r="B35" s="166"/>
      <c r="C35" s="166"/>
      <c r="D35" s="60">
        <v>23</v>
      </c>
      <c r="E35" s="167">
        <v>0</v>
      </c>
      <c r="F35" s="168"/>
      <c r="G35" s="61">
        <v>4.3478260869565216E-2</v>
      </c>
      <c r="H35" s="61">
        <v>0.21739130434782608</v>
      </c>
      <c r="I35" s="167">
        <v>0.73913043478260865</v>
      </c>
      <c r="J35" s="168"/>
      <c r="K35" s="61">
        <v>4.3478260869565216E-2</v>
      </c>
      <c r="L35" s="61">
        <v>0.95652173913043481</v>
      </c>
      <c r="M35" s="159"/>
      <c r="N35" s="160"/>
      <c r="O35" s="159"/>
      <c r="P35" s="160"/>
      <c r="Q35" s="159"/>
      <c r="R35" s="160"/>
      <c r="S35" s="159"/>
      <c r="T35" s="160"/>
      <c r="U35" s="60"/>
      <c r="V35" s="60"/>
      <c r="W35" s="60"/>
      <c r="X35" s="60"/>
    </row>
    <row r="36" spans="1:24" ht="20.100000000000001" customHeight="1" x14ac:dyDescent="0.25">
      <c r="A36" s="166"/>
      <c r="B36" s="166"/>
      <c r="C36" s="166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</row>
    <row r="37" spans="1:24" ht="20.100000000000001" customHeight="1" x14ac:dyDescent="0.25">
      <c r="A37" s="166" t="s">
        <v>56</v>
      </c>
      <c r="B37" s="166"/>
      <c r="C37" s="166"/>
      <c r="D37" s="60">
        <v>23</v>
      </c>
      <c r="E37" s="167">
        <v>0</v>
      </c>
      <c r="F37" s="168"/>
      <c r="G37" s="61">
        <v>0.21739130434782608</v>
      </c>
      <c r="H37" s="61">
        <v>0.69565217391304346</v>
      </c>
      <c r="I37" s="167">
        <v>8.6956521739130432E-2</v>
      </c>
      <c r="J37" s="168"/>
      <c r="K37" s="61">
        <v>0.21739130434782608</v>
      </c>
      <c r="L37" s="61">
        <v>0.78260869565217395</v>
      </c>
      <c r="M37" s="159"/>
      <c r="N37" s="160"/>
      <c r="O37" s="159"/>
      <c r="P37" s="160"/>
      <c r="Q37" s="159"/>
      <c r="R37" s="160"/>
      <c r="S37" s="159"/>
      <c r="T37" s="160"/>
      <c r="U37" s="60"/>
      <c r="V37" s="60"/>
      <c r="W37" s="60"/>
      <c r="X37" s="60"/>
    </row>
    <row r="38" spans="1:24" ht="20.100000000000001" customHeight="1" x14ac:dyDescent="0.25">
      <c r="A38" s="166" t="s">
        <v>57</v>
      </c>
      <c r="B38" s="166"/>
      <c r="C38" s="166"/>
      <c r="D38" s="60">
        <v>23</v>
      </c>
      <c r="E38" s="167">
        <v>0</v>
      </c>
      <c r="F38" s="168"/>
      <c r="G38" s="61">
        <v>8.6956521739130432E-2</v>
      </c>
      <c r="H38" s="61">
        <v>0.60869565217391308</v>
      </c>
      <c r="I38" s="167">
        <v>0.30434782608695654</v>
      </c>
      <c r="J38" s="168"/>
      <c r="K38" s="61">
        <v>8.6956521739130432E-2</v>
      </c>
      <c r="L38" s="61">
        <v>0.91304347826086951</v>
      </c>
      <c r="M38" s="159"/>
      <c r="N38" s="160"/>
      <c r="O38" s="159"/>
      <c r="P38" s="160"/>
      <c r="Q38" s="159"/>
      <c r="R38" s="160"/>
      <c r="S38" s="159"/>
      <c r="T38" s="160"/>
      <c r="U38" s="60"/>
      <c r="V38" s="60"/>
      <c r="W38" s="60"/>
      <c r="X38" s="60"/>
    </row>
    <row r="39" spans="1:24" ht="20.100000000000001" customHeight="1" x14ac:dyDescent="0.25">
      <c r="A39" s="166" t="s">
        <v>58</v>
      </c>
      <c r="B39" s="166"/>
      <c r="C39" s="166"/>
      <c r="D39" s="60">
        <v>23</v>
      </c>
      <c r="E39" s="167">
        <v>0</v>
      </c>
      <c r="F39" s="168"/>
      <c r="G39" s="61">
        <v>4.3478260869565216E-2</v>
      </c>
      <c r="H39" s="61">
        <v>0.60869565217391308</v>
      </c>
      <c r="I39" s="167">
        <v>0.34782608695652173</v>
      </c>
      <c r="J39" s="168"/>
      <c r="K39" s="61">
        <v>4.3478260869565216E-2</v>
      </c>
      <c r="L39" s="61">
        <v>0.95652173913043481</v>
      </c>
      <c r="M39" s="159"/>
      <c r="N39" s="160"/>
      <c r="O39" s="159"/>
      <c r="P39" s="160"/>
      <c r="Q39" s="159"/>
      <c r="R39" s="160"/>
      <c r="S39" s="159"/>
      <c r="T39" s="160"/>
      <c r="U39" s="60"/>
      <c r="V39" s="60"/>
      <c r="W39" s="60"/>
      <c r="X39" s="60"/>
    </row>
    <row r="40" spans="1:24" ht="20.100000000000001" customHeight="1" x14ac:dyDescent="0.25">
      <c r="A40" s="166" t="s">
        <v>59</v>
      </c>
      <c r="B40" s="166"/>
      <c r="C40" s="166"/>
      <c r="D40" s="60">
        <v>25</v>
      </c>
      <c r="E40" s="167">
        <v>0</v>
      </c>
      <c r="F40" s="168"/>
      <c r="G40" s="61">
        <v>0.04</v>
      </c>
      <c r="H40" s="61">
        <v>0.6</v>
      </c>
      <c r="I40" s="167">
        <v>0.36</v>
      </c>
      <c r="J40" s="168"/>
      <c r="K40" s="61">
        <v>0.04</v>
      </c>
      <c r="L40" s="61">
        <v>0.96</v>
      </c>
      <c r="M40" s="159"/>
      <c r="N40" s="160"/>
      <c r="O40" s="159"/>
      <c r="P40" s="160"/>
      <c r="Q40" s="159"/>
      <c r="R40" s="160"/>
      <c r="S40" s="159"/>
      <c r="T40" s="160"/>
      <c r="U40" s="60"/>
      <c r="V40" s="60"/>
      <c r="W40" s="60"/>
      <c r="X40" s="60"/>
    </row>
    <row r="41" spans="1:24" ht="20.100000000000001" customHeight="1" x14ac:dyDescent="0.25">
      <c r="A41" s="166" t="s">
        <v>60</v>
      </c>
      <c r="B41" s="166"/>
      <c r="C41" s="166"/>
      <c r="D41" s="60">
        <v>24</v>
      </c>
      <c r="E41" s="167">
        <v>8.3333333333333329E-2</v>
      </c>
      <c r="F41" s="168"/>
      <c r="G41" s="61">
        <v>0.125</v>
      </c>
      <c r="H41" s="61">
        <v>0.45833333333333331</v>
      </c>
      <c r="I41" s="167">
        <v>0.33333333333333331</v>
      </c>
      <c r="J41" s="168"/>
      <c r="K41" s="61">
        <v>0.20833333333333334</v>
      </c>
      <c r="L41" s="61">
        <v>0.79166666666666663</v>
      </c>
      <c r="M41" s="159"/>
      <c r="N41" s="160"/>
      <c r="O41" s="159"/>
      <c r="P41" s="160"/>
      <c r="Q41" s="159"/>
      <c r="R41" s="160"/>
      <c r="S41" s="159"/>
      <c r="T41" s="160"/>
      <c r="U41" s="60"/>
      <c r="V41" s="60"/>
      <c r="W41" s="60"/>
      <c r="X41" s="60"/>
    </row>
    <row r="42" spans="1:24" ht="20.100000000000001" customHeight="1" x14ac:dyDescent="0.25">
      <c r="A42" s="166" t="s">
        <v>61</v>
      </c>
      <c r="B42" s="166"/>
      <c r="C42" s="166"/>
      <c r="D42" s="60">
        <v>25</v>
      </c>
      <c r="E42" s="167">
        <v>0</v>
      </c>
      <c r="F42" s="168"/>
      <c r="G42" s="61">
        <v>0</v>
      </c>
      <c r="H42" s="61">
        <v>0.2</v>
      </c>
      <c r="I42" s="167">
        <v>0.8</v>
      </c>
      <c r="J42" s="168"/>
      <c r="K42" s="61">
        <v>0</v>
      </c>
      <c r="L42" s="61">
        <v>1</v>
      </c>
      <c r="M42" s="159"/>
      <c r="N42" s="160"/>
      <c r="O42" s="159"/>
      <c r="P42" s="160"/>
      <c r="Q42" s="159"/>
      <c r="R42" s="160"/>
      <c r="S42" s="159"/>
      <c r="T42" s="160"/>
      <c r="U42" s="60"/>
      <c r="V42" s="60"/>
      <c r="W42" s="60"/>
      <c r="X42" s="60"/>
    </row>
    <row r="43" spans="1:24" ht="20.100000000000001" customHeight="1" x14ac:dyDescent="0.25">
      <c r="A43" s="166" t="s">
        <v>62</v>
      </c>
      <c r="B43" s="166"/>
      <c r="C43" s="166"/>
      <c r="D43" s="60">
        <v>25</v>
      </c>
      <c r="E43" s="167">
        <v>0.04</v>
      </c>
      <c r="F43" s="168"/>
      <c r="G43" s="61">
        <v>0.12</v>
      </c>
      <c r="H43" s="61">
        <v>0.44</v>
      </c>
      <c r="I43" s="167">
        <v>0.4</v>
      </c>
      <c r="J43" s="168"/>
      <c r="K43" s="61">
        <v>0.16</v>
      </c>
      <c r="L43" s="61">
        <v>0.84</v>
      </c>
      <c r="M43" s="159"/>
      <c r="N43" s="160"/>
      <c r="O43" s="159"/>
      <c r="P43" s="160"/>
      <c r="Q43" s="159"/>
      <c r="R43" s="160"/>
      <c r="S43" s="159"/>
      <c r="T43" s="160"/>
      <c r="U43" s="60"/>
      <c r="V43" s="60"/>
      <c r="W43" s="60"/>
      <c r="X43" s="60"/>
    </row>
    <row r="44" spans="1:24" ht="20.100000000000001" customHeight="1" x14ac:dyDescent="0.25">
      <c r="A44" s="172" t="s">
        <v>63</v>
      </c>
      <c r="B44" s="172"/>
      <c r="C44" s="172"/>
      <c r="D44" s="143">
        <v>25</v>
      </c>
      <c r="E44" s="173">
        <v>0</v>
      </c>
      <c r="F44" s="174"/>
      <c r="G44" s="144">
        <v>0.12</v>
      </c>
      <c r="H44" s="144">
        <v>0.48</v>
      </c>
      <c r="I44" s="173">
        <v>0.4</v>
      </c>
      <c r="J44" s="174"/>
      <c r="K44" s="144">
        <v>0.12</v>
      </c>
      <c r="L44" s="144">
        <v>0.88</v>
      </c>
      <c r="M44" s="159"/>
      <c r="N44" s="160"/>
      <c r="O44" s="159"/>
      <c r="P44" s="160"/>
      <c r="Q44" s="159"/>
      <c r="R44" s="160"/>
      <c r="S44" s="159"/>
      <c r="T44" s="160"/>
      <c r="U44" s="60"/>
      <c r="V44" s="60"/>
      <c r="W44" s="60"/>
      <c r="X44" s="60"/>
    </row>
    <row r="45" spans="1:24" ht="20.100000000000001" customHeight="1" x14ac:dyDescent="0.25">
      <c r="A45" s="166" t="s">
        <v>64</v>
      </c>
      <c r="B45" s="166"/>
      <c r="C45" s="166"/>
      <c r="D45" s="60">
        <v>24</v>
      </c>
      <c r="E45" s="167">
        <v>0</v>
      </c>
      <c r="F45" s="168"/>
      <c r="G45" s="61">
        <v>4.1666666666666664E-2</v>
      </c>
      <c r="H45" s="61">
        <v>0.45833333333333331</v>
      </c>
      <c r="I45" s="167">
        <v>0.5</v>
      </c>
      <c r="J45" s="168"/>
      <c r="K45" s="61">
        <v>4.1666666666666664E-2</v>
      </c>
      <c r="L45" s="61">
        <v>0.95833333333333337</v>
      </c>
      <c r="M45" s="159"/>
      <c r="N45" s="160"/>
      <c r="O45" s="159"/>
      <c r="P45" s="160"/>
      <c r="Q45" s="159"/>
      <c r="R45" s="160"/>
      <c r="S45" s="159"/>
      <c r="T45" s="160"/>
      <c r="U45" s="60"/>
      <c r="V45" s="60"/>
      <c r="W45" s="60"/>
      <c r="X45" s="60"/>
    </row>
    <row r="46" spans="1:24" ht="20.100000000000001" customHeight="1" x14ac:dyDescent="0.25">
      <c r="A46" s="166"/>
      <c r="B46" s="166"/>
      <c r="C46" s="166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</row>
    <row r="47" spans="1:24" ht="20.100000000000001" customHeight="1" x14ac:dyDescent="0.25">
      <c r="A47" s="166" t="s">
        <v>65</v>
      </c>
      <c r="B47" s="166"/>
      <c r="C47" s="166"/>
      <c r="D47" s="60">
        <v>24</v>
      </c>
      <c r="E47" s="167">
        <v>0</v>
      </c>
      <c r="F47" s="168"/>
      <c r="G47" s="61">
        <v>8.3333333333333329E-2</v>
      </c>
      <c r="H47" s="61">
        <v>0.33333333333333331</v>
      </c>
      <c r="I47" s="167">
        <v>0.58333333333333337</v>
      </c>
      <c r="J47" s="168"/>
      <c r="K47" s="61">
        <v>8.3333333333333329E-2</v>
      </c>
      <c r="L47" s="61">
        <v>0.91666666666666663</v>
      </c>
      <c r="M47" s="159"/>
      <c r="N47" s="160"/>
      <c r="O47" s="159"/>
      <c r="P47" s="160"/>
      <c r="Q47" s="159"/>
      <c r="R47" s="160"/>
      <c r="S47" s="159"/>
      <c r="T47" s="160"/>
      <c r="U47" s="60"/>
      <c r="V47" s="60"/>
      <c r="W47" s="60"/>
      <c r="X47" s="60"/>
    </row>
    <row r="48" spans="1:24" ht="20.100000000000001" customHeight="1" x14ac:dyDescent="0.25">
      <c r="A48" s="166"/>
      <c r="B48" s="166"/>
      <c r="C48" s="166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</row>
    <row r="49" spans="1:25" ht="20.100000000000001" customHeight="1" x14ac:dyDescent="0.25">
      <c r="A49" s="166" t="s">
        <v>66</v>
      </c>
      <c r="B49" s="166"/>
      <c r="C49" s="166"/>
      <c r="D49" s="60">
        <v>23</v>
      </c>
      <c r="E49" s="167">
        <v>0</v>
      </c>
      <c r="F49" s="168"/>
      <c r="G49" s="61">
        <v>0</v>
      </c>
      <c r="H49" s="61">
        <v>0.52173913043478259</v>
      </c>
      <c r="I49" s="167">
        <v>0.47826086956521741</v>
      </c>
      <c r="J49" s="168"/>
      <c r="K49" s="61">
        <v>0</v>
      </c>
      <c r="L49" s="61">
        <v>1</v>
      </c>
      <c r="M49" s="159"/>
      <c r="N49" s="160"/>
      <c r="O49" s="159"/>
      <c r="P49" s="160"/>
      <c r="Q49" s="159"/>
      <c r="R49" s="160"/>
      <c r="S49" s="159"/>
      <c r="T49" s="160"/>
      <c r="U49" s="60"/>
      <c r="V49" s="60"/>
      <c r="W49" s="60"/>
      <c r="X49" s="60"/>
      <c r="Y49" s="51"/>
    </row>
    <row r="50" spans="1:25" ht="20.100000000000001" customHeight="1" x14ac:dyDescent="0.25">
      <c r="A50" s="166"/>
      <c r="B50" s="166"/>
      <c r="C50" s="166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</row>
    <row r="51" spans="1:25" ht="20.100000000000001" customHeight="1" x14ac:dyDescent="0.25">
      <c r="A51" s="166" t="s">
        <v>67</v>
      </c>
      <c r="B51" s="166"/>
      <c r="C51" s="166"/>
      <c r="D51" s="60">
        <v>23</v>
      </c>
      <c r="E51" s="167">
        <v>0.13043478260869565</v>
      </c>
      <c r="F51" s="168"/>
      <c r="G51" s="61">
        <v>0.13043478260869565</v>
      </c>
      <c r="H51" s="61">
        <v>0.65217391304347827</v>
      </c>
      <c r="I51" s="167">
        <v>8.6956521739130432E-2</v>
      </c>
      <c r="J51" s="168"/>
      <c r="K51" s="61">
        <v>0.2608695652173913</v>
      </c>
      <c r="L51" s="61">
        <v>0.73913043478260865</v>
      </c>
      <c r="M51" s="159"/>
      <c r="N51" s="160"/>
      <c r="O51" s="159"/>
      <c r="P51" s="160"/>
      <c r="Q51" s="159"/>
      <c r="R51" s="160"/>
      <c r="S51" s="159"/>
      <c r="T51" s="160"/>
      <c r="U51" s="60"/>
      <c r="V51" s="60"/>
      <c r="W51" s="60"/>
      <c r="X51" s="60"/>
      <c r="Y51" s="51"/>
    </row>
    <row r="52" spans="1:25" ht="20.100000000000001" customHeight="1" x14ac:dyDescent="0.25">
      <c r="A52" s="166"/>
      <c r="B52" s="166"/>
      <c r="C52" s="166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</row>
    <row r="53" spans="1:25" ht="20.100000000000001" customHeight="1" x14ac:dyDescent="0.25">
      <c r="A53" s="166" t="s">
        <v>68</v>
      </c>
      <c r="B53" s="166"/>
      <c r="C53" s="166"/>
      <c r="D53" s="60">
        <v>24</v>
      </c>
      <c r="E53" s="167">
        <v>4.1666666666666664E-2</v>
      </c>
      <c r="F53" s="168"/>
      <c r="G53" s="61">
        <v>0</v>
      </c>
      <c r="H53" s="61">
        <v>0.54166666666666663</v>
      </c>
      <c r="I53" s="167">
        <v>0.41666666666666669</v>
      </c>
      <c r="J53" s="168"/>
      <c r="K53" s="61">
        <v>4.1666666666666664E-2</v>
      </c>
      <c r="L53" s="61">
        <v>0.95833333333333337</v>
      </c>
      <c r="M53" s="159"/>
      <c r="N53" s="160"/>
      <c r="O53" s="159"/>
      <c r="P53" s="160"/>
      <c r="Q53" s="159"/>
      <c r="R53" s="160"/>
      <c r="S53" s="159"/>
      <c r="T53" s="160"/>
      <c r="U53" s="60"/>
      <c r="V53" s="60"/>
      <c r="W53" s="60"/>
      <c r="X53" s="60"/>
      <c r="Y53" s="51"/>
    </row>
    <row r="54" spans="1:25" ht="20.100000000000001" customHeight="1" x14ac:dyDescent="0.25">
      <c r="A54" s="166" t="s">
        <v>69</v>
      </c>
      <c r="B54" s="166"/>
      <c r="C54" s="166"/>
      <c r="D54" s="60">
        <v>24</v>
      </c>
      <c r="E54" s="167">
        <v>0</v>
      </c>
      <c r="F54" s="168"/>
      <c r="G54" s="61">
        <v>0</v>
      </c>
      <c r="H54" s="61">
        <v>0.29166666666666669</v>
      </c>
      <c r="I54" s="167">
        <v>0.70833333333333337</v>
      </c>
      <c r="J54" s="168"/>
      <c r="K54" s="61">
        <v>0</v>
      </c>
      <c r="L54" s="61">
        <v>1</v>
      </c>
      <c r="M54" s="159"/>
      <c r="N54" s="160"/>
      <c r="O54" s="159"/>
      <c r="P54" s="160"/>
      <c r="Q54" s="159"/>
      <c r="R54" s="160"/>
      <c r="S54" s="159"/>
      <c r="T54" s="160"/>
      <c r="U54" s="60"/>
      <c r="V54" s="60"/>
      <c r="W54" s="60"/>
      <c r="X54" s="60"/>
      <c r="Y54" s="51"/>
    </row>
    <row r="55" spans="1:25" ht="20.100000000000001" customHeight="1" x14ac:dyDescent="0.25">
      <c r="A55" s="166" t="s">
        <v>70</v>
      </c>
      <c r="B55" s="166"/>
      <c r="C55" s="166"/>
      <c r="D55" s="60">
        <v>24</v>
      </c>
      <c r="E55" s="167">
        <v>0</v>
      </c>
      <c r="F55" s="168"/>
      <c r="G55" s="61">
        <v>8.3333333333333329E-2</v>
      </c>
      <c r="H55" s="61">
        <v>0.41666666666666669</v>
      </c>
      <c r="I55" s="167">
        <v>0.5</v>
      </c>
      <c r="J55" s="168"/>
      <c r="K55" s="61">
        <v>8.3333333333333329E-2</v>
      </c>
      <c r="L55" s="61">
        <v>0.91666666666666663</v>
      </c>
      <c r="M55" s="159"/>
      <c r="N55" s="160"/>
      <c r="O55" s="159"/>
      <c r="P55" s="160"/>
      <c r="Q55" s="159"/>
      <c r="R55" s="160"/>
      <c r="S55" s="159"/>
      <c r="T55" s="160"/>
      <c r="U55" s="60"/>
      <c r="V55" s="60"/>
      <c r="W55" s="60"/>
      <c r="X55" s="60"/>
      <c r="Y55" s="51"/>
    </row>
    <row r="56" spans="1:25" ht="20.100000000000001" customHeight="1" x14ac:dyDescent="0.25">
      <c r="A56" s="166" t="s">
        <v>71</v>
      </c>
      <c r="B56" s="166"/>
      <c r="C56" s="166"/>
      <c r="D56" s="60">
        <v>24</v>
      </c>
      <c r="E56" s="167">
        <v>0</v>
      </c>
      <c r="F56" s="168"/>
      <c r="G56" s="61">
        <v>0</v>
      </c>
      <c r="H56" s="61">
        <v>0.75</v>
      </c>
      <c r="I56" s="167">
        <v>0.25</v>
      </c>
      <c r="J56" s="168"/>
      <c r="K56" s="61">
        <v>0</v>
      </c>
      <c r="L56" s="61">
        <v>1</v>
      </c>
      <c r="M56" s="159"/>
      <c r="N56" s="160"/>
      <c r="O56" s="159"/>
      <c r="P56" s="160"/>
      <c r="Q56" s="159"/>
      <c r="R56" s="160"/>
      <c r="S56" s="159"/>
      <c r="T56" s="160"/>
      <c r="U56" s="60"/>
      <c r="V56" s="60"/>
      <c r="W56" s="60"/>
      <c r="X56" s="60"/>
      <c r="Y56" s="51"/>
    </row>
    <row r="57" spans="1:25" ht="20.100000000000001" customHeight="1" x14ac:dyDescent="0.25">
      <c r="A57" s="166" t="s">
        <v>72</v>
      </c>
      <c r="B57" s="166"/>
      <c r="C57" s="166"/>
      <c r="D57" s="60">
        <v>24</v>
      </c>
      <c r="E57" s="167">
        <v>4.1666666666666664E-2</v>
      </c>
      <c r="F57" s="168"/>
      <c r="G57" s="61">
        <v>4.1666666666666664E-2</v>
      </c>
      <c r="H57" s="61">
        <v>0.70833333333333337</v>
      </c>
      <c r="I57" s="167">
        <v>0.20833333333333334</v>
      </c>
      <c r="J57" s="168"/>
      <c r="K57" s="61">
        <v>8.3333333333333329E-2</v>
      </c>
      <c r="L57" s="61">
        <v>0.91666666666666663</v>
      </c>
      <c r="M57" s="159"/>
      <c r="N57" s="160"/>
      <c r="O57" s="159"/>
      <c r="P57" s="160"/>
      <c r="Q57" s="159"/>
      <c r="R57" s="160"/>
      <c r="S57" s="159"/>
      <c r="T57" s="160"/>
      <c r="U57" s="60"/>
      <c r="V57" s="60"/>
      <c r="W57" s="60"/>
      <c r="X57" s="60"/>
      <c r="Y57" s="51"/>
    </row>
    <row r="58" spans="1:25" ht="20.100000000000001" customHeight="1" x14ac:dyDescent="0.25">
      <c r="A58" s="166" t="s">
        <v>73</v>
      </c>
      <c r="B58" s="166"/>
      <c r="C58" s="166"/>
      <c r="D58" s="60">
        <v>25</v>
      </c>
      <c r="E58" s="167">
        <v>0</v>
      </c>
      <c r="F58" s="168"/>
      <c r="G58" s="61">
        <v>0</v>
      </c>
      <c r="H58" s="61">
        <v>0.52</v>
      </c>
      <c r="I58" s="167">
        <v>0.48</v>
      </c>
      <c r="J58" s="168"/>
      <c r="K58" s="61">
        <v>0</v>
      </c>
      <c r="L58" s="61">
        <v>1</v>
      </c>
      <c r="M58" s="159"/>
      <c r="N58" s="160"/>
      <c r="O58" s="159"/>
      <c r="P58" s="160"/>
      <c r="Q58" s="159"/>
      <c r="R58" s="160"/>
      <c r="S58" s="159"/>
      <c r="T58" s="160"/>
      <c r="U58" s="60"/>
      <c r="V58" s="60"/>
      <c r="W58" s="60"/>
      <c r="X58" s="60"/>
      <c r="Y58" s="51"/>
    </row>
    <row r="59" spans="1:25" ht="20.100000000000001" customHeight="1" x14ac:dyDescent="0.25">
      <c r="A59" s="166" t="s">
        <v>74</v>
      </c>
      <c r="B59" s="166"/>
      <c r="C59" s="166"/>
      <c r="D59" s="60">
        <v>25</v>
      </c>
      <c r="E59" s="167">
        <v>0</v>
      </c>
      <c r="F59" s="168"/>
      <c r="G59" s="61">
        <v>0</v>
      </c>
      <c r="H59" s="61">
        <v>0.56000000000000005</v>
      </c>
      <c r="I59" s="167">
        <v>0.44</v>
      </c>
      <c r="J59" s="168"/>
      <c r="K59" s="61">
        <v>0</v>
      </c>
      <c r="L59" s="61">
        <v>1</v>
      </c>
      <c r="M59" s="159"/>
      <c r="N59" s="160"/>
      <c r="O59" s="159"/>
      <c r="P59" s="160"/>
      <c r="Q59" s="159"/>
      <c r="R59" s="160"/>
      <c r="S59" s="159"/>
      <c r="T59" s="160"/>
      <c r="U59" s="60"/>
      <c r="V59" s="60"/>
      <c r="W59" s="60"/>
      <c r="X59" s="60"/>
      <c r="Y59" s="51"/>
    </row>
    <row r="60" spans="1:25" x14ac:dyDescent="0.25">
      <c r="A60" s="161" t="s">
        <v>75</v>
      </c>
      <c r="B60" s="161"/>
      <c r="C60" s="161"/>
      <c r="D60" s="62">
        <v>920</v>
      </c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</row>
    <row r="61" spans="1:25" x14ac:dyDescent="0.25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</row>
    <row r="62" spans="1:25" x14ac:dyDescent="0.25">
      <c r="A62" s="162" t="s">
        <v>76</v>
      </c>
      <c r="B62" s="162"/>
      <c r="C62" s="162"/>
      <c r="D62" s="162"/>
      <c r="E62" s="162"/>
      <c r="F62" s="164" t="s">
        <v>77</v>
      </c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</row>
    <row r="63" spans="1:25" x14ac:dyDescent="0.25">
      <c r="A63" s="163"/>
      <c r="B63" s="163"/>
      <c r="C63" s="163"/>
      <c r="D63" s="163"/>
      <c r="E63" s="163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</row>
  </sheetData>
  <mergeCells count="290">
    <mergeCell ref="A1:E1"/>
    <mergeCell ref="F1:Y1"/>
    <mergeCell ref="A3:I3"/>
    <mergeCell ref="J3:Y3"/>
    <mergeCell ref="A5:B5"/>
    <mergeCell ref="C5:Y5"/>
    <mergeCell ref="A13:C13"/>
    <mergeCell ref="E13:F13"/>
    <mergeCell ref="I13:J13"/>
    <mergeCell ref="A15:C15"/>
    <mergeCell ref="E15:F15"/>
    <mergeCell ref="I15:J15"/>
    <mergeCell ref="B7:Y7"/>
    <mergeCell ref="B8:Y8"/>
    <mergeCell ref="B9:Y9"/>
    <mergeCell ref="B10:C10"/>
    <mergeCell ref="B11:L11"/>
    <mergeCell ref="M15:N15"/>
    <mergeCell ref="O15:P15"/>
    <mergeCell ref="Q15:R15"/>
    <mergeCell ref="S15:T15"/>
    <mergeCell ref="A16:C16"/>
    <mergeCell ref="E16:F16"/>
    <mergeCell ref="I16:J16"/>
    <mergeCell ref="M16:N16"/>
    <mergeCell ref="O16:P16"/>
    <mergeCell ref="Q16:R16"/>
    <mergeCell ref="S16:T16"/>
    <mergeCell ref="Q17:R17"/>
    <mergeCell ref="S17:T17"/>
    <mergeCell ref="A18:C18"/>
    <mergeCell ref="E18:F18"/>
    <mergeCell ref="I18:J18"/>
    <mergeCell ref="M18:N18"/>
    <mergeCell ref="O18:P18"/>
    <mergeCell ref="Q18:R18"/>
    <mergeCell ref="S18:T18"/>
    <mergeCell ref="A17:C17"/>
    <mergeCell ref="E17:F17"/>
    <mergeCell ref="I17:J17"/>
    <mergeCell ref="M17:N17"/>
    <mergeCell ref="O17:P17"/>
    <mergeCell ref="Q19:R19"/>
    <mergeCell ref="S19:T19"/>
    <mergeCell ref="A21:C21"/>
    <mergeCell ref="E21:F21"/>
    <mergeCell ref="I21:J21"/>
    <mergeCell ref="M21:N21"/>
    <mergeCell ref="O21:P21"/>
    <mergeCell ref="Q21:R21"/>
    <mergeCell ref="S21:T21"/>
    <mergeCell ref="A19:C20"/>
    <mergeCell ref="E19:F19"/>
    <mergeCell ref="I19:J19"/>
    <mergeCell ref="M19:N19"/>
    <mergeCell ref="O19:P19"/>
    <mergeCell ref="Q22:R22"/>
    <mergeCell ref="S22:T22"/>
    <mergeCell ref="A23:C23"/>
    <mergeCell ref="E23:F23"/>
    <mergeCell ref="I23:J23"/>
    <mergeCell ref="M23:N23"/>
    <mergeCell ref="O23:P23"/>
    <mergeCell ref="Q23:R23"/>
    <mergeCell ref="S23:T23"/>
    <mergeCell ref="A22:C22"/>
    <mergeCell ref="E22:F22"/>
    <mergeCell ref="I22:J22"/>
    <mergeCell ref="M22:N22"/>
    <mergeCell ref="O22:P22"/>
    <mergeCell ref="Q24:R24"/>
    <mergeCell ref="S24:T24"/>
    <mergeCell ref="A25:C25"/>
    <mergeCell ref="E25:F25"/>
    <mergeCell ref="I25:J25"/>
    <mergeCell ref="M25:N25"/>
    <mergeCell ref="O25:P25"/>
    <mergeCell ref="Q25:R25"/>
    <mergeCell ref="S25:T25"/>
    <mergeCell ref="A24:C24"/>
    <mergeCell ref="E24:F24"/>
    <mergeCell ref="I24:J24"/>
    <mergeCell ref="M24:N24"/>
    <mergeCell ref="O24:P24"/>
    <mergeCell ref="Q26:R26"/>
    <mergeCell ref="S26:T26"/>
    <mergeCell ref="A27:C27"/>
    <mergeCell ref="E27:F27"/>
    <mergeCell ref="I27:J27"/>
    <mergeCell ref="M27:N27"/>
    <mergeCell ref="O27:P27"/>
    <mergeCell ref="Q27:R27"/>
    <mergeCell ref="S27:T27"/>
    <mergeCell ref="A26:C26"/>
    <mergeCell ref="E26:F26"/>
    <mergeCell ref="I26:J26"/>
    <mergeCell ref="M26:N26"/>
    <mergeCell ref="O26:P26"/>
    <mergeCell ref="Q28:R28"/>
    <mergeCell ref="S28:T28"/>
    <mergeCell ref="A29:C29"/>
    <mergeCell ref="E29:F29"/>
    <mergeCell ref="I29:J29"/>
    <mergeCell ref="M29:N29"/>
    <mergeCell ref="O29:P29"/>
    <mergeCell ref="Q29:R29"/>
    <mergeCell ref="S29:T29"/>
    <mergeCell ref="A28:C28"/>
    <mergeCell ref="E28:F28"/>
    <mergeCell ref="I28:J28"/>
    <mergeCell ref="M28:N28"/>
    <mergeCell ref="O28:P28"/>
    <mergeCell ref="Q30:R30"/>
    <mergeCell ref="S30:T30"/>
    <mergeCell ref="A31:C31"/>
    <mergeCell ref="E31:F31"/>
    <mergeCell ref="I31:J31"/>
    <mergeCell ref="M31:N31"/>
    <mergeCell ref="O31:P31"/>
    <mergeCell ref="Q31:R31"/>
    <mergeCell ref="S31:T31"/>
    <mergeCell ref="A30:C30"/>
    <mergeCell ref="E30:F30"/>
    <mergeCell ref="I30:J30"/>
    <mergeCell ref="M30:N30"/>
    <mergeCell ref="O30:P30"/>
    <mergeCell ref="Q32:R32"/>
    <mergeCell ref="S32:T32"/>
    <mergeCell ref="A33:C33"/>
    <mergeCell ref="E33:F33"/>
    <mergeCell ref="I33:J33"/>
    <mergeCell ref="M33:N33"/>
    <mergeCell ref="O33:P33"/>
    <mergeCell ref="Q33:R33"/>
    <mergeCell ref="S33:T33"/>
    <mergeCell ref="A32:C32"/>
    <mergeCell ref="E32:F32"/>
    <mergeCell ref="I32:J32"/>
    <mergeCell ref="M32:N32"/>
    <mergeCell ref="O32:P32"/>
    <mergeCell ref="Q34:R34"/>
    <mergeCell ref="S34:T34"/>
    <mergeCell ref="A35:C36"/>
    <mergeCell ref="E35:F35"/>
    <mergeCell ref="I35:J35"/>
    <mergeCell ref="M35:N35"/>
    <mergeCell ref="O35:P35"/>
    <mergeCell ref="Q35:R35"/>
    <mergeCell ref="S35:T35"/>
    <mergeCell ref="A34:C34"/>
    <mergeCell ref="E34:F34"/>
    <mergeCell ref="I34:J34"/>
    <mergeCell ref="M34:N34"/>
    <mergeCell ref="O34:P34"/>
    <mergeCell ref="Q37:R37"/>
    <mergeCell ref="S37:T37"/>
    <mergeCell ref="A38:C38"/>
    <mergeCell ref="E38:F38"/>
    <mergeCell ref="I38:J38"/>
    <mergeCell ref="M38:N38"/>
    <mergeCell ref="O38:P38"/>
    <mergeCell ref="Q38:R38"/>
    <mergeCell ref="S38:T38"/>
    <mergeCell ref="A37:C37"/>
    <mergeCell ref="E37:F37"/>
    <mergeCell ref="I37:J37"/>
    <mergeCell ref="M37:N37"/>
    <mergeCell ref="O37:P37"/>
    <mergeCell ref="Q39:R39"/>
    <mergeCell ref="S39:T39"/>
    <mergeCell ref="A40:C40"/>
    <mergeCell ref="E40:F40"/>
    <mergeCell ref="I40:J40"/>
    <mergeCell ref="M40:N40"/>
    <mergeCell ref="O40:P40"/>
    <mergeCell ref="Q40:R40"/>
    <mergeCell ref="S40:T40"/>
    <mergeCell ref="A39:C39"/>
    <mergeCell ref="E39:F39"/>
    <mergeCell ref="I39:J39"/>
    <mergeCell ref="M39:N39"/>
    <mergeCell ref="O39:P39"/>
    <mergeCell ref="Q41:R41"/>
    <mergeCell ref="S41:T41"/>
    <mergeCell ref="A42:C42"/>
    <mergeCell ref="E42:F42"/>
    <mergeCell ref="I42:J42"/>
    <mergeCell ref="M42:N42"/>
    <mergeCell ref="O42:P42"/>
    <mergeCell ref="Q42:R42"/>
    <mergeCell ref="S42:T42"/>
    <mergeCell ref="A41:C41"/>
    <mergeCell ref="E41:F41"/>
    <mergeCell ref="I41:J41"/>
    <mergeCell ref="M41:N41"/>
    <mergeCell ref="O41:P41"/>
    <mergeCell ref="Q43:R43"/>
    <mergeCell ref="S43:T43"/>
    <mergeCell ref="A44:C44"/>
    <mergeCell ref="E44:F44"/>
    <mergeCell ref="I44:J44"/>
    <mergeCell ref="M44:N44"/>
    <mergeCell ref="O44:P44"/>
    <mergeCell ref="Q44:R44"/>
    <mergeCell ref="S44:T44"/>
    <mergeCell ref="A43:C43"/>
    <mergeCell ref="E43:F43"/>
    <mergeCell ref="I43:J43"/>
    <mergeCell ref="M43:N43"/>
    <mergeCell ref="O43:P43"/>
    <mergeCell ref="Q45:R45"/>
    <mergeCell ref="S45:T45"/>
    <mergeCell ref="A47:C48"/>
    <mergeCell ref="E47:F47"/>
    <mergeCell ref="I47:J47"/>
    <mergeCell ref="M47:N47"/>
    <mergeCell ref="O47:P47"/>
    <mergeCell ref="Q47:R47"/>
    <mergeCell ref="S47:T47"/>
    <mergeCell ref="A45:C46"/>
    <mergeCell ref="E45:F45"/>
    <mergeCell ref="I45:J45"/>
    <mergeCell ref="M45:N45"/>
    <mergeCell ref="O45:P45"/>
    <mergeCell ref="Q49:R49"/>
    <mergeCell ref="S49:T49"/>
    <mergeCell ref="A51:C52"/>
    <mergeCell ref="E51:F51"/>
    <mergeCell ref="I51:J51"/>
    <mergeCell ref="M51:N51"/>
    <mergeCell ref="O51:P51"/>
    <mergeCell ref="Q51:R51"/>
    <mergeCell ref="S51:T51"/>
    <mergeCell ref="A49:C50"/>
    <mergeCell ref="E49:F49"/>
    <mergeCell ref="I49:J49"/>
    <mergeCell ref="M49:N49"/>
    <mergeCell ref="O49:P49"/>
    <mergeCell ref="Q53:R53"/>
    <mergeCell ref="S53:T53"/>
    <mergeCell ref="A54:C54"/>
    <mergeCell ref="E54:F54"/>
    <mergeCell ref="I54:J54"/>
    <mergeCell ref="M54:N54"/>
    <mergeCell ref="O54:P54"/>
    <mergeCell ref="Q54:R54"/>
    <mergeCell ref="S54:T54"/>
    <mergeCell ref="A53:C53"/>
    <mergeCell ref="E53:F53"/>
    <mergeCell ref="I53:J53"/>
    <mergeCell ref="M53:N53"/>
    <mergeCell ref="O53:P53"/>
    <mergeCell ref="Q55:R55"/>
    <mergeCell ref="S55:T55"/>
    <mergeCell ref="A56:C56"/>
    <mergeCell ref="E56:F56"/>
    <mergeCell ref="I56:J56"/>
    <mergeCell ref="M56:N56"/>
    <mergeCell ref="O56:P56"/>
    <mergeCell ref="Q56:R56"/>
    <mergeCell ref="S56:T56"/>
    <mergeCell ref="A55:C55"/>
    <mergeCell ref="E55:F55"/>
    <mergeCell ref="I55:J55"/>
    <mergeCell ref="M55:N55"/>
    <mergeCell ref="O55:P55"/>
    <mergeCell ref="Q57:R57"/>
    <mergeCell ref="S57:T57"/>
    <mergeCell ref="A58:C58"/>
    <mergeCell ref="E58:F58"/>
    <mergeCell ref="I58:J58"/>
    <mergeCell ref="M58:N58"/>
    <mergeCell ref="O58:P58"/>
    <mergeCell ref="Q58:R58"/>
    <mergeCell ref="S58:T58"/>
    <mergeCell ref="A57:C57"/>
    <mergeCell ref="E57:F57"/>
    <mergeCell ref="I57:J57"/>
    <mergeCell ref="M57:N57"/>
    <mergeCell ref="O57:P57"/>
    <mergeCell ref="Q59:R59"/>
    <mergeCell ref="S59:T59"/>
    <mergeCell ref="A60:C60"/>
    <mergeCell ref="A62:E63"/>
    <mergeCell ref="F62:Y63"/>
    <mergeCell ref="A59:C59"/>
    <mergeCell ref="E59:F59"/>
    <mergeCell ref="I59:J59"/>
    <mergeCell ref="M59:N59"/>
    <mergeCell ref="O59:P5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63"/>
  <sheetViews>
    <sheetView topLeftCell="A28" workbookViewId="0">
      <selection activeCell="K57" sqref="K57"/>
    </sheetView>
  </sheetViews>
  <sheetFormatPr defaultRowHeight="15" x14ac:dyDescent="0.25"/>
  <cols>
    <col min="1" max="1" width="27.28515625" customWidth="1"/>
    <col min="2" max="2" width="4.140625" customWidth="1"/>
    <col min="3" max="3" width="52.5703125" customWidth="1"/>
    <col min="4" max="5" width="10.5703125" customWidth="1"/>
    <col min="6" max="6" width="4.140625" customWidth="1"/>
    <col min="7" max="8" width="14.7109375" customWidth="1"/>
    <col min="9" max="9" width="8.42578125" customWidth="1"/>
    <col min="10" max="10" width="6.28515625" customWidth="1"/>
    <col min="11" max="12" width="14.7109375" customWidth="1"/>
    <col min="13" max="20" width="0.5703125" customWidth="1"/>
    <col min="21" max="24" width="1" customWidth="1"/>
    <col min="25" max="25" width="19" customWidth="1"/>
  </cols>
  <sheetData>
    <row r="1" spans="1:25" ht="18" customHeight="1" x14ac:dyDescent="0.25">
      <c r="A1" s="192" t="s">
        <v>15</v>
      </c>
      <c r="B1" s="192"/>
      <c r="C1" s="192"/>
      <c r="D1" s="192"/>
      <c r="E1" s="192"/>
      <c r="F1" s="193" t="s">
        <v>16</v>
      </c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</row>
    <row r="2" spans="1:25" ht="3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</row>
    <row r="3" spans="1:25" ht="39.950000000000003" customHeight="1" x14ac:dyDescent="0.25">
      <c r="A3" s="194" t="s">
        <v>15</v>
      </c>
      <c r="B3" s="194"/>
      <c r="C3" s="194"/>
      <c r="D3" s="194"/>
      <c r="E3" s="194"/>
      <c r="F3" s="194"/>
      <c r="G3" s="194"/>
      <c r="H3" s="194"/>
      <c r="I3" s="194"/>
      <c r="J3" s="195" t="s">
        <v>16</v>
      </c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</row>
    <row r="4" spans="1:25" ht="3" customHeigh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</row>
    <row r="5" spans="1:25" ht="30" customHeight="1" thickBot="1" x14ac:dyDescent="0.3">
      <c r="A5" s="196" t="s">
        <v>17</v>
      </c>
      <c r="B5" s="196"/>
      <c r="C5" s="196" t="s">
        <v>18</v>
      </c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</row>
    <row r="6" spans="1:25" ht="3" customHeight="1" thickTop="1" x14ac:dyDescent="0.2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</row>
    <row r="7" spans="1:25" ht="20.100000000000001" customHeight="1" x14ac:dyDescent="0.25">
      <c r="A7" s="65" t="s">
        <v>19</v>
      </c>
      <c r="B7" s="185" t="s">
        <v>20</v>
      </c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</row>
    <row r="8" spans="1:25" ht="20.100000000000001" customHeight="1" x14ac:dyDescent="0.25">
      <c r="A8" s="65" t="s">
        <v>21</v>
      </c>
      <c r="B8" s="185" t="s">
        <v>22</v>
      </c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</row>
    <row r="9" spans="1:25" ht="20.100000000000001" customHeight="1" x14ac:dyDescent="0.25">
      <c r="A9" s="65" t="s">
        <v>23</v>
      </c>
      <c r="B9" s="185" t="s">
        <v>82</v>
      </c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</row>
    <row r="10" spans="1:25" ht="21" customHeight="1" x14ac:dyDescent="0.25">
      <c r="A10" s="65" t="s">
        <v>25</v>
      </c>
      <c r="B10" s="185" t="s">
        <v>26</v>
      </c>
      <c r="C10" s="185"/>
    </row>
    <row r="11" spans="1:25" ht="20.100000000000001" customHeight="1" thickBot="1" x14ac:dyDescent="0.3">
      <c r="A11" s="66" t="s">
        <v>27</v>
      </c>
      <c r="B11" s="186" t="s">
        <v>28</v>
      </c>
      <c r="C11" s="186"/>
      <c r="D11" s="186"/>
      <c r="E11" s="186"/>
      <c r="F11" s="186"/>
      <c r="G11" s="186"/>
      <c r="H11" s="186"/>
      <c r="I11" s="186"/>
      <c r="J11" s="186"/>
      <c r="K11" s="186"/>
      <c r="L11" s="186"/>
    </row>
    <row r="12" spans="1:25" ht="3" customHeight="1" thickTop="1" x14ac:dyDescent="0.25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</row>
    <row r="13" spans="1:25" ht="32.1" customHeight="1" x14ac:dyDescent="0.25">
      <c r="A13" s="187" t="s">
        <v>0</v>
      </c>
      <c r="B13" s="188"/>
      <c r="C13" s="189"/>
      <c r="D13" s="67" t="s">
        <v>29</v>
      </c>
      <c r="E13" s="190" t="s">
        <v>30</v>
      </c>
      <c r="F13" s="191"/>
      <c r="G13" s="67" t="s">
        <v>31</v>
      </c>
      <c r="H13" s="67" t="s">
        <v>32</v>
      </c>
      <c r="I13" s="190" t="s">
        <v>33</v>
      </c>
      <c r="J13" s="191"/>
      <c r="K13" s="67" t="s">
        <v>34</v>
      </c>
      <c r="L13" s="67" t="s">
        <v>35</v>
      </c>
      <c r="M13" s="68"/>
      <c r="N13" s="69"/>
      <c r="O13" s="69"/>
      <c r="P13" s="69"/>
      <c r="Q13" s="69"/>
      <c r="R13" s="69"/>
      <c r="S13" s="69"/>
      <c r="T13" s="69"/>
      <c r="U13" s="70"/>
      <c r="V13" s="70"/>
      <c r="W13" s="70"/>
      <c r="X13" s="70"/>
      <c r="Y13" s="70"/>
    </row>
    <row r="14" spans="1:25" ht="20.100000000000001" customHeight="1" x14ac:dyDescent="0.25"/>
    <row r="15" spans="1:25" ht="20.100000000000001" customHeight="1" x14ac:dyDescent="0.25">
      <c r="A15" s="199" t="s">
        <v>36</v>
      </c>
      <c r="B15" s="199"/>
      <c r="C15" s="199"/>
      <c r="D15" s="71">
        <v>24</v>
      </c>
      <c r="E15" s="200">
        <v>8.3333333333333329E-2</v>
      </c>
      <c r="F15" s="201"/>
      <c r="G15" s="72">
        <v>0.29166666666666669</v>
      </c>
      <c r="H15" s="72">
        <v>0.45833333333333331</v>
      </c>
      <c r="I15" s="200">
        <v>0.16666666666666666</v>
      </c>
      <c r="J15" s="201"/>
      <c r="K15" s="72">
        <v>0.375</v>
      </c>
      <c r="L15" s="72">
        <v>0.625</v>
      </c>
      <c r="M15" s="197"/>
      <c r="N15" s="198"/>
      <c r="O15" s="197"/>
      <c r="P15" s="198"/>
      <c r="Q15" s="197"/>
      <c r="R15" s="198"/>
      <c r="S15" s="197"/>
      <c r="T15" s="198"/>
      <c r="U15" s="71"/>
      <c r="V15" s="71"/>
      <c r="W15" s="71"/>
      <c r="X15" s="71"/>
    </row>
    <row r="16" spans="1:25" ht="20.100000000000001" customHeight="1" x14ac:dyDescent="0.25">
      <c r="A16" s="199" t="s">
        <v>37</v>
      </c>
      <c r="B16" s="199"/>
      <c r="C16" s="199"/>
      <c r="D16" s="71">
        <v>24</v>
      </c>
      <c r="E16" s="200">
        <v>0.20833333333333334</v>
      </c>
      <c r="F16" s="201"/>
      <c r="G16" s="72">
        <v>0.16666666666666666</v>
      </c>
      <c r="H16" s="72">
        <v>0.41666666666666669</v>
      </c>
      <c r="I16" s="200">
        <v>0.20833333333333334</v>
      </c>
      <c r="J16" s="201"/>
      <c r="K16" s="72">
        <v>0.375</v>
      </c>
      <c r="L16" s="72">
        <v>0.625</v>
      </c>
      <c r="M16" s="197"/>
      <c r="N16" s="198"/>
      <c r="O16" s="197"/>
      <c r="P16" s="198"/>
      <c r="Q16" s="197"/>
      <c r="R16" s="198"/>
      <c r="S16" s="197"/>
      <c r="T16" s="198"/>
      <c r="U16" s="71"/>
      <c r="V16" s="71"/>
      <c r="W16" s="71"/>
      <c r="X16" s="71"/>
    </row>
    <row r="17" spans="1:24" ht="20.100000000000001" customHeight="1" x14ac:dyDescent="0.25">
      <c r="A17" s="199" t="s">
        <v>38</v>
      </c>
      <c r="B17" s="199"/>
      <c r="C17" s="199"/>
      <c r="D17" s="71">
        <v>23</v>
      </c>
      <c r="E17" s="200">
        <v>0</v>
      </c>
      <c r="F17" s="201"/>
      <c r="G17" s="72">
        <v>8.6956521739130432E-2</v>
      </c>
      <c r="H17" s="72">
        <v>0.65217391304347827</v>
      </c>
      <c r="I17" s="200">
        <v>0.2608695652173913</v>
      </c>
      <c r="J17" s="201"/>
      <c r="K17" s="72">
        <v>8.6956521739130432E-2</v>
      </c>
      <c r="L17" s="72">
        <v>0.91304347826086951</v>
      </c>
      <c r="M17" s="197"/>
      <c r="N17" s="198"/>
      <c r="O17" s="197"/>
      <c r="P17" s="198"/>
      <c r="Q17" s="197"/>
      <c r="R17" s="198"/>
      <c r="S17" s="197"/>
      <c r="T17" s="198"/>
      <c r="U17" s="71"/>
      <c r="V17" s="71"/>
      <c r="W17" s="71"/>
      <c r="X17" s="71"/>
    </row>
    <row r="18" spans="1:24" ht="20.100000000000001" customHeight="1" x14ac:dyDescent="0.25">
      <c r="A18" s="199" t="s">
        <v>39</v>
      </c>
      <c r="B18" s="199"/>
      <c r="C18" s="199"/>
      <c r="D18" s="71">
        <v>23</v>
      </c>
      <c r="E18" s="200">
        <v>0</v>
      </c>
      <c r="F18" s="201"/>
      <c r="G18" s="72">
        <v>4.3478260869565216E-2</v>
      </c>
      <c r="H18" s="72">
        <v>0.39130434782608697</v>
      </c>
      <c r="I18" s="200">
        <v>0.56521739130434778</v>
      </c>
      <c r="J18" s="201"/>
      <c r="K18" s="72">
        <v>4.3478260869565216E-2</v>
      </c>
      <c r="L18" s="72">
        <v>0.95652173913043481</v>
      </c>
      <c r="M18" s="197"/>
      <c r="N18" s="198"/>
      <c r="O18" s="197"/>
      <c r="P18" s="198"/>
      <c r="Q18" s="197"/>
      <c r="R18" s="198"/>
      <c r="S18" s="197"/>
      <c r="T18" s="198"/>
      <c r="U18" s="71"/>
      <c r="V18" s="71"/>
      <c r="W18" s="71"/>
      <c r="X18" s="71"/>
    </row>
    <row r="19" spans="1:24" ht="20.100000000000001" customHeight="1" x14ac:dyDescent="0.25">
      <c r="A19" s="199" t="s">
        <v>40</v>
      </c>
      <c r="B19" s="199"/>
      <c r="C19" s="199"/>
      <c r="D19" s="71">
        <v>23</v>
      </c>
      <c r="E19" s="200">
        <v>0.34782608695652173</v>
      </c>
      <c r="F19" s="201"/>
      <c r="G19" s="72">
        <v>0.30434782608695654</v>
      </c>
      <c r="H19" s="72">
        <v>0.30434782608695654</v>
      </c>
      <c r="I19" s="200">
        <v>4.3478260869565216E-2</v>
      </c>
      <c r="J19" s="201"/>
      <c r="K19" s="72">
        <v>0.65217391304347827</v>
      </c>
      <c r="L19" s="72">
        <v>0.34782608695652173</v>
      </c>
      <c r="M19" s="197"/>
      <c r="N19" s="198"/>
      <c r="O19" s="197"/>
      <c r="P19" s="198"/>
      <c r="Q19" s="197"/>
      <c r="R19" s="198"/>
      <c r="S19" s="197"/>
      <c r="T19" s="198"/>
      <c r="U19" s="71"/>
      <c r="V19" s="71"/>
      <c r="W19" s="71"/>
      <c r="X19" s="71"/>
    </row>
    <row r="20" spans="1:24" ht="9.9499999999999993" customHeight="1" x14ac:dyDescent="0.25">
      <c r="A20" s="199"/>
      <c r="B20" s="199"/>
      <c r="C20" s="199"/>
    </row>
    <row r="21" spans="1:24" ht="20.100000000000001" customHeight="1" x14ac:dyDescent="0.25">
      <c r="A21" s="199" t="s">
        <v>41</v>
      </c>
      <c r="B21" s="199"/>
      <c r="C21" s="199"/>
      <c r="D21" s="71">
        <v>23</v>
      </c>
      <c r="E21" s="200">
        <v>4.3478260869565216E-2</v>
      </c>
      <c r="F21" s="201"/>
      <c r="G21" s="72">
        <v>0.13043478260869565</v>
      </c>
      <c r="H21" s="72">
        <v>0.47826086956521741</v>
      </c>
      <c r="I21" s="200">
        <v>0.34782608695652173</v>
      </c>
      <c r="J21" s="201"/>
      <c r="K21" s="72">
        <v>0.17391304347826086</v>
      </c>
      <c r="L21" s="72">
        <v>0.82608695652173914</v>
      </c>
      <c r="M21" s="197"/>
      <c r="N21" s="198"/>
      <c r="O21" s="197"/>
      <c r="P21" s="198"/>
      <c r="Q21" s="197"/>
      <c r="R21" s="198"/>
      <c r="S21" s="197"/>
      <c r="T21" s="198"/>
      <c r="U21" s="71"/>
      <c r="V21" s="71"/>
      <c r="W21" s="71"/>
      <c r="X21" s="71"/>
    </row>
    <row r="22" spans="1:24" ht="20.100000000000001" customHeight="1" x14ac:dyDescent="0.25">
      <c r="A22" s="199" t="s">
        <v>42</v>
      </c>
      <c r="B22" s="199"/>
      <c r="C22" s="199"/>
      <c r="D22" s="71">
        <v>23</v>
      </c>
      <c r="E22" s="200">
        <v>4.3478260869565216E-2</v>
      </c>
      <c r="F22" s="201"/>
      <c r="G22" s="72">
        <v>0</v>
      </c>
      <c r="H22" s="72">
        <v>0.56521739130434778</v>
      </c>
      <c r="I22" s="200">
        <v>0.39130434782608697</v>
      </c>
      <c r="J22" s="201"/>
      <c r="K22" s="72">
        <v>4.3478260869565216E-2</v>
      </c>
      <c r="L22" s="72">
        <v>0.95652173913043481</v>
      </c>
      <c r="M22" s="197"/>
      <c r="N22" s="198"/>
      <c r="O22" s="197"/>
      <c r="P22" s="198"/>
      <c r="Q22" s="197"/>
      <c r="R22" s="198"/>
      <c r="S22" s="197"/>
      <c r="T22" s="198"/>
      <c r="U22" s="71"/>
      <c r="V22" s="71"/>
      <c r="W22" s="71"/>
      <c r="X22" s="71"/>
    </row>
    <row r="23" spans="1:24" ht="20.100000000000001" customHeight="1" x14ac:dyDescent="0.25">
      <c r="A23" s="199" t="s">
        <v>43</v>
      </c>
      <c r="B23" s="199"/>
      <c r="C23" s="199"/>
      <c r="D23" s="71">
        <v>23</v>
      </c>
      <c r="E23" s="200">
        <v>0</v>
      </c>
      <c r="F23" s="201"/>
      <c r="G23" s="72">
        <v>8.6956521739130432E-2</v>
      </c>
      <c r="H23" s="72">
        <v>0.65217391304347827</v>
      </c>
      <c r="I23" s="200">
        <v>0.2608695652173913</v>
      </c>
      <c r="J23" s="201"/>
      <c r="K23" s="72">
        <v>8.6956521739130432E-2</v>
      </c>
      <c r="L23" s="72">
        <v>0.91304347826086951</v>
      </c>
      <c r="M23" s="197"/>
      <c r="N23" s="198"/>
      <c r="O23" s="197"/>
      <c r="P23" s="198"/>
      <c r="Q23" s="197"/>
      <c r="R23" s="198"/>
      <c r="S23" s="197"/>
      <c r="T23" s="198"/>
      <c r="U23" s="71"/>
      <c r="V23" s="71"/>
      <c r="W23" s="71"/>
      <c r="X23" s="71"/>
    </row>
    <row r="24" spans="1:24" ht="20.100000000000001" customHeight="1" x14ac:dyDescent="0.25">
      <c r="A24" s="199" t="s">
        <v>44</v>
      </c>
      <c r="B24" s="199"/>
      <c r="C24" s="199"/>
      <c r="D24" s="71">
        <v>23</v>
      </c>
      <c r="E24" s="200">
        <v>0</v>
      </c>
      <c r="F24" s="201"/>
      <c r="G24" s="72">
        <v>8.6956521739130432E-2</v>
      </c>
      <c r="H24" s="72">
        <v>0.60869565217391308</v>
      </c>
      <c r="I24" s="200">
        <v>0.30434782608695654</v>
      </c>
      <c r="J24" s="201"/>
      <c r="K24" s="72">
        <v>8.6956521739130432E-2</v>
      </c>
      <c r="L24" s="72">
        <v>0.91304347826086951</v>
      </c>
      <c r="M24" s="197"/>
      <c r="N24" s="198"/>
      <c r="O24" s="197"/>
      <c r="P24" s="198"/>
      <c r="Q24" s="197"/>
      <c r="R24" s="198"/>
      <c r="S24" s="197"/>
      <c r="T24" s="198"/>
      <c r="U24" s="71"/>
      <c r="V24" s="71"/>
      <c r="W24" s="71"/>
      <c r="X24" s="71"/>
    </row>
    <row r="25" spans="1:24" ht="20.100000000000001" customHeight="1" x14ac:dyDescent="0.25">
      <c r="A25" s="199" t="s">
        <v>45</v>
      </c>
      <c r="B25" s="199"/>
      <c r="C25" s="199"/>
      <c r="D25" s="71">
        <v>22</v>
      </c>
      <c r="E25" s="200">
        <v>0</v>
      </c>
      <c r="F25" s="201"/>
      <c r="G25" s="72">
        <v>0.13636363636363635</v>
      </c>
      <c r="H25" s="72">
        <v>0.54545454545454541</v>
      </c>
      <c r="I25" s="200">
        <v>0.31818181818181818</v>
      </c>
      <c r="J25" s="201"/>
      <c r="K25" s="72">
        <v>0.13636363636363635</v>
      </c>
      <c r="L25" s="72">
        <v>0.86363636363636365</v>
      </c>
      <c r="M25" s="197"/>
      <c r="N25" s="198"/>
      <c r="O25" s="197"/>
      <c r="P25" s="198"/>
      <c r="Q25" s="197"/>
      <c r="R25" s="198"/>
      <c r="S25" s="197"/>
      <c r="T25" s="198"/>
      <c r="U25" s="71"/>
      <c r="V25" s="71"/>
      <c r="W25" s="71"/>
      <c r="X25" s="71"/>
    </row>
    <row r="26" spans="1:24" ht="20.100000000000001" customHeight="1" x14ac:dyDescent="0.25">
      <c r="A26" s="199" t="s">
        <v>46</v>
      </c>
      <c r="B26" s="199"/>
      <c r="C26" s="199"/>
      <c r="D26" s="71">
        <v>25</v>
      </c>
      <c r="E26" s="200">
        <v>0</v>
      </c>
      <c r="F26" s="201"/>
      <c r="G26" s="72">
        <v>0</v>
      </c>
      <c r="H26" s="72">
        <v>0.4</v>
      </c>
      <c r="I26" s="200">
        <v>0.6</v>
      </c>
      <c r="J26" s="201"/>
      <c r="K26" s="72">
        <v>0</v>
      </c>
      <c r="L26" s="72">
        <v>1</v>
      </c>
      <c r="M26" s="197"/>
      <c r="N26" s="198"/>
      <c r="O26" s="197"/>
      <c r="P26" s="198"/>
      <c r="Q26" s="197"/>
      <c r="R26" s="198"/>
      <c r="S26" s="197"/>
      <c r="T26" s="198"/>
      <c r="U26" s="71"/>
      <c r="V26" s="71"/>
      <c r="W26" s="71"/>
      <c r="X26" s="71"/>
    </row>
    <row r="27" spans="1:24" ht="20.100000000000001" customHeight="1" x14ac:dyDescent="0.25">
      <c r="A27" s="199" t="s">
        <v>47</v>
      </c>
      <c r="B27" s="199"/>
      <c r="C27" s="199"/>
      <c r="D27" s="71">
        <v>25</v>
      </c>
      <c r="E27" s="200">
        <v>0</v>
      </c>
      <c r="F27" s="201"/>
      <c r="G27" s="72">
        <v>0.08</v>
      </c>
      <c r="H27" s="72">
        <v>0.64</v>
      </c>
      <c r="I27" s="200">
        <v>0.28000000000000003</v>
      </c>
      <c r="J27" s="201"/>
      <c r="K27" s="72">
        <v>0.08</v>
      </c>
      <c r="L27" s="72">
        <v>0.92</v>
      </c>
      <c r="M27" s="197"/>
      <c r="N27" s="198"/>
      <c r="O27" s="197"/>
      <c r="P27" s="198"/>
      <c r="Q27" s="197"/>
      <c r="R27" s="198"/>
      <c r="S27" s="197"/>
      <c r="T27" s="198"/>
      <c r="U27" s="71"/>
      <c r="V27" s="71"/>
      <c r="W27" s="71"/>
      <c r="X27" s="71"/>
    </row>
    <row r="28" spans="1:24" ht="20.100000000000001" customHeight="1" x14ac:dyDescent="0.25">
      <c r="A28" s="199" t="s">
        <v>48</v>
      </c>
      <c r="B28" s="199"/>
      <c r="C28" s="199"/>
      <c r="D28" s="71">
        <v>23</v>
      </c>
      <c r="E28" s="200">
        <v>0</v>
      </c>
      <c r="F28" s="201"/>
      <c r="G28" s="72">
        <v>4.3478260869565216E-2</v>
      </c>
      <c r="H28" s="72">
        <v>0.47826086956521741</v>
      </c>
      <c r="I28" s="200">
        <v>0.47826086956521741</v>
      </c>
      <c r="J28" s="201"/>
      <c r="K28" s="72">
        <v>4.3478260869565216E-2</v>
      </c>
      <c r="L28" s="72">
        <v>0.95652173913043481</v>
      </c>
      <c r="M28" s="197"/>
      <c r="N28" s="198"/>
      <c r="O28" s="197"/>
      <c r="P28" s="198"/>
      <c r="Q28" s="197"/>
      <c r="R28" s="198"/>
      <c r="S28" s="197"/>
      <c r="T28" s="198"/>
      <c r="U28" s="71"/>
      <c r="V28" s="71"/>
      <c r="W28" s="71"/>
      <c r="X28" s="71"/>
    </row>
    <row r="29" spans="1:24" ht="20.100000000000001" customHeight="1" x14ac:dyDescent="0.25">
      <c r="A29" s="199" t="s">
        <v>49</v>
      </c>
      <c r="B29" s="199"/>
      <c r="C29" s="199"/>
      <c r="D29" s="71">
        <v>23</v>
      </c>
      <c r="E29" s="200">
        <v>4.3478260869565216E-2</v>
      </c>
      <c r="F29" s="201"/>
      <c r="G29" s="72">
        <v>0.17391304347826086</v>
      </c>
      <c r="H29" s="72">
        <v>0.52173913043478259</v>
      </c>
      <c r="I29" s="200">
        <v>0.2608695652173913</v>
      </c>
      <c r="J29" s="201"/>
      <c r="K29" s="72">
        <v>0.21739130434782608</v>
      </c>
      <c r="L29" s="72">
        <v>0.78260869565217395</v>
      </c>
      <c r="M29" s="197"/>
      <c r="N29" s="198"/>
      <c r="O29" s="197"/>
      <c r="P29" s="198"/>
      <c r="Q29" s="197"/>
      <c r="R29" s="198"/>
      <c r="S29" s="197"/>
      <c r="T29" s="198"/>
      <c r="U29" s="71"/>
      <c r="V29" s="71"/>
      <c r="W29" s="71"/>
      <c r="X29" s="71"/>
    </row>
    <row r="30" spans="1:24" ht="20.100000000000001" customHeight="1" x14ac:dyDescent="0.25">
      <c r="A30" s="199" t="s">
        <v>50</v>
      </c>
      <c r="B30" s="199"/>
      <c r="C30" s="199"/>
      <c r="D30" s="71">
        <v>23</v>
      </c>
      <c r="E30" s="200">
        <v>4.3478260869565216E-2</v>
      </c>
      <c r="F30" s="201"/>
      <c r="G30" s="72">
        <v>0.34782608695652173</v>
      </c>
      <c r="H30" s="72">
        <v>0.56521739130434778</v>
      </c>
      <c r="I30" s="200">
        <v>4.3478260869565216E-2</v>
      </c>
      <c r="J30" s="201"/>
      <c r="K30" s="72">
        <v>0.39130434782608697</v>
      </c>
      <c r="L30" s="72">
        <v>0.60869565217391308</v>
      </c>
      <c r="M30" s="197"/>
      <c r="N30" s="198"/>
      <c r="O30" s="197"/>
      <c r="P30" s="198"/>
      <c r="Q30" s="197"/>
      <c r="R30" s="198"/>
      <c r="S30" s="197"/>
      <c r="T30" s="198"/>
      <c r="U30" s="71"/>
      <c r="V30" s="71"/>
      <c r="W30" s="71"/>
      <c r="X30" s="71"/>
    </row>
    <row r="31" spans="1:24" ht="20.100000000000001" customHeight="1" x14ac:dyDescent="0.25">
      <c r="A31" s="199" t="s">
        <v>51</v>
      </c>
      <c r="B31" s="199"/>
      <c r="C31" s="199"/>
      <c r="D31" s="71">
        <v>23</v>
      </c>
      <c r="E31" s="200">
        <v>0</v>
      </c>
      <c r="F31" s="201"/>
      <c r="G31" s="72">
        <v>0</v>
      </c>
      <c r="H31" s="72">
        <v>0.78260869565217395</v>
      </c>
      <c r="I31" s="200">
        <v>0.21739130434782608</v>
      </c>
      <c r="J31" s="201"/>
      <c r="K31" s="72">
        <v>0</v>
      </c>
      <c r="L31" s="72">
        <v>1</v>
      </c>
      <c r="M31" s="197"/>
      <c r="N31" s="198"/>
      <c r="O31" s="197"/>
      <c r="P31" s="198"/>
      <c r="Q31" s="197"/>
      <c r="R31" s="198"/>
      <c r="S31" s="197"/>
      <c r="T31" s="198"/>
      <c r="U31" s="71"/>
      <c r="V31" s="71"/>
      <c r="W31" s="71"/>
      <c r="X31" s="71"/>
    </row>
    <row r="32" spans="1:24" ht="20.100000000000001" customHeight="1" x14ac:dyDescent="0.25">
      <c r="A32" s="199" t="s">
        <v>52</v>
      </c>
      <c r="B32" s="199"/>
      <c r="C32" s="199"/>
      <c r="D32" s="71">
        <v>22</v>
      </c>
      <c r="E32" s="200">
        <v>9.0909090909090912E-2</v>
      </c>
      <c r="F32" s="201"/>
      <c r="G32" s="72">
        <v>0.36363636363636365</v>
      </c>
      <c r="H32" s="72">
        <v>0.5</v>
      </c>
      <c r="I32" s="200">
        <v>4.5454545454545456E-2</v>
      </c>
      <c r="J32" s="201"/>
      <c r="K32" s="72">
        <v>0.45454545454545453</v>
      </c>
      <c r="L32" s="72">
        <v>0.54545454545454541</v>
      </c>
      <c r="M32" s="197"/>
      <c r="N32" s="198"/>
      <c r="O32" s="197"/>
      <c r="P32" s="198"/>
      <c r="Q32" s="197"/>
      <c r="R32" s="198"/>
      <c r="S32" s="197"/>
      <c r="T32" s="198"/>
      <c r="U32" s="71"/>
      <c r="V32" s="71"/>
      <c r="W32" s="71"/>
      <c r="X32" s="71"/>
    </row>
    <row r="33" spans="1:24" ht="20.100000000000001" customHeight="1" x14ac:dyDescent="0.25">
      <c r="A33" s="199" t="s">
        <v>53</v>
      </c>
      <c r="B33" s="199"/>
      <c r="C33" s="199"/>
      <c r="D33" s="71">
        <v>23</v>
      </c>
      <c r="E33" s="200">
        <v>8.6956521739130432E-2</v>
      </c>
      <c r="F33" s="201"/>
      <c r="G33" s="72">
        <v>0.13043478260869565</v>
      </c>
      <c r="H33" s="72">
        <v>0.56521739130434778</v>
      </c>
      <c r="I33" s="200">
        <v>0.21739130434782608</v>
      </c>
      <c r="J33" s="201"/>
      <c r="K33" s="72">
        <v>0.21739130434782608</v>
      </c>
      <c r="L33" s="72">
        <v>0.78260869565217395</v>
      </c>
      <c r="M33" s="197"/>
      <c r="N33" s="198"/>
      <c r="O33" s="197"/>
      <c r="P33" s="198"/>
      <c r="Q33" s="197"/>
      <c r="R33" s="198"/>
      <c r="S33" s="197"/>
      <c r="T33" s="198"/>
      <c r="U33" s="71"/>
      <c r="V33" s="71"/>
      <c r="W33" s="71"/>
      <c r="X33" s="71"/>
    </row>
    <row r="34" spans="1:24" ht="20.100000000000001" customHeight="1" x14ac:dyDescent="0.25">
      <c r="A34" s="199" t="s">
        <v>54</v>
      </c>
      <c r="B34" s="199"/>
      <c r="C34" s="199"/>
      <c r="D34" s="71">
        <v>22</v>
      </c>
      <c r="E34" s="200">
        <v>0</v>
      </c>
      <c r="F34" s="201"/>
      <c r="G34" s="72">
        <v>4.5454545454545456E-2</v>
      </c>
      <c r="H34" s="72">
        <v>0.5</v>
      </c>
      <c r="I34" s="200">
        <v>0.45454545454545453</v>
      </c>
      <c r="J34" s="201"/>
      <c r="K34" s="72">
        <v>4.5454545454545456E-2</v>
      </c>
      <c r="L34" s="72">
        <v>0.95454545454545459</v>
      </c>
      <c r="M34" s="197"/>
      <c r="N34" s="198"/>
      <c r="O34" s="197"/>
      <c r="P34" s="198"/>
      <c r="Q34" s="197"/>
      <c r="R34" s="198"/>
      <c r="S34" s="197"/>
      <c r="T34" s="198"/>
      <c r="U34" s="71"/>
      <c r="V34" s="71"/>
      <c r="W34" s="71"/>
      <c r="X34" s="71"/>
    </row>
    <row r="35" spans="1:24" ht="20.100000000000001" customHeight="1" x14ac:dyDescent="0.25">
      <c r="A35" s="199" t="s">
        <v>55</v>
      </c>
      <c r="B35" s="199"/>
      <c r="C35" s="199"/>
      <c r="D35" s="71">
        <v>23</v>
      </c>
      <c r="E35" s="200">
        <v>0</v>
      </c>
      <c r="F35" s="201"/>
      <c r="G35" s="72">
        <v>8.6956521739130432E-2</v>
      </c>
      <c r="H35" s="72">
        <v>0.34782608695652173</v>
      </c>
      <c r="I35" s="200">
        <v>0.56521739130434778</v>
      </c>
      <c r="J35" s="201"/>
      <c r="K35" s="72">
        <v>8.6956521739130432E-2</v>
      </c>
      <c r="L35" s="72">
        <v>0.91304347826086951</v>
      </c>
      <c r="M35" s="197"/>
      <c r="N35" s="198"/>
      <c r="O35" s="197"/>
      <c r="P35" s="198"/>
      <c r="Q35" s="197"/>
      <c r="R35" s="198"/>
      <c r="S35" s="197"/>
      <c r="T35" s="198"/>
      <c r="U35" s="71"/>
      <c r="V35" s="71"/>
      <c r="W35" s="71"/>
      <c r="X35" s="71"/>
    </row>
    <row r="36" spans="1:24" ht="9.9499999999999993" customHeight="1" x14ac:dyDescent="0.25">
      <c r="A36" s="199"/>
      <c r="B36" s="199"/>
      <c r="C36" s="199"/>
    </row>
    <row r="37" spans="1:24" ht="20.100000000000001" customHeight="1" x14ac:dyDescent="0.25">
      <c r="A37" s="199" t="s">
        <v>56</v>
      </c>
      <c r="B37" s="199"/>
      <c r="C37" s="199"/>
      <c r="D37" s="71">
        <v>23</v>
      </c>
      <c r="E37" s="200">
        <v>4.3478260869565216E-2</v>
      </c>
      <c r="F37" s="201"/>
      <c r="G37" s="72">
        <v>0.34782608695652173</v>
      </c>
      <c r="H37" s="72">
        <v>0.47826086956521741</v>
      </c>
      <c r="I37" s="200">
        <v>0.13043478260869565</v>
      </c>
      <c r="J37" s="201"/>
      <c r="K37" s="72">
        <v>0.39130434782608697</v>
      </c>
      <c r="L37" s="72">
        <v>0.60869565217391308</v>
      </c>
      <c r="M37" s="197"/>
      <c r="N37" s="198"/>
      <c r="O37" s="197"/>
      <c r="P37" s="198"/>
      <c r="Q37" s="197"/>
      <c r="R37" s="198"/>
      <c r="S37" s="197"/>
      <c r="T37" s="198"/>
      <c r="U37" s="71"/>
      <c r="V37" s="71"/>
      <c r="W37" s="71"/>
      <c r="X37" s="71"/>
    </row>
    <row r="38" spans="1:24" ht="20.100000000000001" customHeight="1" x14ac:dyDescent="0.25">
      <c r="A38" s="199" t="s">
        <v>57</v>
      </c>
      <c r="B38" s="199"/>
      <c r="C38" s="199"/>
      <c r="D38" s="71">
        <v>23</v>
      </c>
      <c r="E38" s="200">
        <v>4.3478260869565216E-2</v>
      </c>
      <c r="F38" s="201"/>
      <c r="G38" s="72">
        <v>0.34782608695652173</v>
      </c>
      <c r="H38" s="72">
        <v>0.47826086956521741</v>
      </c>
      <c r="I38" s="200">
        <v>0.13043478260869565</v>
      </c>
      <c r="J38" s="201"/>
      <c r="K38" s="72">
        <v>0.39130434782608697</v>
      </c>
      <c r="L38" s="72">
        <v>0.60869565217391308</v>
      </c>
      <c r="M38" s="197"/>
      <c r="N38" s="198"/>
      <c r="O38" s="197"/>
      <c r="P38" s="198"/>
      <c r="Q38" s="197"/>
      <c r="R38" s="198"/>
      <c r="S38" s="197"/>
      <c r="T38" s="198"/>
      <c r="U38" s="71"/>
      <c r="V38" s="71"/>
      <c r="W38" s="71"/>
      <c r="X38" s="71"/>
    </row>
    <row r="39" spans="1:24" ht="20.100000000000001" customHeight="1" x14ac:dyDescent="0.25">
      <c r="A39" s="199" t="s">
        <v>58</v>
      </c>
      <c r="B39" s="199"/>
      <c r="C39" s="199"/>
      <c r="D39" s="71">
        <v>23</v>
      </c>
      <c r="E39" s="200">
        <v>0</v>
      </c>
      <c r="F39" s="201"/>
      <c r="G39" s="72">
        <v>8.6956521739130432E-2</v>
      </c>
      <c r="H39" s="72">
        <v>0.60869565217391308</v>
      </c>
      <c r="I39" s="200">
        <v>0.30434782608695654</v>
      </c>
      <c r="J39" s="201"/>
      <c r="K39" s="72">
        <v>8.6956521739130432E-2</v>
      </c>
      <c r="L39" s="72">
        <v>0.91304347826086951</v>
      </c>
      <c r="M39" s="197"/>
      <c r="N39" s="198"/>
      <c r="O39" s="197"/>
      <c r="P39" s="198"/>
      <c r="Q39" s="197"/>
      <c r="R39" s="198"/>
      <c r="S39" s="197"/>
      <c r="T39" s="198"/>
      <c r="U39" s="71"/>
      <c r="V39" s="71"/>
      <c r="W39" s="71"/>
      <c r="X39" s="71"/>
    </row>
    <row r="40" spans="1:24" ht="20.100000000000001" customHeight="1" x14ac:dyDescent="0.25">
      <c r="A40" s="199" t="s">
        <v>59</v>
      </c>
      <c r="B40" s="199"/>
      <c r="C40" s="199"/>
      <c r="D40" s="71">
        <v>25</v>
      </c>
      <c r="E40" s="200">
        <v>0.08</v>
      </c>
      <c r="F40" s="201"/>
      <c r="G40" s="72">
        <v>0.36</v>
      </c>
      <c r="H40" s="72">
        <v>0.52</v>
      </c>
      <c r="I40" s="200">
        <v>0.04</v>
      </c>
      <c r="J40" s="201"/>
      <c r="K40" s="72">
        <v>0.44</v>
      </c>
      <c r="L40" s="72">
        <v>0.56000000000000005</v>
      </c>
      <c r="M40" s="197"/>
      <c r="N40" s="198"/>
      <c r="O40" s="197"/>
      <c r="P40" s="198"/>
      <c r="Q40" s="197"/>
      <c r="R40" s="198"/>
      <c r="S40" s="197"/>
      <c r="T40" s="198"/>
      <c r="U40" s="71"/>
      <c r="V40" s="71"/>
      <c r="W40" s="71"/>
      <c r="X40" s="71"/>
    </row>
    <row r="41" spans="1:24" ht="20.100000000000001" customHeight="1" x14ac:dyDescent="0.25">
      <c r="A41" s="199" t="s">
        <v>60</v>
      </c>
      <c r="B41" s="199"/>
      <c r="C41" s="199"/>
      <c r="D41" s="71">
        <v>24</v>
      </c>
      <c r="E41" s="200">
        <v>0.5</v>
      </c>
      <c r="F41" s="201"/>
      <c r="G41" s="72">
        <v>0.20833333333333334</v>
      </c>
      <c r="H41" s="72">
        <v>0.29166666666666669</v>
      </c>
      <c r="I41" s="200">
        <v>0</v>
      </c>
      <c r="J41" s="201"/>
      <c r="K41" s="72">
        <v>0.70833333333333337</v>
      </c>
      <c r="L41" s="72">
        <v>0.29166666666666669</v>
      </c>
      <c r="M41" s="197"/>
      <c r="N41" s="198"/>
      <c r="O41" s="197"/>
      <c r="P41" s="198"/>
      <c r="Q41" s="197"/>
      <c r="R41" s="198"/>
      <c r="S41" s="197"/>
      <c r="T41" s="198"/>
      <c r="U41" s="71"/>
      <c r="V41" s="71"/>
      <c r="W41" s="71"/>
      <c r="X41" s="71"/>
    </row>
    <row r="42" spans="1:24" ht="20.100000000000001" customHeight="1" x14ac:dyDescent="0.25">
      <c r="A42" s="199" t="s">
        <v>61</v>
      </c>
      <c r="B42" s="199"/>
      <c r="C42" s="199"/>
      <c r="D42" s="71">
        <v>25</v>
      </c>
      <c r="E42" s="200">
        <v>0</v>
      </c>
      <c r="F42" s="201"/>
      <c r="G42" s="72">
        <v>0.04</v>
      </c>
      <c r="H42" s="72">
        <v>0.08</v>
      </c>
      <c r="I42" s="200">
        <v>0.88</v>
      </c>
      <c r="J42" s="201"/>
      <c r="K42" s="72">
        <v>0.04</v>
      </c>
      <c r="L42" s="72">
        <v>0.96</v>
      </c>
      <c r="M42" s="197"/>
      <c r="N42" s="198"/>
      <c r="O42" s="197"/>
      <c r="P42" s="198"/>
      <c r="Q42" s="197"/>
      <c r="R42" s="198"/>
      <c r="S42" s="197"/>
      <c r="T42" s="198"/>
      <c r="U42" s="71"/>
      <c r="V42" s="71"/>
      <c r="W42" s="71"/>
      <c r="X42" s="71"/>
    </row>
    <row r="43" spans="1:24" ht="20.100000000000001" customHeight="1" x14ac:dyDescent="0.25">
      <c r="A43" s="199" t="s">
        <v>62</v>
      </c>
      <c r="B43" s="199"/>
      <c r="C43" s="199"/>
      <c r="D43" s="71">
        <v>25</v>
      </c>
      <c r="E43" s="200">
        <v>0.04</v>
      </c>
      <c r="F43" s="201"/>
      <c r="G43" s="72">
        <v>0.08</v>
      </c>
      <c r="H43" s="72">
        <v>0.56000000000000005</v>
      </c>
      <c r="I43" s="200">
        <v>0.32</v>
      </c>
      <c r="J43" s="201"/>
      <c r="K43" s="72">
        <v>0.12</v>
      </c>
      <c r="L43" s="72">
        <v>0.88</v>
      </c>
      <c r="M43" s="197"/>
      <c r="N43" s="198"/>
      <c r="O43" s="197"/>
      <c r="P43" s="198"/>
      <c r="Q43" s="197"/>
      <c r="R43" s="198"/>
      <c r="S43" s="197"/>
      <c r="T43" s="198"/>
      <c r="U43" s="71"/>
      <c r="V43" s="71"/>
      <c r="W43" s="71"/>
      <c r="X43" s="71"/>
    </row>
    <row r="44" spans="1:24" ht="20.100000000000001" customHeight="1" x14ac:dyDescent="0.25">
      <c r="A44" s="202" t="s">
        <v>63</v>
      </c>
      <c r="B44" s="202"/>
      <c r="C44" s="202"/>
      <c r="D44" s="145">
        <v>25</v>
      </c>
      <c r="E44" s="203">
        <v>0</v>
      </c>
      <c r="F44" s="204"/>
      <c r="G44" s="146">
        <v>0.08</v>
      </c>
      <c r="H44" s="146">
        <v>0.36</v>
      </c>
      <c r="I44" s="203">
        <v>0.56000000000000005</v>
      </c>
      <c r="J44" s="204"/>
      <c r="K44" s="146">
        <v>0.08</v>
      </c>
      <c r="L44" s="146">
        <v>0.92</v>
      </c>
      <c r="M44" s="197"/>
      <c r="N44" s="198"/>
      <c r="O44" s="197"/>
      <c r="P44" s="198"/>
      <c r="Q44" s="197"/>
      <c r="R44" s="198"/>
      <c r="S44" s="197"/>
      <c r="T44" s="198"/>
      <c r="U44" s="71"/>
      <c r="V44" s="71"/>
      <c r="W44" s="71"/>
      <c r="X44" s="71"/>
    </row>
    <row r="45" spans="1:24" ht="20.100000000000001" customHeight="1" x14ac:dyDescent="0.25">
      <c r="A45" s="199" t="s">
        <v>64</v>
      </c>
      <c r="B45" s="199"/>
      <c r="C45" s="199"/>
      <c r="D45" s="71">
        <v>24</v>
      </c>
      <c r="E45" s="200">
        <v>0</v>
      </c>
      <c r="F45" s="201"/>
      <c r="G45" s="72">
        <v>0</v>
      </c>
      <c r="H45" s="72">
        <v>0.33333333333333331</v>
      </c>
      <c r="I45" s="200">
        <v>0.66666666666666663</v>
      </c>
      <c r="J45" s="201"/>
      <c r="K45" s="72">
        <v>0</v>
      </c>
      <c r="L45" s="72">
        <v>1</v>
      </c>
      <c r="M45" s="197"/>
      <c r="N45" s="198"/>
      <c r="O45" s="197"/>
      <c r="P45" s="198"/>
      <c r="Q45" s="197"/>
      <c r="R45" s="198"/>
      <c r="S45" s="197"/>
      <c r="T45" s="198"/>
      <c r="U45" s="71"/>
      <c r="V45" s="71"/>
      <c r="W45" s="71"/>
      <c r="X45" s="71"/>
    </row>
    <row r="46" spans="1:24" ht="9.9499999999999993" customHeight="1" x14ac:dyDescent="0.25">
      <c r="A46" s="199"/>
      <c r="B46" s="199"/>
      <c r="C46" s="199"/>
    </row>
    <row r="47" spans="1:24" ht="20.100000000000001" customHeight="1" x14ac:dyDescent="0.25">
      <c r="A47" s="199" t="s">
        <v>65</v>
      </c>
      <c r="B47" s="199"/>
      <c r="C47" s="199"/>
      <c r="D47" s="71">
        <v>24</v>
      </c>
      <c r="E47" s="200">
        <v>0</v>
      </c>
      <c r="F47" s="201"/>
      <c r="G47" s="72">
        <v>4.1666666666666664E-2</v>
      </c>
      <c r="H47" s="72">
        <v>0.5</v>
      </c>
      <c r="I47" s="200">
        <v>0.45833333333333331</v>
      </c>
      <c r="J47" s="201"/>
      <c r="K47" s="72">
        <v>4.1666666666666664E-2</v>
      </c>
      <c r="L47" s="72">
        <v>0.95833333333333337</v>
      </c>
      <c r="M47" s="197"/>
      <c r="N47" s="198"/>
      <c r="O47" s="197"/>
      <c r="P47" s="198"/>
      <c r="Q47" s="197"/>
      <c r="R47" s="198"/>
      <c r="S47" s="197"/>
      <c r="T47" s="198"/>
      <c r="U47" s="71"/>
      <c r="V47" s="71"/>
      <c r="W47" s="71"/>
      <c r="X47" s="71"/>
    </row>
    <row r="48" spans="1:24" ht="9.9499999999999993" customHeight="1" x14ac:dyDescent="0.25">
      <c r="A48" s="199"/>
      <c r="B48" s="199"/>
      <c r="C48" s="199"/>
    </row>
    <row r="49" spans="1:25" ht="20.100000000000001" customHeight="1" x14ac:dyDescent="0.25">
      <c r="A49" s="199" t="s">
        <v>66</v>
      </c>
      <c r="B49" s="199"/>
      <c r="C49" s="199"/>
      <c r="D49" s="71">
        <v>23</v>
      </c>
      <c r="E49" s="200">
        <v>0</v>
      </c>
      <c r="F49" s="201"/>
      <c r="G49" s="72">
        <v>0</v>
      </c>
      <c r="H49" s="72">
        <v>0.21739130434782608</v>
      </c>
      <c r="I49" s="200">
        <v>0.78260869565217395</v>
      </c>
      <c r="J49" s="201"/>
      <c r="K49" s="72">
        <v>0</v>
      </c>
      <c r="L49" s="72">
        <v>1</v>
      </c>
      <c r="M49" s="197"/>
      <c r="N49" s="198"/>
      <c r="O49" s="197"/>
      <c r="P49" s="198"/>
      <c r="Q49" s="197"/>
      <c r="R49" s="198"/>
      <c r="S49" s="197"/>
      <c r="T49" s="198"/>
      <c r="U49" s="71"/>
      <c r="V49" s="71"/>
      <c r="W49" s="71"/>
      <c r="X49" s="71"/>
    </row>
    <row r="50" spans="1:25" ht="9.9499999999999993" customHeight="1" x14ac:dyDescent="0.25">
      <c r="A50" s="199"/>
      <c r="B50" s="199"/>
      <c r="C50" s="199"/>
    </row>
    <row r="51" spans="1:25" ht="20.100000000000001" customHeight="1" x14ac:dyDescent="0.25">
      <c r="A51" s="199" t="s">
        <v>67</v>
      </c>
      <c r="B51" s="199"/>
      <c r="C51" s="199"/>
      <c r="D51" s="71">
        <v>23</v>
      </c>
      <c r="E51" s="200">
        <v>0.34782608695652173</v>
      </c>
      <c r="F51" s="201"/>
      <c r="G51" s="72">
        <v>0.39130434782608697</v>
      </c>
      <c r="H51" s="72">
        <v>0.2608695652173913</v>
      </c>
      <c r="I51" s="200">
        <v>0</v>
      </c>
      <c r="J51" s="201"/>
      <c r="K51" s="72">
        <v>0.73913043478260865</v>
      </c>
      <c r="L51" s="72">
        <v>0.2608695652173913</v>
      </c>
      <c r="M51" s="197"/>
      <c r="N51" s="198"/>
      <c r="O51" s="197"/>
      <c r="P51" s="198"/>
      <c r="Q51" s="197"/>
      <c r="R51" s="198"/>
      <c r="S51" s="197"/>
      <c r="T51" s="198"/>
      <c r="U51" s="71"/>
      <c r="V51" s="71"/>
      <c r="W51" s="71"/>
      <c r="X51" s="71"/>
    </row>
    <row r="52" spans="1:25" ht="9.9499999999999993" customHeight="1" x14ac:dyDescent="0.25">
      <c r="A52" s="199"/>
      <c r="B52" s="199"/>
      <c r="C52" s="199"/>
    </row>
    <row r="53" spans="1:25" ht="20.100000000000001" customHeight="1" x14ac:dyDescent="0.25">
      <c r="A53" s="199" t="s">
        <v>68</v>
      </c>
      <c r="B53" s="199"/>
      <c r="C53" s="199"/>
      <c r="D53" s="71">
        <v>24</v>
      </c>
      <c r="E53" s="200">
        <v>0.125</v>
      </c>
      <c r="F53" s="201"/>
      <c r="G53" s="72">
        <v>0.29166666666666669</v>
      </c>
      <c r="H53" s="72">
        <v>0.41666666666666669</v>
      </c>
      <c r="I53" s="200">
        <v>0.16666666666666666</v>
      </c>
      <c r="J53" s="201"/>
      <c r="K53" s="72">
        <v>0.41666666666666669</v>
      </c>
      <c r="L53" s="72">
        <v>0.58333333333333337</v>
      </c>
      <c r="M53" s="197"/>
      <c r="N53" s="198"/>
      <c r="O53" s="197"/>
      <c r="P53" s="198"/>
      <c r="Q53" s="197"/>
      <c r="R53" s="198"/>
      <c r="S53" s="197"/>
      <c r="T53" s="198"/>
      <c r="U53" s="71"/>
      <c r="V53" s="71"/>
      <c r="W53" s="71"/>
      <c r="X53" s="71"/>
    </row>
    <row r="54" spans="1:25" ht="20.100000000000001" customHeight="1" x14ac:dyDescent="0.25">
      <c r="A54" s="199" t="s">
        <v>69</v>
      </c>
      <c r="B54" s="199"/>
      <c r="C54" s="199"/>
      <c r="D54" s="71">
        <v>24</v>
      </c>
      <c r="E54" s="200">
        <v>0</v>
      </c>
      <c r="F54" s="201"/>
      <c r="G54" s="72">
        <v>4.1666666666666664E-2</v>
      </c>
      <c r="H54" s="72">
        <v>0.45833333333333331</v>
      </c>
      <c r="I54" s="200">
        <v>0.5</v>
      </c>
      <c r="J54" s="201"/>
      <c r="K54" s="72">
        <v>4.1666666666666664E-2</v>
      </c>
      <c r="L54" s="72">
        <v>0.95833333333333337</v>
      </c>
      <c r="M54" s="197"/>
      <c r="N54" s="198"/>
      <c r="O54" s="197"/>
      <c r="P54" s="198"/>
      <c r="Q54" s="197"/>
      <c r="R54" s="198"/>
      <c r="S54" s="197"/>
      <c r="T54" s="198"/>
      <c r="U54" s="71"/>
      <c r="V54" s="71"/>
      <c r="W54" s="71"/>
      <c r="X54" s="71"/>
    </row>
    <row r="55" spans="1:25" ht="20.100000000000001" customHeight="1" x14ac:dyDescent="0.25">
      <c r="A55" s="199" t="s">
        <v>70</v>
      </c>
      <c r="B55" s="199"/>
      <c r="C55" s="199"/>
      <c r="D55" s="71">
        <v>24</v>
      </c>
      <c r="E55" s="200">
        <v>4.1666666666666664E-2</v>
      </c>
      <c r="F55" s="201"/>
      <c r="G55" s="72">
        <v>0.16666666666666666</v>
      </c>
      <c r="H55" s="72">
        <v>0.54166666666666663</v>
      </c>
      <c r="I55" s="200">
        <v>0.25</v>
      </c>
      <c r="J55" s="201"/>
      <c r="K55" s="72">
        <v>0.20833333333333334</v>
      </c>
      <c r="L55" s="72">
        <v>0.79166666666666663</v>
      </c>
      <c r="M55" s="197"/>
      <c r="N55" s="198"/>
      <c r="O55" s="197"/>
      <c r="P55" s="198"/>
      <c r="Q55" s="197"/>
      <c r="R55" s="198"/>
      <c r="S55" s="197"/>
      <c r="T55" s="198"/>
      <c r="U55" s="71"/>
      <c r="V55" s="71"/>
      <c r="W55" s="71"/>
      <c r="X55" s="71"/>
    </row>
    <row r="56" spans="1:25" ht="20.100000000000001" customHeight="1" x14ac:dyDescent="0.25">
      <c r="A56" s="199" t="s">
        <v>71</v>
      </c>
      <c r="B56" s="199"/>
      <c r="C56" s="199"/>
      <c r="D56" s="71">
        <v>24</v>
      </c>
      <c r="E56" s="200">
        <v>0</v>
      </c>
      <c r="F56" s="201"/>
      <c r="G56" s="72">
        <v>4.1666666666666664E-2</v>
      </c>
      <c r="H56" s="72">
        <v>0.54166666666666663</v>
      </c>
      <c r="I56" s="200">
        <v>0.41666666666666669</v>
      </c>
      <c r="J56" s="201"/>
      <c r="K56" s="72">
        <v>4.1666666666666664E-2</v>
      </c>
      <c r="L56" s="72">
        <v>0.95833333333333337</v>
      </c>
      <c r="M56" s="197"/>
      <c r="N56" s="198"/>
      <c r="O56" s="197"/>
      <c r="P56" s="198"/>
      <c r="Q56" s="197"/>
      <c r="R56" s="198"/>
      <c r="S56" s="197"/>
      <c r="T56" s="198"/>
      <c r="U56" s="71"/>
      <c r="V56" s="71"/>
      <c r="W56" s="71"/>
      <c r="X56" s="71"/>
    </row>
    <row r="57" spans="1:25" ht="20.100000000000001" customHeight="1" x14ac:dyDescent="0.25">
      <c r="A57" s="199" t="s">
        <v>72</v>
      </c>
      <c r="B57" s="199"/>
      <c r="C57" s="199"/>
      <c r="D57" s="71">
        <v>24</v>
      </c>
      <c r="E57" s="200">
        <v>0</v>
      </c>
      <c r="F57" s="201"/>
      <c r="G57" s="72">
        <v>4.1666666666666664E-2</v>
      </c>
      <c r="H57" s="72">
        <v>0.5</v>
      </c>
      <c r="I57" s="200">
        <v>0.45833333333333331</v>
      </c>
      <c r="J57" s="201"/>
      <c r="K57" s="72">
        <v>4.1666666666666664E-2</v>
      </c>
      <c r="L57" s="72">
        <v>0.95833333333333337</v>
      </c>
      <c r="M57" s="197"/>
      <c r="N57" s="198"/>
      <c r="O57" s="197"/>
      <c r="P57" s="198"/>
      <c r="Q57" s="197"/>
      <c r="R57" s="198"/>
      <c r="S57" s="197"/>
      <c r="T57" s="198"/>
      <c r="U57" s="71"/>
      <c r="V57" s="71"/>
      <c r="W57" s="71"/>
      <c r="X57" s="71"/>
    </row>
    <row r="58" spans="1:25" ht="20.100000000000001" customHeight="1" x14ac:dyDescent="0.25">
      <c r="A58" s="199" t="s">
        <v>73</v>
      </c>
      <c r="B58" s="199"/>
      <c r="C58" s="199"/>
      <c r="D58" s="71">
        <v>25</v>
      </c>
      <c r="E58" s="200">
        <v>0</v>
      </c>
      <c r="F58" s="201"/>
      <c r="G58" s="72">
        <v>0.04</v>
      </c>
      <c r="H58" s="72">
        <v>0.68</v>
      </c>
      <c r="I58" s="200">
        <v>0.28000000000000003</v>
      </c>
      <c r="J58" s="201"/>
      <c r="K58" s="72">
        <v>0.04</v>
      </c>
      <c r="L58" s="72">
        <v>0.96</v>
      </c>
      <c r="M58" s="197"/>
      <c r="N58" s="198"/>
      <c r="O58" s="197"/>
      <c r="P58" s="198"/>
      <c r="Q58" s="197"/>
      <c r="R58" s="198"/>
      <c r="S58" s="197"/>
      <c r="T58" s="198"/>
      <c r="U58" s="71"/>
      <c r="V58" s="71"/>
      <c r="W58" s="71"/>
      <c r="X58" s="71"/>
    </row>
    <row r="59" spans="1:25" ht="20.100000000000001" customHeight="1" x14ac:dyDescent="0.25">
      <c r="A59" s="199" t="s">
        <v>74</v>
      </c>
      <c r="B59" s="199"/>
      <c r="C59" s="199"/>
      <c r="D59" s="71">
        <v>25</v>
      </c>
      <c r="E59" s="200">
        <v>0</v>
      </c>
      <c r="F59" s="201"/>
      <c r="G59" s="72">
        <v>0.2</v>
      </c>
      <c r="H59" s="72">
        <v>0.6</v>
      </c>
      <c r="I59" s="200">
        <v>0.2</v>
      </c>
      <c r="J59" s="201"/>
      <c r="K59" s="72">
        <v>0.2</v>
      </c>
      <c r="L59" s="72">
        <v>0.8</v>
      </c>
      <c r="M59" s="197"/>
      <c r="N59" s="198"/>
      <c r="O59" s="197"/>
      <c r="P59" s="198"/>
      <c r="Q59" s="197"/>
      <c r="R59" s="198"/>
      <c r="S59" s="197"/>
      <c r="T59" s="198"/>
      <c r="U59" s="71"/>
      <c r="V59" s="71"/>
      <c r="W59" s="71"/>
      <c r="X59" s="71"/>
    </row>
    <row r="60" spans="1:25" ht="20.100000000000001" customHeight="1" x14ac:dyDescent="0.25">
      <c r="A60" s="205" t="s">
        <v>75</v>
      </c>
      <c r="B60" s="205"/>
      <c r="C60" s="205"/>
      <c r="D60" s="73">
        <v>920</v>
      </c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</row>
    <row r="61" spans="1:25" ht="69.95" customHeight="1" x14ac:dyDescent="0.25"/>
    <row r="62" spans="1:25" ht="3" customHeight="1" x14ac:dyDescent="0.25">
      <c r="A62" s="206" t="s">
        <v>76</v>
      </c>
      <c r="B62" s="206"/>
      <c r="C62" s="206"/>
      <c r="D62" s="206"/>
      <c r="E62" s="206"/>
      <c r="F62" s="207" t="s">
        <v>77</v>
      </c>
      <c r="G62" s="207"/>
      <c r="H62" s="207"/>
      <c r="I62" s="207"/>
      <c r="J62" s="207"/>
      <c r="K62" s="207"/>
      <c r="L62" s="207"/>
      <c r="M62" s="207"/>
      <c r="N62" s="207"/>
      <c r="O62" s="207"/>
      <c r="P62" s="207"/>
      <c r="Q62" s="207"/>
      <c r="R62" s="207"/>
      <c r="S62" s="207"/>
      <c r="T62" s="207"/>
      <c r="U62" s="207"/>
      <c r="V62" s="207"/>
      <c r="W62" s="207"/>
      <c r="X62" s="207"/>
      <c r="Y62" s="207"/>
    </row>
    <row r="63" spans="1:25" ht="17.100000000000001" customHeight="1" x14ac:dyDescent="0.25">
      <c r="A63" s="192"/>
      <c r="B63" s="192"/>
      <c r="C63" s="192"/>
      <c r="D63" s="192"/>
      <c r="E63" s="192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</row>
  </sheetData>
  <mergeCells count="290">
    <mergeCell ref="S59:T59"/>
    <mergeCell ref="A60:C60"/>
    <mergeCell ref="A62:E63"/>
    <mergeCell ref="F62:Y63"/>
    <mergeCell ref="A59:C59"/>
    <mergeCell ref="E59:F59"/>
    <mergeCell ref="I59:J59"/>
    <mergeCell ref="M59:N59"/>
    <mergeCell ref="O59:P59"/>
    <mergeCell ref="Q59:R59"/>
    <mergeCell ref="S57:T57"/>
    <mergeCell ref="A58:C58"/>
    <mergeCell ref="E58:F58"/>
    <mergeCell ref="I58:J58"/>
    <mergeCell ref="M58:N58"/>
    <mergeCell ref="O58:P58"/>
    <mergeCell ref="Q58:R58"/>
    <mergeCell ref="S58:T58"/>
    <mergeCell ref="A57:C57"/>
    <mergeCell ref="E57:F57"/>
    <mergeCell ref="I57:J57"/>
    <mergeCell ref="M57:N57"/>
    <mergeCell ref="O57:P57"/>
    <mergeCell ref="Q57:R57"/>
    <mergeCell ref="S55:T55"/>
    <mergeCell ref="A56:C56"/>
    <mergeCell ref="E56:F56"/>
    <mergeCell ref="I56:J56"/>
    <mergeCell ref="M56:N56"/>
    <mergeCell ref="O56:P56"/>
    <mergeCell ref="Q56:R56"/>
    <mergeCell ref="S56:T56"/>
    <mergeCell ref="A55:C55"/>
    <mergeCell ref="E55:F55"/>
    <mergeCell ref="I55:J55"/>
    <mergeCell ref="M55:N55"/>
    <mergeCell ref="O55:P55"/>
    <mergeCell ref="Q55:R55"/>
    <mergeCell ref="S53:T53"/>
    <mergeCell ref="A54:C54"/>
    <mergeCell ref="E54:F54"/>
    <mergeCell ref="I54:J54"/>
    <mergeCell ref="M54:N54"/>
    <mergeCell ref="O54:P54"/>
    <mergeCell ref="Q54:R54"/>
    <mergeCell ref="S54:T54"/>
    <mergeCell ref="A53:C53"/>
    <mergeCell ref="E53:F53"/>
    <mergeCell ref="I53:J53"/>
    <mergeCell ref="M53:N53"/>
    <mergeCell ref="O53:P53"/>
    <mergeCell ref="Q53:R53"/>
    <mergeCell ref="S49:T49"/>
    <mergeCell ref="A51:C52"/>
    <mergeCell ref="E51:F51"/>
    <mergeCell ref="I51:J51"/>
    <mergeCell ref="M51:N51"/>
    <mergeCell ref="O51:P51"/>
    <mergeCell ref="Q51:R51"/>
    <mergeCell ref="S51:T51"/>
    <mergeCell ref="A49:C50"/>
    <mergeCell ref="E49:F49"/>
    <mergeCell ref="I49:J49"/>
    <mergeCell ref="M49:N49"/>
    <mergeCell ref="O49:P49"/>
    <mergeCell ref="Q49:R49"/>
    <mergeCell ref="S45:T45"/>
    <mergeCell ref="A47:C48"/>
    <mergeCell ref="E47:F47"/>
    <mergeCell ref="I47:J47"/>
    <mergeCell ref="M47:N47"/>
    <mergeCell ref="O47:P47"/>
    <mergeCell ref="Q47:R47"/>
    <mergeCell ref="S47:T47"/>
    <mergeCell ref="A45:C46"/>
    <mergeCell ref="E45:F45"/>
    <mergeCell ref="I45:J45"/>
    <mergeCell ref="M45:N45"/>
    <mergeCell ref="O45:P45"/>
    <mergeCell ref="Q45:R45"/>
    <mergeCell ref="S43:T43"/>
    <mergeCell ref="A44:C44"/>
    <mergeCell ref="E44:F44"/>
    <mergeCell ref="I44:J44"/>
    <mergeCell ref="M44:N44"/>
    <mergeCell ref="O44:P44"/>
    <mergeCell ref="Q44:R44"/>
    <mergeCell ref="S44:T44"/>
    <mergeCell ref="A43:C43"/>
    <mergeCell ref="E43:F43"/>
    <mergeCell ref="I43:J43"/>
    <mergeCell ref="M43:N43"/>
    <mergeCell ref="O43:P43"/>
    <mergeCell ref="Q43:R43"/>
    <mergeCell ref="S41:T41"/>
    <mergeCell ref="A42:C42"/>
    <mergeCell ref="E42:F42"/>
    <mergeCell ref="I42:J42"/>
    <mergeCell ref="M42:N42"/>
    <mergeCell ref="O42:P42"/>
    <mergeCell ref="Q42:R42"/>
    <mergeCell ref="S42:T42"/>
    <mergeCell ref="A41:C41"/>
    <mergeCell ref="E41:F41"/>
    <mergeCell ref="I41:J41"/>
    <mergeCell ref="M41:N41"/>
    <mergeCell ref="O41:P41"/>
    <mergeCell ref="Q41:R41"/>
    <mergeCell ref="S39:T39"/>
    <mergeCell ref="A40:C40"/>
    <mergeCell ref="E40:F40"/>
    <mergeCell ref="I40:J40"/>
    <mergeCell ref="M40:N40"/>
    <mergeCell ref="O40:P40"/>
    <mergeCell ref="Q40:R40"/>
    <mergeCell ref="S40:T40"/>
    <mergeCell ref="A39:C39"/>
    <mergeCell ref="E39:F39"/>
    <mergeCell ref="I39:J39"/>
    <mergeCell ref="M39:N39"/>
    <mergeCell ref="O39:P39"/>
    <mergeCell ref="Q39:R39"/>
    <mergeCell ref="S37:T37"/>
    <mergeCell ref="A38:C38"/>
    <mergeCell ref="E38:F38"/>
    <mergeCell ref="I38:J38"/>
    <mergeCell ref="M38:N38"/>
    <mergeCell ref="O38:P38"/>
    <mergeCell ref="Q38:R38"/>
    <mergeCell ref="S38:T38"/>
    <mergeCell ref="A37:C37"/>
    <mergeCell ref="E37:F37"/>
    <mergeCell ref="I37:J37"/>
    <mergeCell ref="M37:N37"/>
    <mergeCell ref="O37:P37"/>
    <mergeCell ref="Q37:R37"/>
    <mergeCell ref="S34:T34"/>
    <mergeCell ref="A35:C36"/>
    <mergeCell ref="E35:F35"/>
    <mergeCell ref="I35:J35"/>
    <mergeCell ref="M35:N35"/>
    <mergeCell ref="O35:P35"/>
    <mergeCell ref="Q35:R35"/>
    <mergeCell ref="S35:T35"/>
    <mergeCell ref="A34:C34"/>
    <mergeCell ref="E34:F34"/>
    <mergeCell ref="I34:J34"/>
    <mergeCell ref="M34:N34"/>
    <mergeCell ref="O34:P34"/>
    <mergeCell ref="Q34:R34"/>
    <mergeCell ref="S32:T32"/>
    <mergeCell ref="A33:C33"/>
    <mergeCell ref="E33:F33"/>
    <mergeCell ref="I33:J33"/>
    <mergeCell ref="M33:N33"/>
    <mergeCell ref="O33:P33"/>
    <mergeCell ref="Q33:R33"/>
    <mergeCell ref="S33:T33"/>
    <mergeCell ref="A32:C32"/>
    <mergeCell ref="E32:F32"/>
    <mergeCell ref="I32:J32"/>
    <mergeCell ref="M32:N32"/>
    <mergeCell ref="O32:P32"/>
    <mergeCell ref="Q32:R32"/>
    <mergeCell ref="S30:T30"/>
    <mergeCell ref="A31:C31"/>
    <mergeCell ref="E31:F31"/>
    <mergeCell ref="I31:J31"/>
    <mergeCell ref="M31:N31"/>
    <mergeCell ref="O31:P31"/>
    <mergeCell ref="Q31:R31"/>
    <mergeCell ref="S31:T31"/>
    <mergeCell ref="A30:C30"/>
    <mergeCell ref="E30:F30"/>
    <mergeCell ref="I30:J30"/>
    <mergeCell ref="M30:N30"/>
    <mergeCell ref="O30:P30"/>
    <mergeCell ref="Q30:R30"/>
    <mergeCell ref="S28:T28"/>
    <mergeCell ref="A29:C29"/>
    <mergeCell ref="E29:F29"/>
    <mergeCell ref="I29:J29"/>
    <mergeCell ref="M29:N29"/>
    <mergeCell ref="O29:P29"/>
    <mergeCell ref="Q29:R29"/>
    <mergeCell ref="S29:T29"/>
    <mergeCell ref="A28:C28"/>
    <mergeCell ref="E28:F28"/>
    <mergeCell ref="I28:J28"/>
    <mergeCell ref="M28:N28"/>
    <mergeCell ref="O28:P28"/>
    <mergeCell ref="Q28:R28"/>
    <mergeCell ref="S26:T26"/>
    <mergeCell ref="A27:C27"/>
    <mergeCell ref="E27:F27"/>
    <mergeCell ref="I27:J27"/>
    <mergeCell ref="M27:N27"/>
    <mergeCell ref="O27:P27"/>
    <mergeCell ref="Q27:R27"/>
    <mergeCell ref="S27:T27"/>
    <mergeCell ref="A26:C26"/>
    <mergeCell ref="E26:F26"/>
    <mergeCell ref="I26:J26"/>
    <mergeCell ref="M26:N26"/>
    <mergeCell ref="O26:P26"/>
    <mergeCell ref="Q26:R26"/>
    <mergeCell ref="S24:T24"/>
    <mergeCell ref="A25:C25"/>
    <mergeCell ref="E25:F25"/>
    <mergeCell ref="I25:J25"/>
    <mergeCell ref="M25:N25"/>
    <mergeCell ref="O25:P25"/>
    <mergeCell ref="Q25:R25"/>
    <mergeCell ref="S25:T25"/>
    <mergeCell ref="A24:C24"/>
    <mergeCell ref="E24:F24"/>
    <mergeCell ref="I24:J24"/>
    <mergeCell ref="M24:N24"/>
    <mergeCell ref="O24:P24"/>
    <mergeCell ref="Q24:R24"/>
    <mergeCell ref="S22:T22"/>
    <mergeCell ref="A23:C23"/>
    <mergeCell ref="E23:F23"/>
    <mergeCell ref="I23:J23"/>
    <mergeCell ref="M23:N23"/>
    <mergeCell ref="O23:P23"/>
    <mergeCell ref="Q23:R23"/>
    <mergeCell ref="S23:T23"/>
    <mergeCell ref="A22:C22"/>
    <mergeCell ref="E22:F22"/>
    <mergeCell ref="I22:J22"/>
    <mergeCell ref="M22:N22"/>
    <mergeCell ref="O22:P22"/>
    <mergeCell ref="Q22:R22"/>
    <mergeCell ref="S19:T19"/>
    <mergeCell ref="A21:C21"/>
    <mergeCell ref="E21:F21"/>
    <mergeCell ref="I21:J21"/>
    <mergeCell ref="M21:N21"/>
    <mergeCell ref="O21:P21"/>
    <mergeCell ref="Q21:R21"/>
    <mergeCell ref="S21:T21"/>
    <mergeCell ref="A19:C20"/>
    <mergeCell ref="E19:F19"/>
    <mergeCell ref="I19:J19"/>
    <mergeCell ref="M19:N19"/>
    <mergeCell ref="O19:P19"/>
    <mergeCell ref="Q19:R19"/>
    <mergeCell ref="S17:T17"/>
    <mergeCell ref="A18:C18"/>
    <mergeCell ref="E18:F18"/>
    <mergeCell ref="I18:J18"/>
    <mergeCell ref="M18:N18"/>
    <mergeCell ref="O18:P18"/>
    <mergeCell ref="Q18:R18"/>
    <mergeCell ref="S18:T18"/>
    <mergeCell ref="A17:C17"/>
    <mergeCell ref="E17:F17"/>
    <mergeCell ref="I17:J17"/>
    <mergeCell ref="M17:N17"/>
    <mergeCell ref="O17:P17"/>
    <mergeCell ref="Q17:R17"/>
    <mergeCell ref="S15:T15"/>
    <mergeCell ref="A16:C16"/>
    <mergeCell ref="E16:F16"/>
    <mergeCell ref="I16:J16"/>
    <mergeCell ref="M16:N16"/>
    <mergeCell ref="O16:P16"/>
    <mergeCell ref="Q16:R16"/>
    <mergeCell ref="S16:T16"/>
    <mergeCell ref="A15:C15"/>
    <mergeCell ref="E15:F15"/>
    <mergeCell ref="I15:J15"/>
    <mergeCell ref="M15:N15"/>
    <mergeCell ref="O15:P15"/>
    <mergeCell ref="Q15:R15"/>
    <mergeCell ref="B7:Y7"/>
    <mergeCell ref="B8:Y8"/>
    <mergeCell ref="B9:Y9"/>
    <mergeCell ref="B10:C10"/>
    <mergeCell ref="B11:L11"/>
    <mergeCell ref="A13:C13"/>
    <mergeCell ref="E13:F13"/>
    <mergeCell ref="I13:J13"/>
    <mergeCell ref="A1:E1"/>
    <mergeCell ref="F1:Y1"/>
    <mergeCell ref="A3:I3"/>
    <mergeCell ref="J3:Y3"/>
    <mergeCell ref="A5:B5"/>
    <mergeCell ref="C5:Y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63"/>
  <sheetViews>
    <sheetView topLeftCell="A31" workbookViewId="0">
      <selection activeCell="A57" sqref="A57:C57"/>
    </sheetView>
  </sheetViews>
  <sheetFormatPr defaultRowHeight="15" x14ac:dyDescent="0.25"/>
  <cols>
    <col min="1" max="1" width="27.28515625" customWidth="1"/>
    <col min="2" max="2" width="4.140625" customWidth="1"/>
    <col min="3" max="3" width="52.5703125" customWidth="1"/>
    <col min="4" max="5" width="10.5703125" customWidth="1"/>
    <col min="6" max="6" width="4.140625" customWidth="1"/>
    <col min="7" max="8" width="14.7109375" customWidth="1"/>
    <col min="9" max="9" width="8.42578125" customWidth="1"/>
    <col min="10" max="10" width="6.28515625" customWidth="1"/>
    <col min="11" max="12" width="14.7109375" customWidth="1"/>
    <col min="13" max="20" width="0.5703125" customWidth="1"/>
    <col min="21" max="24" width="1" customWidth="1"/>
    <col min="25" max="25" width="19" customWidth="1"/>
  </cols>
  <sheetData>
    <row r="1" spans="1:25" ht="18" customHeight="1" x14ac:dyDescent="0.25">
      <c r="A1" s="192" t="s">
        <v>15</v>
      </c>
      <c r="B1" s="192"/>
      <c r="C1" s="192"/>
      <c r="D1" s="192"/>
      <c r="E1" s="192"/>
      <c r="F1" s="193" t="s">
        <v>16</v>
      </c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</row>
    <row r="2" spans="1:25" ht="3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</row>
    <row r="3" spans="1:25" ht="39.950000000000003" customHeight="1" x14ac:dyDescent="0.25">
      <c r="A3" s="194" t="s">
        <v>15</v>
      </c>
      <c r="B3" s="194"/>
      <c r="C3" s="194"/>
      <c r="D3" s="194"/>
      <c r="E3" s="194"/>
      <c r="F3" s="194"/>
      <c r="G3" s="194"/>
      <c r="H3" s="194"/>
      <c r="I3" s="194"/>
      <c r="J3" s="195" t="s">
        <v>16</v>
      </c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</row>
    <row r="4" spans="1:25" ht="3" customHeigh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</row>
    <row r="5" spans="1:25" ht="30" customHeight="1" thickBot="1" x14ac:dyDescent="0.3">
      <c r="A5" s="196" t="s">
        <v>17</v>
      </c>
      <c r="B5" s="196"/>
      <c r="C5" s="196" t="s">
        <v>18</v>
      </c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</row>
    <row r="6" spans="1:25" ht="3" customHeight="1" thickTop="1" x14ac:dyDescent="0.2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</row>
    <row r="7" spans="1:25" ht="20.100000000000001" customHeight="1" x14ac:dyDescent="0.25">
      <c r="A7" s="65" t="s">
        <v>19</v>
      </c>
      <c r="B7" s="185" t="s">
        <v>20</v>
      </c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</row>
    <row r="8" spans="1:25" ht="20.100000000000001" customHeight="1" x14ac:dyDescent="0.25">
      <c r="A8" s="65" t="s">
        <v>21</v>
      </c>
      <c r="B8" s="185" t="s">
        <v>22</v>
      </c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</row>
    <row r="9" spans="1:25" ht="20.100000000000001" customHeight="1" x14ac:dyDescent="0.25">
      <c r="A9" s="65" t="s">
        <v>23</v>
      </c>
      <c r="B9" s="185" t="s">
        <v>83</v>
      </c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</row>
    <row r="10" spans="1:25" ht="21" customHeight="1" x14ac:dyDescent="0.25">
      <c r="A10" s="65" t="s">
        <v>25</v>
      </c>
      <c r="B10" s="185" t="s">
        <v>26</v>
      </c>
      <c r="C10" s="185"/>
    </row>
    <row r="11" spans="1:25" ht="20.100000000000001" customHeight="1" thickBot="1" x14ac:dyDescent="0.3">
      <c r="A11" s="66" t="s">
        <v>27</v>
      </c>
      <c r="B11" s="186" t="s">
        <v>28</v>
      </c>
      <c r="C11" s="186"/>
      <c r="D11" s="186"/>
      <c r="E11" s="186"/>
      <c r="F11" s="186"/>
      <c r="G11" s="186"/>
      <c r="H11" s="186"/>
      <c r="I11" s="186"/>
      <c r="J11" s="186"/>
      <c r="K11" s="186"/>
      <c r="L11" s="186"/>
    </row>
    <row r="12" spans="1:25" ht="3" customHeight="1" thickTop="1" x14ac:dyDescent="0.25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</row>
    <row r="13" spans="1:25" ht="32.1" customHeight="1" x14ac:dyDescent="0.25">
      <c r="A13" s="187" t="s">
        <v>0</v>
      </c>
      <c r="B13" s="188"/>
      <c r="C13" s="189"/>
      <c r="D13" s="67" t="s">
        <v>29</v>
      </c>
      <c r="E13" s="190" t="s">
        <v>30</v>
      </c>
      <c r="F13" s="191"/>
      <c r="G13" s="67" t="s">
        <v>31</v>
      </c>
      <c r="H13" s="67" t="s">
        <v>32</v>
      </c>
      <c r="I13" s="190" t="s">
        <v>33</v>
      </c>
      <c r="J13" s="191"/>
      <c r="K13" s="67" t="s">
        <v>34</v>
      </c>
      <c r="L13" s="67" t="s">
        <v>35</v>
      </c>
      <c r="M13" s="68"/>
      <c r="N13" s="69"/>
      <c r="O13" s="69"/>
      <c r="P13" s="69"/>
      <c r="Q13" s="69"/>
      <c r="R13" s="69"/>
      <c r="S13" s="69"/>
      <c r="T13" s="69"/>
      <c r="U13" s="70"/>
      <c r="V13" s="70"/>
      <c r="W13" s="70"/>
      <c r="X13" s="70"/>
      <c r="Y13" s="70"/>
    </row>
    <row r="14" spans="1:25" ht="20.100000000000001" customHeight="1" x14ac:dyDescent="0.25"/>
    <row r="15" spans="1:25" ht="20.100000000000001" customHeight="1" x14ac:dyDescent="0.25">
      <c r="A15" s="199" t="s">
        <v>36</v>
      </c>
      <c r="B15" s="199"/>
      <c r="C15" s="199"/>
      <c r="D15" s="71">
        <v>24</v>
      </c>
      <c r="E15" s="200">
        <v>0</v>
      </c>
      <c r="F15" s="201"/>
      <c r="G15" s="72">
        <v>0.16666666666666666</v>
      </c>
      <c r="H15" s="72">
        <v>0.625</v>
      </c>
      <c r="I15" s="200">
        <v>0.20833333333333334</v>
      </c>
      <c r="J15" s="201"/>
      <c r="K15" s="72">
        <v>0.16666666666666666</v>
      </c>
      <c r="L15" s="72">
        <v>0.83333333333333337</v>
      </c>
      <c r="M15" s="197"/>
      <c r="N15" s="198"/>
      <c r="O15" s="197"/>
      <c r="P15" s="198"/>
      <c r="Q15" s="197"/>
      <c r="R15" s="198"/>
      <c r="S15" s="197"/>
      <c r="T15" s="198"/>
      <c r="U15" s="71"/>
      <c r="V15" s="71"/>
      <c r="W15" s="71"/>
      <c r="X15" s="71"/>
    </row>
    <row r="16" spans="1:25" ht="20.100000000000001" customHeight="1" x14ac:dyDescent="0.25">
      <c r="A16" s="199" t="s">
        <v>37</v>
      </c>
      <c r="B16" s="199"/>
      <c r="C16" s="199"/>
      <c r="D16" s="71">
        <v>24</v>
      </c>
      <c r="E16" s="200">
        <v>4.1666666666666664E-2</v>
      </c>
      <c r="F16" s="201"/>
      <c r="G16" s="72">
        <v>0.29166666666666669</v>
      </c>
      <c r="H16" s="72">
        <v>0.45833333333333331</v>
      </c>
      <c r="I16" s="200">
        <v>0.20833333333333334</v>
      </c>
      <c r="J16" s="201"/>
      <c r="K16" s="72">
        <v>0.33333333333333331</v>
      </c>
      <c r="L16" s="72">
        <v>0.66666666666666663</v>
      </c>
      <c r="M16" s="197"/>
      <c r="N16" s="198"/>
      <c r="O16" s="197"/>
      <c r="P16" s="198"/>
      <c r="Q16" s="197"/>
      <c r="R16" s="198"/>
      <c r="S16" s="197"/>
      <c r="T16" s="198"/>
      <c r="U16" s="71"/>
      <c r="V16" s="71"/>
      <c r="W16" s="71"/>
      <c r="X16" s="71"/>
    </row>
    <row r="17" spans="1:24" ht="20.100000000000001" customHeight="1" x14ac:dyDescent="0.25">
      <c r="A17" s="199" t="s">
        <v>38</v>
      </c>
      <c r="B17" s="199"/>
      <c r="C17" s="199"/>
      <c r="D17" s="71">
        <v>23</v>
      </c>
      <c r="E17" s="200">
        <v>0</v>
      </c>
      <c r="F17" s="201"/>
      <c r="G17" s="72">
        <v>0.13043478260869565</v>
      </c>
      <c r="H17" s="72">
        <v>0.65217391304347827</v>
      </c>
      <c r="I17" s="200">
        <v>0.21739130434782608</v>
      </c>
      <c r="J17" s="201"/>
      <c r="K17" s="72">
        <v>0.13043478260869565</v>
      </c>
      <c r="L17" s="72">
        <v>0.86956521739130432</v>
      </c>
      <c r="M17" s="197"/>
      <c r="N17" s="198"/>
      <c r="O17" s="197"/>
      <c r="P17" s="198"/>
      <c r="Q17" s="197"/>
      <c r="R17" s="198"/>
      <c r="S17" s="197"/>
      <c r="T17" s="198"/>
      <c r="U17" s="71"/>
      <c r="V17" s="71"/>
      <c r="W17" s="71"/>
      <c r="X17" s="71"/>
    </row>
    <row r="18" spans="1:24" ht="20.100000000000001" customHeight="1" x14ac:dyDescent="0.25">
      <c r="A18" s="199" t="s">
        <v>39</v>
      </c>
      <c r="B18" s="199"/>
      <c r="C18" s="199"/>
      <c r="D18" s="71">
        <v>23</v>
      </c>
      <c r="E18" s="200">
        <v>0</v>
      </c>
      <c r="F18" s="201"/>
      <c r="G18" s="72">
        <v>0</v>
      </c>
      <c r="H18" s="72">
        <v>0.52173913043478259</v>
      </c>
      <c r="I18" s="200">
        <v>0.47826086956521741</v>
      </c>
      <c r="J18" s="201"/>
      <c r="K18" s="72">
        <v>0</v>
      </c>
      <c r="L18" s="72">
        <v>1</v>
      </c>
      <c r="M18" s="197"/>
      <c r="N18" s="198"/>
      <c r="O18" s="197"/>
      <c r="P18" s="198"/>
      <c r="Q18" s="197"/>
      <c r="R18" s="198"/>
      <c r="S18" s="197"/>
      <c r="T18" s="198"/>
      <c r="U18" s="71"/>
      <c r="V18" s="71"/>
      <c r="W18" s="71"/>
      <c r="X18" s="71"/>
    </row>
    <row r="19" spans="1:24" ht="20.100000000000001" customHeight="1" x14ac:dyDescent="0.25">
      <c r="A19" s="199" t="s">
        <v>40</v>
      </c>
      <c r="B19" s="199"/>
      <c r="C19" s="199"/>
      <c r="D19" s="71">
        <v>23</v>
      </c>
      <c r="E19" s="200">
        <v>4.3478260869565216E-2</v>
      </c>
      <c r="F19" s="201"/>
      <c r="G19" s="72">
        <v>0.2608695652173913</v>
      </c>
      <c r="H19" s="72">
        <v>0.60869565217391308</v>
      </c>
      <c r="I19" s="200">
        <v>8.6956521739130432E-2</v>
      </c>
      <c r="J19" s="201"/>
      <c r="K19" s="72">
        <v>0.30434782608695654</v>
      </c>
      <c r="L19" s="72">
        <v>0.69565217391304346</v>
      </c>
      <c r="M19" s="197"/>
      <c r="N19" s="198"/>
      <c r="O19" s="197"/>
      <c r="P19" s="198"/>
      <c r="Q19" s="197"/>
      <c r="R19" s="198"/>
      <c r="S19" s="197"/>
      <c r="T19" s="198"/>
      <c r="U19" s="71"/>
      <c r="V19" s="71"/>
      <c r="W19" s="71"/>
      <c r="X19" s="71"/>
    </row>
    <row r="20" spans="1:24" ht="9.9499999999999993" customHeight="1" x14ac:dyDescent="0.25">
      <c r="A20" s="199"/>
      <c r="B20" s="199"/>
      <c r="C20" s="199"/>
    </row>
    <row r="21" spans="1:24" ht="20.100000000000001" customHeight="1" x14ac:dyDescent="0.25">
      <c r="A21" s="199" t="s">
        <v>41</v>
      </c>
      <c r="B21" s="199"/>
      <c r="C21" s="199"/>
      <c r="D21" s="71">
        <v>23</v>
      </c>
      <c r="E21" s="200">
        <v>4.3478260869565216E-2</v>
      </c>
      <c r="F21" s="201"/>
      <c r="G21" s="72">
        <v>0.13043478260869565</v>
      </c>
      <c r="H21" s="72">
        <v>0.56521739130434778</v>
      </c>
      <c r="I21" s="200">
        <v>0.2608695652173913</v>
      </c>
      <c r="J21" s="201"/>
      <c r="K21" s="72">
        <v>0.17391304347826086</v>
      </c>
      <c r="L21" s="72">
        <v>0.82608695652173914</v>
      </c>
      <c r="M21" s="197"/>
      <c r="N21" s="198"/>
      <c r="O21" s="197"/>
      <c r="P21" s="198"/>
      <c r="Q21" s="197"/>
      <c r="R21" s="198"/>
      <c r="S21" s="197"/>
      <c r="T21" s="198"/>
      <c r="U21" s="71"/>
      <c r="V21" s="71"/>
      <c r="W21" s="71"/>
      <c r="X21" s="71"/>
    </row>
    <row r="22" spans="1:24" ht="20.100000000000001" customHeight="1" x14ac:dyDescent="0.25">
      <c r="A22" s="199" t="s">
        <v>42</v>
      </c>
      <c r="B22" s="199"/>
      <c r="C22" s="199"/>
      <c r="D22" s="71">
        <v>23</v>
      </c>
      <c r="E22" s="200">
        <v>0</v>
      </c>
      <c r="F22" s="201"/>
      <c r="G22" s="72">
        <v>8.6956521739130432E-2</v>
      </c>
      <c r="H22" s="72">
        <v>0.56521739130434778</v>
      </c>
      <c r="I22" s="200">
        <v>0.34782608695652173</v>
      </c>
      <c r="J22" s="201"/>
      <c r="K22" s="72">
        <v>8.6956521739130432E-2</v>
      </c>
      <c r="L22" s="72">
        <v>0.91304347826086951</v>
      </c>
      <c r="M22" s="197"/>
      <c r="N22" s="198"/>
      <c r="O22" s="197"/>
      <c r="P22" s="198"/>
      <c r="Q22" s="197"/>
      <c r="R22" s="198"/>
      <c r="S22" s="197"/>
      <c r="T22" s="198"/>
      <c r="U22" s="71"/>
      <c r="V22" s="71"/>
      <c r="W22" s="71"/>
      <c r="X22" s="71"/>
    </row>
    <row r="23" spans="1:24" ht="20.100000000000001" customHeight="1" x14ac:dyDescent="0.25">
      <c r="A23" s="199" t="s">
        <v>43</v>
      </c>
      <c r="B23" s="199"/>
      <c r="C23" s="199"/>
      <c r="D23" s="71">
        <v>23</v>
      </c>
      <c r="E23" s="200">
        <v>0</v>
      </c>
      <c r="F23" s="201"/>
      <c r="G23" s="72">
        <v>0</v>
      </c>
      <c r="H23" s="72">
        <v>0.65217391304347827</v>
      </c>
      <c r="I23" s="200">
        <v>0.34782608695652173</v>
      </c>
      <c r="J23" s="201"/>
      <c r="K23" s="72">
        <v>0</v>
      </c>
      <c r="L23" s="72">
        <v>1</v>
      </c>
      <c r="M23" s="197"/>
      <c r="N23" s="198"/>
      <c r="O23" s="197"/>
      <c r="P23" s="198"/>
      <c r="Q23" s="197"/>
      <c r="R23" s="198"/>
      <c r="S23" s="197"/>
      <c r="T23" s="198"/>
      <c r="U23" s="71"/>
      <c r="V23" s="71"/>
      <c r="W23" s="71"/>
      <c r="X23" s="71"/>
    </row>
    <row r="24" spans="1:24" ht="20.100000000000001" customHeight="1" x14ac:dyDescent="0.25">
      <c r="A24" s="199" t="s">
        <v>44</v>
      </c>
      <c r="B24" s="199"/>
      <c r="C24" s="199"/>
      <c r="D24" s="71">
        <v>23</v>
      </c>
      <c r="E24" s="200">
        <v>0</v>
      </c>
      <c r="F24" s="201"/>
      <c r="G24" s="72">
        <v>0</v>
      </c>
      <c r="H24" s="72">
        <v>0.69565217391304346</v>
      </c>
      <c r="I24" s="200">
        <v>0.30434782608695654</v>
      </c>
      <c r="J24" s="201"/>
      <c r="K24" s="72">
        <v>0</v>
      </c>
      <c r="L24" s="72">
        <v>1</v>
      </c>
      <c r="M24" s="197"/>
      <c r="N24" s="198"/>
      <c r="O24" s="197"/>
      <c r="P24" s="198"/>
      <c r="Q24" s="197"/>
      <c r="R24" s="198"/>
      <c r="S24" s="197"/>
      <c r="T24" s="198"/>
      <c r="U24" s="71"/>
      <c r="V24" s="71"/>
      <c r="W24" s="71"/>
      <c r="X24" s="71"/>
    </row>
    <row r="25" spans="1:24" ht="20.100000000000001" customHeight="1" x14ac:dyDescent="0.25">
      <c r="A25" s="199" t="s">
        <v>45</v>
      </c>
      <c r="B25" s="199"/>
      <c r="C25" s="199"/>
      <c r="D25" s="71">
        <v>22</v>
      </c>
      <c r="E25" s="200">
        <v>0</v>
      </c>
      <c r="F25" s="201"/>
      <c r="G25" s="72">
        <v>4.5454545454545456E-2</v>
      </c>
      <c r="H25" s="72">
        <v>0.63636363636363635</v>
      </c>
      <c r="I25" s="200">
        <v>0.31818181818181818</v>
      </c>
      <c r="J25" s="201"/>
      <c r="K25" s="72">
        <v>4.5454545454545456E-2</v>
      </c>
      <c r="L25" s="72">
        <v>0.95454545454545459</v>
      </c>
      <c r="M25" s="197"/>
      <c r="N25" s="198"/>
      <c r="O25" s="197"/>
      <c r="P25" s="198"/>
      <c r="Q25" s="197"/>
      <c r="R25" s="198"/>
      <c r="S25" s="197"/>
      <c r="T25" s="198"/>
      <c r="U25" s="71"/>
      <c r="V25" s="71"/>
      <c r="W25" s="71"/>
      <c r="X25" s="71"/>
    </row>
    <row r="26" spans="1:24" ht="20.100000000000001" customHeight="1" x14ac:dyDescent="0.25">
      <c r="A26" s="199" t="s">
        <v>46</v>
      </c>
      <c r="B26" s="199"/>
      <c r="C26" s="199"/>
      <c r="D26" s="71">
        <v>25</v>
      </c>
      <c r="E26" s="200">
        <v>0.04</v>
      </c>
      <c r="F26" s="201"/>
      <c r="G26" s="72">
        <v>0.04</v>
      </c>
      <c r="H26" s="72">
        <v>0.44</v>
      </c>
      <c r="I26" s="200">
        <v>0.48</v>
      </c>
      <c r="J26" s="201"/>
      <c r="K26" s="72">
        <v>0.08</v>
      </c>
      <c r="L26" s="72">
        <v>0.92</v>
      </c>
      <c r="M26" s="197"/>
      <c r="N26" s="198"/>
      <c r="O26" s="197"/>
      <c r="P26" s="198"/>
      <c r="Q26" s="197"/>
      <c r="R26" s="198"/>
      <c r="S26" s="197"/>
      <c r="T26" s="198"/>
      <c r="U26" s="71"/>
      <c r="V26" s="71"/>
      <c r="W26" s="71"/>
      <c r="X26" s="71"/>
    </row>
    <row r="27" spans="1:24" ht="20.100000000000001" customHeight="1" x14ac:dyDescent="0.25">
      <c r="A27" s="199" t="s">
        <v>47</v>
      </c>
      <c r="B27" s="199"/>
      <c r="C27" s="199"/>
      <c r="D27" s="71">
        <v>25</v>
      </c>
      <c r="E27" s="200">
        <v>0</v>
      </c>
      <c r="F27" s="201"/>
      <c r="G27" s="72">
        <v>0.28000000000000003</v>
      </c>
      <c r="H27" s="72">
        <v>0.56000000000000005</v>
      </c>
      <c r="I27" s="200">
        <v>0.16</v>
      </c>
      <c r="J27" s="201"/>
      <c r="K27" s="72">
        <v>0.28000000000000003</v>
      </c>
      <c r="L27" s="72">
        <v>0.72</v>
      </c>
      <c r="M27" s="197"/>
      <c r="N27" s="198"/>
      <c r="O27" s="197"/>
      <c r="P27" s="198"/>
      <c r="Q27" s="197"/>
      <c r="R27" s="198"/>
      <c r="S27" s="197"/>
      <c r="T27" s="198"/>
      <c r="U27" s="71"/>
      <c r="V27" s="71"/>
      <c r="W27" s="71"/>
      <c r="X27" s="71"/>
    </row>
    <row r="28" spans="1:24" ht="20.100000000000001" customHeight="1" x14ac:dyDescent="0.25">
      <c r="A28" s="199" t="s">
        <v>48</v>
      </c>
      <c r="B28" s="199"/>
      <c r="C28" s="199"/>
      <c r="D28" s="71">
        <v>23</v>
      </c>
      <c r="E28" s="200">
        <v>0</v>
      </c>
      <c r="F28" s="201"/>
      <c r="G28" s="72">
        <v>4.3478260869565216E-2</v>
      </c>
      <c r="H28" s="72">
        <v>0.52173913043478259</v>
      </c>
      <c r="I28" s="200">
        <v>0.43478260869565216</v>
      </c>
      <c r="J28" s="201"/>
      <c r="K28" s="72">
        <v>4.3478260869565216E-2</v>
      </c>
      <c r="L28" s="72">
        <v>0.95652173913043481</v>
      </c>
      <c r="M28" s="197"/>
      <c r="N28" s="198"/>
      <c r="O28" s="197"/>
      <c r="P28" s="198"/>
      <c r="Q28" s="197"/>
      <c r="R28" s="198"/>
      <c r="S28" s="197"/>
      <c r="T28" s="198"/>
      <c r="U28" s="71"/>
      <c r="V28" s="71"/>
      <c r="W28" s="71"/>
      <c r="X28" s="71"/>
    </row>
    <row r="29" spans="1:24" ht="20.100000000000001" customHeight="1" x14ac:dyDescent="0.25">
      <c r="A29" s="199" t="s">
        <v>49</v>
      </c>
      <c r="B29" s="199"/>
      <c r="C29" s="199"/>
      <c r="D29" s="71">
        <v>23</v>
      </c>
      <c r="E29" s="200">
        <v>0</v>
      </c>
      <c r="F29" s="201"/>
      <c r="G29" s="72">
        <v>8.6956521739130432E-2</v>
      </c>
      <c r="H29" s="72">
        <v>0.69565217391304346</v>
      </c>
      <c r="I29" s="200">
        <v>0.21739130434782608</v>
      </c>
      <c r="J29" s="201"/>
      <c r="K29" s="72">
        <v>8.6956521739130432E-2</v>
      </c>
      <c r="L29" s="72">
        <v>0.91304347826086951</v>
      </c>
      <c r="M29" s="197"/>
      <c r="N29" s="198"/>
      <c r="O29" s="197"/>
      <c r="P29" s="198"/>
      <c r="Q29" s="197"/>
      <c r="R29" s="198"/>
      <c r="S29" s="197"/>
      <c r="T29" s="198"/>
      <c r="U29" s="71"/>
      <c r="V29" s="71"/>
      <c r="W29" s="71"/>
      <c r="X29" s="71"/>
    </row>
    <row r="30" spans="1:24" ht="20.100000000000001" customHeight="1" x14ac:dyDescent="0.25">
      <c r="A30" s="199" t="s">
        <v>50</v>
      </c>
      <c r="B30" s="199"/>
      <c r="C30" s="199"/>
      <c r="D30" s="71">
        <v>23</v>
      </c>
      <c r="E30" s="200">
        <v>0</v>
      </c>
      <c r="F30" s="201"/>
      <c r="G30" s="72">
        <v>0.13043478260869565</v>
      </c>
      <c r="H30" s="72">
        <v>0.65217391304347827</v>
      </c>
      <c r="I30" s="200">
        <v>0.21739130434782608</v>
      </c>
      <c r="J30" s="201"/>
      <c r="K30" s="72">
        <v>0.13043478260869565</v>
      </c>
      <c r="L30" s="72">
        <v>0.86956521739130432</v>
      </c>
      <c r="M30" s="197"/>
      <c r="N30" s="198"/>
      <c r="O30" s="197"/>
      <c r="P30" s="198"/>
      <c r="Q30" s="197"/>
      <c r="R30" s="198"/>
      <c r="S30" s="197"/>
      <c r="T30" s="198"/>
      <c r="U30" s="71"/>
      <c r="V30" s="71"/>
      <c r="W30" s="71"/>
      <c r="X30" s="71"/>
    </row>
    <row r="31" spans="1:24" ht="20.100000000000001" customHeight="1" x14ac:dyDescent="0.25">
      <c r="A31" s="199" t="s">
        <v>51</v>
      </c>
      <c r="B31" s="199"/>
      <c r="C31" s="199"/>
      <c r="D31" s="71">
        <v>23</v>
      </c>
      <c r="E31" s="200">
        <v>0</v>
      </c>
      <c r="F31" s="201"/>
      <c r="G31" s="72">
        <v>0</v>
      </c>
      <c r="H31" s="72">
        <v>0.52173913043478259</v>
      </c>
      <c r="I31" s="200">
        <v>0.47826086956521741</v>
      </c>
      <c r="J31" s="201"/>
      <c r="K31" s="72">
        <v>0</v>
      </c>
      <c r="L31" s="72">
        <v>1</v>
      </c>
      <c r="M31" s="197"/>
      <c r="N31" s="198"/>
      <c r="O31" s="197"/>
      <c r="P31" s="198"/>
      <c r="Q31" s="197"/>
      <c r="R31" s="198"/>
      <c r="S31" s="197"/>
      <c r="T31" s="198"/>
      <c r="U31" s="71"/>
      <c r="V31" s="71"/>
      <c r="W31" s="71"/>
      <c r="X31" s="71"/>
    </row>
    <row r="32" spans="1:24" ht="20.100000000000001" customHeight="1" x14ac:dyDescent="0.25">
      <c r="A32" s="199" t="s">
        <v>52</v>
      </c>
      <c r="B32" s="199"/>
      <c r="C32" s="199"/>
      <c r="D32" s="71">
        <v>22</v>
      </c>
      <c r="E32" s="200">
        <v>9.0909090909090912E-2</v>
      </c>
      <c r="F32" s="201"/>
      <c r="G32" s="72">
        <v>0.31818181818181818</v>
      </c>
      <c r="H32" s="72">
        <v>0.5</v>
      </c>
      <c r="I32" s="200">
        <v>9.0909090909090912E-2</v>
      </c>
      <c r="J32" s="201"/>
      <c r="K32" s="72">
        <v>0.40909090909090912</v>
      </c>
      <c r="L32" s="72">
        <v>0.59090909090909094</v>
      </c>
      <c r="M32" s="197"/>
      <c r="N32" s="198"/>
      <c r="O32" s="197"/>
      <c r="P32" s="198"/>
      <c r="Q32" s="197"/>
      <c r="R32" s="198"/>
      <c r="S32" s="197"/>
      <c r="T32" s="198"/>
      <c r="U32" s="71"/>
      <c r="V32" s="71"/>
      <c r="W32" s="71"/>
      <c r="X32" s="71"/>
    </row>
    <row r="33" spans="1:24" ht="20.100000000000001" customHeight="1" x14ac:dyDescent="0.25">
      <c r="A33" s="199" t="s">
        <v>53</v>
      </c>
      <c r="B33" s="199"/>
      <c r="C33" s="199"/>
      <c r="D33" s="71">
        <v>23</v>
      </c>
      <c r="E33" s="200">
        <v>0</v>
      </c>
      <c r="F33" s="201"/>
      <c r="G33" s="72">
        <v>8.6956521739130432E-2</v>
      </c>
      <c r="H33" s="72">
        <v>0.43478260869565216</v>
      </c>
      <c r="I33" s="200">
        <v>0.47826086956521741</v>
      </c>
      <c r="J33" s="201"/>
      <c r="K33" s="72">
        <v>8.6956521739130432E-2</v>
      </c>
      <c r="L33" s="72">
        <v>0.91304347826086951</v>
      </c>
      <c r="M33" s="197"/>
      <c r="N33" s="198"/>
      <c r="O33" s="197"/>
      <c r="P33" s="198"/>
      <c r="Q33" s="197"/>
      <c r="R33" s="198"/>
      <c r="S33" s="197"/>
      <c r="T33" s="198"/>
      <c r="U33" s="71"/>
      <c r="V33" s="71"/>
      <c r="W33" s="71"/>
      <c r="X33" s="71"/>
    </row>
    <row r="34" spans="1:24" ht="20.100000000000001" customHeight="1" x14ac:dyDescent="0.25">
      <c r="A34" s="199" t="s">
        <v>54</v>
      </c>
      <c r="B34" s="199"/>
      <c r="C34" s="199"/>
      <c r="D34" s="71">
        <v>22</v>
      </c>
      <c r="E34" s="200">
        <v>0</v>
      </c>
      <c r="F34" s="201"/>
      <c r="G34" s="72">
        <v>0</v>
      </c>
      <c r="H34" s="72">
        <v>0.68181818181818177</v>
      </c>
      <c r="I34" s="200">
        <v>0.31818181818181818</v>
      </c>
      <c r="J34" s="201"/>
      <c r="K34" s="72">
        <v>0</v>
      </c>
      <c r="L34" s="72">
        <v>1</v>
      </c>
      <c r="M34" s="197"/>
      <c r="N34" s="198"/>
      <c r="O34" s="197"/>
      <c r="P34" s="198"/>
      <c r="Q34" s="197"/>
      <c r="R34" s="198"/>
      <c r="S34" s="197"/>
      <c r="T34" s="198"/>
      <c r="U34" s="71"/>
      <c r="V34" s="71"/>
      <c r="W34" s="71"/>
      <c r="X34" s="71"/>
    </row>
    <row r="35" spans="1:24" ht="20.100000000000001" customHeight="1" x14ac:dyDescent="0.25">
      <c r="A35" s="199" t="s">
        <v>55</v>
      </c>
      <c r="B35" s="199"/>
      <c r="C35" s="199"/>
      <c r="D35" s="71">
        <v>23</v>
      </c>
      <c r="E35" s="200">
        <v>0</v>
      </c>
      <c r="F35" s="201"/>
      <c r="G35" s="72">
        <v>0</v>
      </c>
      <c r="H35" s="72">
        <v>0.56521739130434778</v>
      </c>
      <c r="I35" s="200">
        <v>0.43478260869565216</v>
      </c>
      <c r="J35" s="201"/>
      <c r="K35" s="72">
        <v>0</v>
      </c>
      <c r="L35" s="72">
        <v>1</v>
      </c>
      <c r="M35" s="197"/>
      <c r="N35" s="198"/>
      <c r="O35" s="197"/>
      <c r="P35" s="198"/>
      <c r="Q35" s="197"/>
      <c r="R35" s="198"/>
      <c r="S35" s="197"/>
      <c r="T35" s="198"/>
      <c r="U35" s="71"/>
      <c r="V35" s="71"/>
      <c r="W35" s="71"/>
      <c r="X35" s="71"/>
    </row>
    <row r="36" spans="1:24" ht="9.9499999999999993" customHeight="1" x14ac:dyDescent="0.25">
      <c r="A36" s="199"/>
      <c r="B36" s="199"/>
      <c r="C36" s="199"/>
    </row>
    <row r="37" spans="1:24" ht="20.100000000000001" customHeight="1" x14ac:dyDescent="0.25">
      <c r="A37" s="199" t="s">
        <v>56</v>
      </c>
      <c r="B37" s="199"/>
      <c r="C37" s="199"/>
      <c r="D37" s="71">
        <v>23</v>
      </c>
      <c r="E37" s="200">
        <v>8.6956521739130432E-2</v>
      </c>
      <c r="F37" s="201"/>
      <c r="G37" s="72">
        <v>0.2608695652173913</v>
      </c>
      <c r="H37" s="72">
        <v>0.47826086956521741</v>
      </c>
      <c r="I37" s="200">
        <v>0.17391304347826086</v>
      </c>
      <c r="J37" s="201"/>
      <c r="K37" s="72">
        <v>0.34782608695652173</v>
      </c>
      <c r="L37" s="72">
        <v>0.65217391304347827</v>
      </c>
      <c r="M37" s="197"/>
      <c r="N37" s="198"/>
      <c r="O37" s="197"/>
      <c r="P37" s="198"/>
      <c r="Q37" s="197"/>
      <c r="R37" s="198"/>
      <c r="S37" s="197"/>
      <c r="T37" s="198"/>
      <c r="U37" s="71"/>
      <c r="V37" s="71"/>
      <c r="W37" s="71"/>
      <c r="X37" s="71"/>
    </row>
    <row r="38" spans="1:24" ht="20.100000000000001" customHeight="1" x14ac:dyDescent="0.25">
      <c r="A38" s="199" t="s">
        <v>57</v>
      </c>
      <c r="B38" s="199"/>
      <c r="C38" s="199"/>
      <c r="D38" s="71">
        <v>23</v>
      </c>
      <c r="E38" s="200">
        <v>0</v>
      </c>
      <c r="F38" s="201"/>
      <c r="G38" s="72">
        <v>0.2608695652173913</v>
      </c>
      <c r="H38" s="72">
        <v>0.60869565217391308</v>
      </c>
      <c r="I38" s="200">
        <v>0.13043478260869565</v>
      </c>
      <c r="J38" s="201"/>
      <c r="K38" s="72">
        <v>0.2608695652173913</v>
      </c>
      <c r="L38" s="72">
        <v>0.73913043478260865</v>
      </c>
      <c r="M38" s="197"/>
      <c r="N38" s="198"/>
      <c r="O38" s="197"/>
      <c r="P38" s="198"/>
      <c r="Q38" s="197"/>
      <c r="R38" s="198"/>
      <c r="S38" s="197"/>
      <c r="T38" s="198"/>
      <c r="U38" s="71"/>
      <c r="V38" s="71"/>
      <c r="W38" s="71"/>
      <c r="X38" s="71"/>
    </row>
    <row r="39" spans="1:24" ht="20.100000000000001" customHeight="1" x14ac:dyDescent="0.25">
      <c r="A39" s="199" t="s">
        <v>58</v>
      </c>
      <c r="B39" s="199"/>
      <c r="C39" s="199"/>
      <c r="D39" s="71">
        <v>23</v>
      </c>
      <c r="E39" s="200">
        <v>4.3478260869565216E-2</v>
      </c>
      <c r="F39" s="201"/>
      <c r="G39" s="72">
        <v>4.3478260869565216E-2</v>
      </c>
      <c r="H39" s="72">
        <v>0.56521739130434778</v>
      </c>
      <c r="I39" s="200">
        <v>0.34782608695652173</v>
      </c>
      <c r="J39" s="201"/>
      <c r="K39" s="72">
        <v>8.6956521739130432E-2</v>
      </c>
      <c r="L39" s="72">
        <v>0.91304347826086951</v>
      </c>
      <c r="M39" s="197"/>
      <c r="N39" s="198"/>
      <c r="O39" s="197"/>
      <c r="P39" s="198"/>
      <c r="Q39" s="197"/>
      <c r="R39" s="198"/>
      <c r="S39" s="197"/>
      <c r="T39" s="198"/>
      <c r="U39" s="71"/>
      <c r="V39" s="71"/>
      <c r="W39" s="71"/>
      <c r="X39" s="71"/>
    </row>
    <row r="40" spans="1:24" ht="20.100000000000001" customHeight="1" x14ac:dyDescent="0.25">
      <c r="A40" s="199" t="s">
        <v>59</v>
      </c>
      <c r="B40" s="199"/>
      <c r="C40" s="199"/>
      <c r="D40" s="71">
        <v>25</v>
      </c>
      <c r="E40" s="200">
        <v>0.04</v>
      </c>
      <c r="F40" s="201"/>
      <c r="G40" s="72">
        <v>0.16</v>
      </c>
      <c r="H40" s="72">
        <v>0.56000000000000005</v>
      </c>
      <c r="I40" s="200">
        <v>0.24</v>
      </c>
      <c r="J40" s="201"/>
      <c r="K40" s="72">
        <v>0.2</v>
      </c>
      <c r="L40" s="72">
        <v>0.8</v>
      </c>
      <c r="M40" s="197"/>
      <c r="N40" s="198"/>
      <c r="O40" s="197"/>
      <c r="P40" s="198"/>
      <c r="Q40" s="197"/>
      <c r="R40" s="198"/>
      <c r="S40" s="197"/>
      <c r="T40" s="198"/>
      <c r="U40" s="71"/>
      <c r="V40" s="71"/>
      <c r="W40" s="71"/>
      <c r="X40" s="71"/>
    </row>
    <row r="41" spans="1:24" ht="20.100000000000001" customHeight="1" x14ac:dyDescent="0.25">
      <c r="A41" s="199" t="s">
        <v>60</v>
      </c>
      <c r="B41" s="199"/>
      <c r="C41" s="199"/>
      <c r="D41" s="71">
        <v>24</v>
      </c>
      <c r="E41" s="200">
        <v>0.5</v>
      </c>
      <c r="F41" s="201"/>
      <c r="G41" s="72">
        <v>0.25</v>
      </c>
      <c r="H41" s="72">
        <v>0.25</v>
      </c>
      <c r="I41" s="200">
        <v>0</v>
      </c>
      <c r="J41" s="201"/>
      <c r="K41" s="72">
        <v>0.75</v>
      </c>
      <c r="L41" s="72">
        <v>0.25</v>
      </c>
      <c r="M41" s="197"/>
      <c r="N41" s="198"/>
      <c r="O41" s="197"/>
      <c r="P41" s="198"/>
      <c r="Q41" s="197"/>
      <c r="R41" s="198"/>
      <c r="S41" s="197"/>
      <c r="T41" s="198"/>
      <c r="U41" s="71"/>
      <c r="V41" s="71"/>
      <c r="W41" s="71"/>
      <c r="X41" s="71"/>
    </row>
    <row r="42" spans="1:24" ht="20.100000000000001" customHeight="1" x14ac:dyDescent="0.25">
      <c r="A42" s="199" t="s">
        <v>61</v>
      </c>
      <c r="B42" s="199"/>
      <c r="C42" s="199"/>
      <c r="D42" s="71">
        <v>25</v>
      </c>
      <c r="E42" s="200">
        <v>0</v>
      </c>
      <c r="F42" s="201"/>
      <c r="G42" s="72">
        <v>0</v>
      </c>
      <c r="H42" s="72">
        <v>0.16</v>
      </c>
      <c r="I42" s="200">
        <v>0.84</v>
      </c>
      <c r="J42" s="201"/>
      <c r="K42" s="72">
        <v>0</v>
      </c>
      <c r="L42" s="72">
        <v>1</v>
      </c>
      <c r="M42" s="197"/>
      <c r="N42" s="198"/>
      <c r="O42" s="197"/>
      <c r="P42" s="198"/>
      <c r="Q42" s="197"/>
      <c r="R42" s="198"/>
      <c r="S42" s="197"/>
      <c r="T42" s="198"/>
      <c r="U42" s="71"/>
      <c r="V42" s="71"/>
      <c r="W42" s="71"/>
      <c r="X42" s="71"/>
    </row>
    <row r="43" spans="1:24" ht="20.100000000000001" customHeight="1" x14ac:dyDescent="0.25">
      <c r="A43" s="199" t="s">
        <v>62</v>
      </c>
      <c r="B43" s="199"/>
      <c r="C43" s="199"/>
      <c r="D43" s="71">
        <v>25</v>
      </c>
      <c r="E43" s="200">
        <v>0.04</v>
      </c>
      <c r="F43" s="201"/>
      <c r="G43" s="72">
        <v>0.08</v>
      </c>
      <c r="H43" s="72">
        <v>0.52</v>
      </c>
      <c r="I43" s="200">
        <v>0.36</v>
      </c>
      <c r="J43" s="201"/>
      <c r="K43" s="72">
        <v>0.12</v>
      </c>
      <c r="L43" s="72">
        <v>0.88</v>
      </c>
      <c r="M43" s="197"/>
      <c r="N43" s="198"/>
      <c r="O43" s="197"/>
      <c r="P43" s="198"/>
      <c r="Q43" s="197"/>
      <c r="R43" s="198"/>
      <c r="S43" s="197"/>
      <c r="T43" s="198"/>
      <c r="U43" s="71"/>
      <c r="V43" s="71"/>
      <c r="W43" s="71"/>
      <c r="X43" s="71"/>
    </row>
    <row r="44" spans="1:24" ht="20.100000000000001" customHeight="1" x14ac:dyDescent="0.25">
      <c r="A44" s="202" t="s">
        <v>63</v>
      </c>
      <c r="B44" s="202"/>
      <c r="C44" s="202"/>
      <c r="D44" s="145">
        <v>25</v>
      </c>
      <c r="E44" s="203">
        <v>0</v>
      </c>
      <c r="F44" s="204"/>
      <c r="G44" s="146">
        <v>0.08</v>
      </c>
      <c r="H44" s="146">
        <v>0.4</v>
      </c>
      <c r="I44" s="203">
        <v>0.52</v>
      </c>
      <c r="J44" s="204"/>
      <c r="K44" s="146">
        <v>0.08</v>
      </c>
      <c r="L44" s="146">
        <v>0.92</v>
      </c>
      <c r="M44" s="197"/>
      <c r="N44" s="198"/>
      <c r="O44" s="197"/>
      <c r="P44" s="198"/>
      <c r="Q44" s="197"/>
      <c r="R44" s="198"/>
      <c r="S44" s="197"/>
      <c r="T44" s="198"/>
      <c r="U44" s="71"/>
      <c r="V44" s="71"/>
      <c r="W44" s="71"/>
      <c r="X44" s="71"/>
    </row>
    <row r="45" spans="1:24" ht="20.100000000000001" customHeight="1" x14ac:dyDescent="0.25">
      <c r="A45" s="199" t="s">
        <v>64</v>
      </c>
      <c r="B45" s="199"/>
      <c r="C45" s="199"/>
      <c r="D45" s="71">
        <v>24</v>
      </c>
      <c r="E45" s="200">
        <v>0</v>
      </c>
      <c r="F45" s="201"/>
      <c r="G45" s="72">
        <v>4.1666666666666664E-2</v>
      </c>
      <c r="H45" s="72">
        <v>0.29166666666666669</v>
      </c>
      <c r="I45" s="200">
        <v>0.66666666666666663</v>
      </c>
      <c r="J45" s="201"/>
      <c r="K45" s="72">
        <v>4.1666666666666664E-2</v>
      </c>
      <c r="L45" s="72">
        <v>0.95833333333333337</v>
      </c>
      <c r="M45" s="197"/>
      <c r="N45" s="198"/>
      <c r="O45" s="197"/>
      <c r="P45" s="198"/>
      <c r="Q45" s="197"/>
      <c r="R45" s="198"/>
      <c r="S45" s="197"/>
      <c r="T45" s="198"/>
      <c r="U45" s="71"/>
      <c r="V45" s="71"/>
      <c r="W45" s="71"/>
      <c r="X45" s="71"/>
    </row>
    <row r="46" spans="1:24" ht="9.9499999999999993" customHeight="1" x14ac:dyDescent="0.25">
      <c r="A46" s="199"/>
      <c r="B46" s="199"/>
      <c r="C46" s="199"/>
    </row>
    <row r="47" spans="1:24" ht="20.100000000000001" customHeight="1" x14ac:dyDescent="0.25">
      <c r="A47" s="199" t="s">
        <v>65</v>
      </c>
      <c r="B47" s="199"/>
      <c r="C47" s="199"/>
      <c r="D47" s="71">
        <v>24</v>
      </c>
      <c r="E47" s="200">
        <v>0</v>
      </c>
      <c r="F47" s="201"/>
      <c r="G47" s="72">
        <v>0</v>
      </c>
      <c r="H47" s="72">
        <v>0.625</v>
      </c>
      <c r="I47" s="200">
        <v>0.375</v>
      </c>
      <c r="J47" s="201"/>
      <c r="K47" s="72">
        <v>0</v>
      </c>
      <c r="L47" s="72">
        <v>1</v>
      </c>
      <c r="M47" s="197"/>
      <c r="N47" s="198"/>
      <c r="O47" s="197"/>
      <c r="P47" s="198"/>
      <c r="Q47" s="197"/>
      <c r="R47" s="198"/>
      <c r="S47" s="197"/>
      <c r="T47" s="198"/>
      <c r="U47" s="71"/>
      <c r="V47" s="71"/>
      <c r="W47" s="71"/>
      <c r="X47" s="71"/>
    </row>
    <row r="48" spans="1:24" ht="9.9499999999999993" customHeight="1" x14ac:dyDescent="0.25">
      <c r="A48" s="199"/>
      <c r="B48" s="199"/>
      <c r="C48" s="199"/>
    </row>
    <row r="49" spans="1:25" ht="20.100000000000001" customHeight="1" x14ac:dyDescent="0.25">
      <c r="A49" s="199" t="s">
        <v>66</v>
      </c>
      <c r="B49" s="199"/>
      <c r="C49" s="199"/>
      <c r="D49" s="71">
        <v>23</v>
      </c>
      <c r="E49" s="200">
        <v>0</v>
      </c>
      <c r="F49" s="201"/>
      <c r="G49" s="72">
        <v>4.3478260869565216E-2</v>
      </c>
      <c r="H49" s="72">
        <v>0.30434782608695654</v>
      </c>
      <c r="I49" s="200">
        <v>0.65217391304347827</v>
      </c>
      <c r="J49" s="201"/>
      <c r="K49" s="72">
        <v>4.3478260869565216E-2</v>
      </c>
      <c r="L49" s="72">
        <v>0.95652173913043481</v>
      </c>
      <c r="M49" s="197"/>
      <c r="N49" s="198"/>
      <c r="O49" s="197"/>
      <c r="P49" s="198"/>
      <c r="Q49" s="197"/>
      <c r="R49" s="198"/>
      <c r="S49" s="197"/>
      <c r="T49" s="198"/>
      <c r="U49" s="71"/>
      <c r="V49" s="71"/>
      <c r="W49" s="71"/>
      <c r="X49" s="71"/>
    </row>
    <row r="50" spans="1:25" ht="9.9499999999999993" customHeight="1" x14ac:dyDescent="0.25">
      <c r="A50" s="199"/>
      <c r="B50" s="199"/>
      <c r="C50" s="199"/>
    </row>
    <row r="51" spans="1:25" ht="20.100000000000001" customHeight="1" x14ac:dyDescent="0.25">
      <c r="A51" s="199" t="s">
        <v>67</v>
      </c>
      <c r="B51" s="199"/>
      <c r="C51" s="199"/>
      <c r="D51" s="71">
        <v>23</v>
      </c>
      <c r="E51" s="200">
        <v>0.34782608695652173</v>
      </c>
      <c r="F51" s="201"/>
      <c r="G51" s="72">
        <v>0.52173913043478259</v>
      </c>
      <c r="H51" s="72">
        <v>0.13043478260869565</v>
      </c>
      <c r="I51" s="200">
        <v>0</v>
      </c>
      <c r="J51" s="201"/>
      <c r="K51" s="72">
        <v>0.86956521739130432</v>
      </c>
      <c r="L51" s="72">
        <v>0.13043478260869565</v>
      </c>
      <c r="M51" s="197"/>
      <c r="N51" s="198"/>
      <c r="O51" s="197"/>
      <c r="P51" s="198"/>
      <c r="Q51" s="197"/>
      <c r="R51" s="198"/>
      <c r="S51" s="197"/>
      <c r="T51" s="198"/>
      <c r="U51" s="71"/>
      <c r="V51" s="71"/>
      <c r="W51" s="71"/>
      <c r="X51" s="71"/>
    </row>
    <row r="52" spans="1:25" ht="9.9499999999999993" customHeight="1" x14ac:dyDescent="0.25">
      <c r="A52" s="199"/>
      <c r="B52" s="199"/>
      <c r="C52" s="199"/>
    </row>
    <row r="53" spans="1:25" ht="20.100000000000001" customHeight="1" x14ac:dyDescent="0.25">
      <c r="A53" s="199" t="s">
        <v>68</v>
      </c>
      <c r="B53" s="199"/>
      <c r="C53" s="199"/>
      <c r="D53" s="71">
        <v>24</v>
      </c>
      <c r="E53" s="200">
        <v>4.1666666666666664E-2</v>
      </c>
      <c r="F53" s="201"/>
      <c r="G53" s="72">
        <v>0.16666666666666666</v>
      </c>
      <c r="H53" s="72">
        <v>0.66666666666666663</v>
      </c>
      <c r="I53" s="200">
        <v>0.125</v>
      </c>
      <c r="J53" s="201"/>
      <c r="K53" s="72">
        <v>0.20833333333333334</v>
      </c>
      <c r="L53" s="72">
        <v>0.79166666666666663</v>
      </c>
      <c r="M53" s="197"/>
      <c r="N53" s="198"/>
      <c r="O53" s="197"/>
      <c r="P53" s="198"/>
      <c r="Q53" s="197"/>
      <c r="R53" s="198"/>
      <c r="S53" s="197"/>
      <c r="T53" s="198"/>
      <c r="U53" s="71"/>
      <c r="V53" s="71"/>
      <c r="W53" s="71"/>
      <c r="X53" s="71"/>
    </row>
    <row r="54" spans="1:25" ht="20.100000000000001" customHeight="1" x14ac:dyDescent="0.25">
      <c r="A54" s="199" t="s">
        <v>69</v>
      </c>
      <c r="B54" s="199"/>
      <c r="C54" s="199"/>
      <c r="D54" s="71">
        <v>24</v>
      </c>
      <c r="E54" s="200">
        <v>0</v>
      </c>
      <c r="F54" s="201"/>
      <c r="G54" s="72">
        <v>4.1666666666666664E-2</v>
      </c>
      <c r="H54" s="72">
        <v>0.41666666666666669</v>
      </c>
      <c r="I54" s="200">
        <v>0.54166666666666663</v>
      </c>
      <c r="J54" s="201"/>
      <c r="K54" s="72">
        <v>4.1666666666666664E-2</v>
      </c>
      <c r="L54" s="72">
        <v>0.95833333333333337</v>
      </c>
      <c r="M54" s="197"/>
      <c r="N54" s="198"/>
      <c r="O54" s="197"/>
      <c r="P54" s="198"/>
      <c r="Q54" s="197"/>
      <c r="R54" s="198"/>
      <c r="S54" s="197"/>
      <c r="T54" s="198"/>
      <c r="U54" s="71"/>
      <c r="V54" s="71"/>
      <c r="W54" s="71"/>
      <c r="X54" s="71"/>
    </row>
    <row r="55" spans="1:25" ht="20.100000000000001" customHeight="1" x14ac:dyDescent="0.25">
      <c r="A55" s="199" t="s">
        <v>70</v>
      </c>
      <c r="B55" s="199"/>
      <c r="C55" s="199"/>
      <c r="D55" s="71">
        <v>24</v>
      </c>
      <c r="E55" s="200">
        <v>0</v>
      </c>
      <c r="F55" s="201"/>
      <c r="G55" s="72">
        <v>8.3333333333333329E-2</v>
      </c>
      <c r="H55" s="72">
        <v>0.625</v>
      </c>
      <c r="I55" s="200">
        <v>0.29166666666666669</v>
      </c>
      <c r="J55" s="201"/>
      <c r="K55" s="72">
        <v>8.3333333333333329E-2</v>
      </c>
      <c r="L55" s="72">
        <v>0.91666666666666663</v>
      </c>
      <c r="M55" s="197"/>
      <c r="N55" s="198"/>
      <c r="O55" s="197"/>
      <c r="P55" s="198"/>
      <c r="Q55" s="197"/>
      <c r="R55" s="198"/>
      <c r="S55" s="197"/>
      <c r="T55" s="198"/>
      <c r="U55" s="71"/>
      <c r="V55" s="71"/>
      <c r="W55" s="71"/>
      <c r="X55" s="71"/>
    </row>
    <row r="56" spans="1:25" ht="20.100000000000001" customHeight="1" x14ac:dyDescent="0.25">
      <c r="A56" s="199" t="s">
        <v>71</v>
      </c>
      <c r="B56" s="199"/>
      <c r="C56" s="199"/>
      <c r="D56" s="71">
        <v>24</v>
      </c>
      <c r="E56" s="200">
        <v>0</v>
      </c>
      <c r="F56" s="201"/>
      <c r="G56" s="72">
        <v>0</v>
      </c>
      <c r="H56" s="72">
        <v>0.58333333333333337</v>
      </c>
      <c r="I56" s="200">
        <v>0.41666666666666669</v>
      </c>
      <c r="J56" s="201"/>
      <c r="K56" s="72">
        <v>0</v>
      </c>
      <c r="L56" s="72">
        <v>1</v>
      </c>
      <c r="M56" s="197"/>
      <c r="N56" s="198"/>
      <c r="O56" s="197"/>
      <c r="P56" s="198"/>
      <c r="Q56" s="197"/>
      <c r="R56" s="198"/>
      <c r="S56" s="197"/>
      <c r="T56" s="198"/>
      <c r="U56" s="71"/>
      <c r="V56" s="71"/>
      <c r="W56" s="71"/>
      <c r="X56" s="71"/>
    </row>
    <row r="57" spans="1:25" ht="20.100000000000001" customHeight="1" x14ac:dyDescent="0.25">
      <c r="A57" s="199" t="s">
        <v>72</v>
      </c>
      <c r="B57" s="199"/>
      <c r="C57" s="199"/>
      <c r="D57" s="71">
        <v>24</v>
      </c>
      <c r="E57" s="200">
        <v>0</v>
      </c>
      <c r="F57" s="201"/>
      <c r="G57" s="72">
        <v>4.1666666666666664E-2</v>
      </c>
      <c r="H57" s="72">
        <v>0.41666666666666669</v>
      </c>
      <c r="I57" s="200">
        <v>0.54166666666666663</v>
      </c>
      <c r="J57" s="201"/>
      <c r="K57" s="72">
        <v>4.1666666666666664E-2</v>
      </c>
      <c r="L57" s="72">
        <v>0.95833333333333337</v>
      </c>
      <c r="M57" s="197"/>
      <c r="N57" s="198"/>
      <c r="O57" s="197"/>
      <c r="P57" s="198"/>
      <c r="Q57" s="197"/>
      <c r="R57" s="198"/>
      <c r="S57" s="197"/>
      <c r="T57" s="198"/>
      <c r="U57" s="71"/>
      <c r="V57" s="71"/>
      <c r="W57" s="71"/>
      <c r="X57" s="71"/>
    </row>
    <row r="58" spans="1:25" ht="20.100000000000001" customHeight="1" x14ac:dyDescent="0.25">
      <c r="A58" s="199" t="s">
        <v>73</v>
      </c>
      <c r="B58" s="199"/>
      <c r="C58" s="199"/>
      <c r="D58" s="71">
        <v>25</v>
      </c>
      <c r="E58" s="200">
        <v>0</v>
      </c>
      <c r="F58" s="201"/>
      <c r="G58" s="72">
        <v>0.04</v>
      </c>
      <c r="H58" s="72">
        <v>0.64</v>
      </c>
      <c r="I58" s="200">
        <v>0.32</v>
      </c>
      <c r="J58" s="201"/>
      <c r="K58" s="72">
        <v>0.04</v>
      </c>
      <c r="L58" s="72">
        <v>0.96</v>
      </c>
      <c r="M58" s="197"/>
      <c r="N58" s="198"/>
      <c r="O58" s="197"/>
      <c r="P58" s="198"/>
      <c r="Q58" s="197"/>
      <c r="R58" s="198"/>
      <c r="S58" s="197"/>
      <c r="T58" s="198"/>
      <c r="U58" s="71"/>
      <c r="V58" s="71"/>
      <c r="W58" s="71"/>
      <c r="X58" s="71"/>
    </row>
    <row r="59" spans="1:25" ht="20.100000000000001" customHeight="1" x14ac:dyDescent="0.25">
      <c r="A59" s="199" t="s">
        <v>74</v>
      </c>
      <c r="B59" s="199"/>
      <c r="C59" s="199"/>
      <c r="D59" s="71">
        <v>25</v>
      </c>
      <c r="E59" s="200">
        <v>0</v>
      </c>
      <c r="F59" s="201"/>
      <c r="G59" s="72">
        <v>0</v>
      </c>
      <c r="H59" s="72">
        <v>0.64</v>
      </c>
      <c r="I59" s="200">
        <v>0.36</v>
      </c>
      <c r="J59" s="201"/>
      <c r="K59" s="72">
        <v>0</v>
      </c>
      <c r="L59" s="72">
        <v>1</v>
      </c>
      <c r="M59" s="197"/>
      <c r="N59" s="198"/>
      <c r="O59" s="197"/>
      <c r="P59" s="198"/>
      <c r="Q59" s="197"/>
      <c r="R59" s="198"/>
      <c r="S59" s="197"/>
      <c r="T59" s="198"/>
      <c r="U59" s="71"/>
      <c r="V59" s="71"/>
      <c r="W59" s="71"/>
      <c r="X59" s="71"/>
    </row>
    <row r="60" spans="1:25" ht="20.100000000000001" customHeight="1" x14ac:dyDescent="0.25">
      <c r="A60" s="205" t="s">
        <v>75</v>
      </c>
      <c r="B60" s="205"/>
      <c r="C60" s="205"/>
      <c r="D60" s="73">
        <v>920</v>
      </c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</row>
    <row r="61" spans="1:25" ht="69.95" customHeight="1" x14ac:dyDescent="0.25"/>
    <row r="62" spans="1:25" ht="3" customHeight="1" x14ac:dyDescent="0.25">
      <c r="A62" s="206" t="s">
        <v>76</v>
      </c>
      <c r="B62" s="206"/>
      <c r="C62" s="206"/>
      <c r="D62" s="206"/>
      <c r="E62" s="206"/>
      <c r="F62" s="207" t="s">
        <v>77</v>
      </c>
      <c r="G62" s="207"/>
      <c r="H62" s="207"/>
      <c r="I62" s="207"/>
      <c r="J62" s="207"/>
      <c r="K62" s="207"/>
      <c r="L62" s="207"/>
      <c r="M62" s="207"/>
      <c r="N62" s="207"/>
      <c r="O62" s="207"/>
      <c r="P62" s="207"/>
      <c r="Q62" s="207"/>
      <c r="R62" s="207"/>
      <c r="S62" s="207"/>
      <c r="T62" s="207"/>
      <c r="U62" s="207"/>
      <c r="V62" s="207"/>
      <c r="W62" s="207"/>
      <c r="X62" s="207"/>
      <c r="Y62" s="207"/>
    </row>
    <row r="63" spans="1:25" ht="17.100000000000001" customHeight="1" x14ac:dyDescent="0.25">
      <c r="A63" s="192"/>
      <c r="B63" s="192"/>
      <c r="C63" s="192"/>
      <c r="D63" s="192"/>
      <c r="E63" s="192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</row>
  </sheetData>
  <mergeCells count="290">
    <mergeCell ref="S59:T59"/>
    <mergeCell ref="A60:C60"/>
    <mergeCell ref="A62:E63"/>
    <mergeCell ref="F62:Y63"/>
    <mergeCell ref="A59:C59"/>
    <mergeCell ref="E59:F59"/>
    <mergeCell ref="I59:J59"/>
    <mergeCell ref="M59:N59"/>
    <mergeCell ref="O59:P59"/>
    <mergeCell ref="Q59:R59"/>
    <mergeCell ref="S57:T57"/>
    <mergeCell ref="A58:C58"/>
    <mergeCell ref="E58:F58"/>
    <mergeCell ref="I58:J58"/>
    <mergeCell ref="M58:N58"/>
    <mergeCell ref="O58:P58"/>
    <mergeCell ref="Q58:R58"/>
    <mergeCell ref="S58:T58"/>
    <mergeCell ref="A57:C57"/>
    <mergeCell ref="E57:F57"/>
    <mergeCell ref="I57:J57"/>
    <mergeCell ref="M57:N57"/>
    <mergeCell ref="O57:P57"/>
    <mergeCell ref="Q57:R57"/>
    <mergeCell ref="S55:T55"/>
    <mergeCell ref="A56:C56"/>
    <mergeCell ref="E56:F56"/>
    <mergeCell ref="I56:J56"/>
    <mergeCell ref="M56:N56"/>
    <mergeCell ref="O56:P56"/>
    <mergeCell ref="Q56:R56"/>
    <mergeCell ref="S56:T56"/>
    <mergeCell ref="A55:C55"/>
    <mergeCell ref="E55:F55"/>
    <mergeCell ref="I55:J55"/>
    <mergeCell ref="M55:N55"/>
    <mergeCell ref="O55:P55"/>
    <mergeCell ref="Q55:R55"/>
    <mergeCell ref="S53:T53"/>
    <mergeCell ref="A54:C54"/>
    <mergeCell ref="E54:F54"/>
    <mergeCell ref="I54:J54"/>
    <mergeCell ref="M54:N54"/>
    <mergeCell ref="O54:P54"/>
    <mergeCell ref="Q54:R54"/>
    <mergeCell ref="S54:T54"/>
    <mergeCell ref="A53:C53"/>
    <mergeCell ref="E53:F53"/>
    <mergeCell ref="I53:J53"/>
    <mergeCell ref="M53:N53"/>
    <mergeCell ref="O53:P53"/>
    <mergeCell ref="Q53:R53"/>
    <mergeCell ref="S49:T49"/>
    <mergeCell ref="A51:C52"/>
    <mergeCell ref="E51:F51"/>
    <mergeCell ref="I51:J51"/>
    <mergeCell ref="M51:N51"/>
    <mergeCell ref="O51:P51"/>
    <mergeCell ref="Q51:R51"/>
    <mergeCell ref="S51:T51"/>
    <mergeCell ref="A49:C50"/>
    <mergeCell ref="E49:F49"/>
    <mergeCell ref="I49:J49"/>
    <mergeCell ref="M49:N49"/>
    <mergeCell ref="O49:P49"/>
    <mergeCell ref="Q49:R49"/>
    <mergeCell ref="S45:T45"/>
    <mergeCell ref="A47:C48"/>
    <mergeCell ref="E47:F47"/>
    <mergeCell ref="I47:J47"/>
    <mergeCell ref="M47:N47"/>
    <mergeCell ref="O47:P47"/>
    <mergeCell ref="Q47:R47"/>
    <mergeCell ref="S47:T47"/>
    <mergeCell ref="A45:C46"/>
    <mergeCell ref="E45:F45"/>
    <mergeCell ref="I45:J45"/>
    <mergeCell ref="M45:N45"/>
    <mergeCell ref="O45:P45"/>
    <mergeCell ref="Q45:R45"/>
    <mergeCell ref="S43:T43"/>
    <mergeCell ref="A44:C44"/>
    <mergeCell ref="E44:F44"/>
    <mergeCell ref="I44:J44"/>
    <mergeCell ref="M44:N44"/>
    <mergeCell ref="O44:P44"/>
    <mergeCell ref="Q44:R44"/>
    <mergeCell ref="S44:T44"/>
    <mergeCell ref="A43:C43"/>
    <mergeCell ref="E43:F43"/>
    <mergeCell ref="I43:J43"/>
    <mergeCell ref="M43:N43"/>
    <mergeCell ref="O43:P43"/>
    <mergeCell ref="Q43:R43"/>
    <mergeCell ref="S41:T41"/>
    <mergeCell ref="A42:C42"/>
    <mergeCell ref="E42:F42"/>
    <mergeCell ref="I42:J42"/>
    <mergeCell ref="M42:N42"/>
    <mergeCell ref="O42:P42"/>
    <mergeCell ref="Q42:R42"/>
    <mergeCell ref="S42:T42"/>
    <mergeCell ref="A41:C41"/>
    <mergeCell ref="E41:F41"/>
    <mergeCell ref="I41:J41"/>
    <mergeCell ref="M41:N41"/>
    <mergeCell ref="O41:P41"/>
    <mergeCell ref="Q41:R41"/>
    <mergeCell ref="S39:T39"/>
    <mergeCell ref="A40:C40"/>
    <mergeCell ref="E40:F40"/>
    <mergeCell ref="I40:J40"/>
    <mergeCell ref="M40:N40"/>
    <mergeCell ref="O40:P40"/>
    <mergeCell ref="Q40:R40"/>
    <mergeCell ref="S40:T40"/>
    <mergeCell ref="A39:C39"/>
    <mergeCell ref="E39:F39"/>
    <mergeCell ref="I39:J39"/>
    <mergeCell ref="M39:N39"/>
    <mergeCell ref="O39:P39"/>
    <mergeCell ref="Q39:R39"/>
    <mergeCell ref="S37:T37"/>
    <mergeCell ref="A38:C38"/>
    <mergeCell ref="E38:F38"/>
    <mergeCell ref="I38:J38"/>
    <mergeCell ref="M38:N38"/>
    <mergeCell ref="O38:P38"/>
    <mergeCell ref="Q38:R38"/>
    <mergeCell ref="S38:T38"/>
    <mergeCell ref="A37:C37"/>
    <mergeCell ref="E37:F37"/>
    <mergeCell ref="I37:J37"/>
    <mergeCell ref="M37:N37"/>
    <mergeCell ref="O37:P37"/>
    <mergeCell ref="Q37:R37"/>
    <mergeCell ref="S34:T34"/>
    <mergeCell ref="A35:C36"/>
    <mergeCell ref="E35:F35"/>
    <mergeCell ref="I35:J35"/>
    <mergeCell ref="M35:N35"/>
    <mergeCell ref="O35:P35"/>
    <mergeCell ref="Q35:R35"/>
    <mergeCell ref="S35:T35"/>
    <mergeCell ref="A34:C34"/>
    <mergeCell ref="E34:F34"/>
    <mergeCell ref="I34:J34"/>
    <mergeCell ref="M34:N34"/>
    <mergeCell ref="O34:P34"/>
    <mergeCell ref="Q34:R34"/>
    <mergeCell ref="S32:T32"/>
    <mergeCell ref="A33:C33"/>
    <mergeCell ref="E33:F33"/>
    <mergeCell ref="I33:J33"/>
    <mergeCell ref="M33:N33"/>
    <mergeCell ref="O33:P33"/>
    <mergeCell ref="Q33:R33"/>
    <mergeCell ref="S33:T33"/>
    <mergeCell ref="A32:C32"/>
    <mergeCell ref="E32:F32"/>
    <mergeCell ref="I32:J32"/>
    <mergeCell ref="M32:N32"/>
    <mergeCell ref="O32:P32"/>
    <mergeCell ref="Q32:R32"/>
    <mergeCell ref="S30:T30"/>
    <mergeCell ref="A31:C31"/>
    <mergeCell ref="E31:F31"/>
    <mergeCell ref="I31:J31"/>
    <mergeCell ref="M31:N31"/>
    <mergeCell ref="O31:P31"/>
    <mergeCell ref="Q31:R31"/>
    <mergeCell ref="S31:T31"/>
    <mergeCell ref="A30:C30"/>
    <mergeCell ref="E30:F30"/>
    <mergeCell ref="I30:J30"/>
    <mergeCell ref="M30:N30"/>
    <mergeCell ref="O30:P30"/>
    <mergeCell ref="Q30:R30"/>
    <mergeCell ref="S28:T28"/>
    <mergeCell ref="A29:C29"/>
    <mergeCell ref="E29:F29"/>
    <mergeCell ref="I29:J29"/>
    <mergeCell ref="M29:N29"/>
    <mergeCell ref="O29:P29"/>
    <mergeCell ref="Q29:R29"/>
    <mergeCell ref="S29:T29"/>
    <mergeCell ref="A28:C28"/>
    <mergeCell ref="E28:F28"/>
    <mergeCell ref="I28:J28"/>
    <mergeCell ref="M28:N28"/>
    <mergeCell ref="O28:P28"/>
    <mergeCell ref="Q28:R28"/>
    <mergeCell ref="S26:T26"/>
    <mergeCell ref="A27:C27"/>
    <mergeCell ref="E27:F27"/>
    <mergeCell ref="I27:J27"/>
    <mergeCell ref="M27:N27"/>
    <mergeCell ref="O27:P27"/>
    <mergeCell ref="Q27:R27"/>
    <mergeCell ref="S27:T27"/>
    <mergeCell ref="A26:C26"/>
    <mergeCell ref="E26:F26"/>
    <mergeCell ref="I26:J26"/>
    <mergeCell ref="M26:N26"/>
    <mergeCell ref="O26:P26"/>
    <mergeCell ref="Q26:R26"/>
    <mergeCell ref="S24:T24"/>
    <mergeCell ref="A25:C25"/>
    <mergeCell ref="E25:F25"/>
    <mergeCell ref="I25:J25"/>
    <mergeCell ref="M25:N25"/>
    <mergeCell ref="O25:P25"/>
    <mergeCell ref="Q25:R25"/>
    <mergeCell ref="S25:T25"/>
    <mergeCell ref="A24:C24"/>
    <mergeCell ref="E24:F24"/>
    <mergeCell ref="I24:J24"/>
    <mergeCell ref="M24:N24"/>
    <mergeCell ref="O24:P24"/>
    <mergeCell ref="Q24:R24"/>
    <mergeCell ref="S22:T22"/>
    <mergeCell ref="A23:C23"/>
    <mergeCell ref="E23:F23"/>
    <mergeCell ref="I23:J23"/>
    <mergeCell ref="M23:N23"/>
    <mergeCell ref="O23:P23"/>
    <mergeCell ref="Q23:R23"/>
    <mergeCell ref="S23:T23"/>
    <mergeCell ref="A22:C22"/>
    <mergeCell ref="E22:F22"/>
    <mergeCell ref="I22:J22"/>
    <mergeCell ref="M22:N22"/>
    <mergeCell ref="O22:P22"/>
    <mergeCell ref="Q22:R22"/>
    <mergeCell ref="S19:T19"/>
    <mergeCell ref="A21:C21"/>
    <mergeCell ref="E21:F21"/>
    <mergeCell ref="I21:J21"/>
    <mergeCell ref="M21:N21"/>
    <mergeCell ref="O21:P21"/>
    <mergeCell ref="Q21:R21"/>
    <mergeCell ref="S21:T21"/>
    <mergeCell ref="A19:C20"/>
    <mergeCell ref="E19:F19"/>
    <mergeCell ref="I19:J19"/>
    <mergeCell ref="M19:N19"/>
    <mergeCell ref="O19:P19"/>
    <mergeCell ref="Q19:R19"/>
    <mergeCell ref="S17:T17"/>
    <mergeCell ref="A18:C18"/>
    <mergeCell ref="E18:F18"/>
    <mergeCell ref="I18:J18"/>
    <mergeCell ref="M18:N18"/>
    <mergeCell ref="O18:P18"/>
    <mergeCell ref="Q18:R18"/>
    <mergeCell ref="S18:T18"/>
    <mergeCell ref="A17:C17"/>
    <mergeCell ref="E17:F17"/>
    <mergeCell ref="I17:J17"/>
    <mergeCell ref="M17:N17"/>
    <mergeCell ref="O17:P17"/>
    <mergeCell ref="Q17:R17"/>
    <mergeCell ref="S15:T15"/>
    <mergeCell ref="A16:C16"/>
    <mergeCell ref="E16:F16"/>
    <mergeCell ref="I16:J16"/>
    <mergeCell ref="M16:N16"/>
    <mergeCell ref="O16:P16"/>
    <mergeCell ref="Q16:R16"/>
    <mergeCell ref="S16:T16"/>
    <mergeCell ref="A15:C15"/>
    <mergeCell ref="E15:F15"/>
    <mergeCell ref="I15:J15"/>
    <mergeCell ref="M15:N15"/>
    <mergeCell ref="O15:P15"/>
    <mergeCell ref="Q15:R15"/>
    <mergeCell ref="B7:Y7"/>
    <mergeCell ref="B8:Y8"/>
    <mergeCell ref="B9:Y9"/>
    <mergeCell ref="B10:C10"/>
    <mergeCell ref="B11:L11"/>
    <mergeCell ref="A13:C13"/>
    <mergeCell ref="E13:F13"/>
    <mergeCell ref="I13:J13"/>
    <mergeCell ref="A1:E1"/>
    <mergeCell ref="F1:Y1"/>
    <mergeCell ref="A3:I3"/>
    <mergeCell ref="J3:Y3"/>
    <mergeCell ref="A5:B5"/>
    <mergeCell ref="C5:Y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63"/>
  <sheetViews>
    <sheetView workbookViewId="0">
      <selection activeCell="A14" sqref="A14:XFD60"/>
    </sheetView>
  </sheetViews>
  <sheetFormatPr defaultRowHeight="15" x14ac:dyDescent="0.25"/>
  <cols>
    <col min="3" max="3" width="47.28515625" customWidth="1"/>
  </cols>
  <sheetData>
    <row r="1" spans="1:25" x14ac:dyDescent="0.25">
      <c r="A1" s="163" t="s">
        <v>15</v>
      </c>
      <c r="B1" s="163"/>
      <c r="C1" s="163"/>
      <c r="D1" s="163"/>
      <c r="E1" s="163"/>
      <c r="F1" s="165" t="s">
        <v>16</v>
      </c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</row>
    <row r="2" spans="1:25" x14ac:dyDescent="0.25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</row>
    <row r="3" spans="1:25" ht="20.25" x14ac:dyDescent="0.25">
      <c r="A3" s="177" t="s">
        <v>15</v>
      </c>
      <c r="B3" s="177"/>
      <c r="C3" s="177"/>
      <c r="D3" s="177"/>
      <c r="E3" s="177"/>
      <c r="F3" s="177"/>
      <c r="G3" s="177"/>
      <c r="H3" s="177"/>
      <c r="I3" s="177"/>
      <c r="J3" s="178" t="s">
        <v>16</v>
      </c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</row>
    <row r="4" spans="1:25" x14ac:dyDescent="0.2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1:25" ht="15.75" thickBot="1" x14ac:dyDescent="0.3">
      <c r="A5" s="179" t="s">
        <v>17</v>
      </c>
      <c r="B5" s="179"/>
      <c r="C5" s="179" t="s">
        <v>18</v>
      </c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</row>
    <row r="6" spans="1:25" ht="15.75" thickTop="1" x14ac:dyDescent="0.25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</row>
    <row r="7" spans="1:25" x14ac:dyDescent="0.25">
      <c r="A7" s="77" t="s">
        <v>19</v>
      </c>
      <c r="B7" s="175" t="s">
        <v>20</v>
      </c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</row>
    <row r="8" spans="1:25" ht="25.5" x14ac:dyDescent="0.25">
      <c r="A8" s="77" t="s">
        <v>21</v>
      </c>
      <c r="B8" s="175" t="s">
        <v>22</v>
      </c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</row>
    <row r="9" spans="1:25" ht="25.5" x14ac:dyDescent="0.25">
      <c r="A9" s="77" t="s">
        <v>23</v>
      </c>
      <c r="B9" s="175" t="s">
        <v>84</v>
      </c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</row>
    <row r="10" spans="1:25" ht="51" x14ac:dyDescent="0.25">
      <c r="A10" s="77" t="s">
        <v>25</v>
      </c>
      <c r="B10" s="175" t="s">
        <v>26</v>
      </c>
      <c r="C10" s="175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</row>
    <row r="11" spans="1:25" ht="15.75" thickBot="1" x14ac:dyDescent="0.3">
      <c r="A11" s="78" t="s">
        <v>27</v>
      </c>
      <c r="B11" s="176" t="s">
        <v>28</v>
      </c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</row>
    <row r="12" spans="1:25" ht="15.75" thickTop="1" x14ac:dyDescent="0.25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</row>
    <row r="13" spans="1:25" ht="22.5" x14ac:dyDescent="0.25">
      <c r="A13" s="180" t="s">
        <v>0</v>
      </c>
      <c r="B13" s="181"/>
      <c r="C13" s="182"/>
      <c r="D13" s="79" t="s">
        <v>29</v>
      </c>
      <c r="E13" s="183" t="s">
        <v>30</v>
      </c>
      <c r="F13" s="184"/>
      <c r="G13" s="79" t="s">
        <v>31</v>
      </c>
      <c r="H13" s="79" t="s">
        <v>32</v>
      </c>
      <c r="I13" s="183" t="s">
        <v>33</v>
      </c>
      <c r="J13" s="184"/>
      <c r="K13" s="79" t="s">
        <v>34</v>
      </c>
      <c r="L13" s="79" t="s">
        <v>35</v>
      </c>
      <c r="M13" s="80"/>
      <c r="N13" s="81"/>
      <c r="O13" s="81"/>
      <c r="P13" s="81"/>
      <c r="Q13" s="81"/>
      <c r="R13" s="81"/>
      <c r="S13" s="81"/>
      <c r="T13" s="81"/>
      <c r="U13" s="82"/>
      <c r="V13" s="82"/>
      <c r="W13" s="82"/>
      <c r="X13" s="82"/>
      <c r="Y13" s="82"/>
    </row>
    <row r="14" spans="1:25" ht="20.100000000000001" customHeight="1" x14ac:dyDescent="0.25">
      <c r="A14" s="74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</row>
    <row r="15" spans="1:25" ht="20.100000000000001" customHeight="1" x14ac:dyDescent="0.25">
      <c r="A15" s="166" t="s">
        <v>36</v>
      </c>
      <c r="B15" s="166"/>
      <c r="C15" s="166"/>
      <c r="D15" s="83">
        <v>8</v>
      </c>
      <c r="E15" s="167">
        <v>0</v>
      </c>
      <c r="F15" s="168"/>
      <c r="G15" s="84">
        <v>0.25</v>
      </c>
      <c r="H15" s="84">
        <v>0.375</v>
      </c>
      <c r="I15" s="167">
        <v>0.375</v>
      </c>
      <c r="J15" s="168"/>
      <c r="K15" s="84">
        <v>0.25</v>
      </c>
      <c r="L15" s="84">
        <v>0.75</v>
      </c>
      <c r="M15" s="159"/>
      <c r="N15" s="160"/>
      <c r="O15" s="159"/>
      <c r="P15" s="160"/>
      <c r="Q15" s="159"/>
      <c r="R15" s="160"/>
      <c r="S15" s="159"/>
      <c r="T15" s="160"/>
      <c r="U15" s="83"/>
      <c r="V15" s="83"/>
      <c r="W15" s="83"/>
      <c r="X15" s="83"/>
      <c r="Y15" s="74"/>
    </row>
    <row r="16" spans="1:25" ht="20.100000000000001" customHeight="1" x14ac:dyDescent="0.25">
      <c r="A16" s="166" t="s">
        <v>37</v>
      </c>
      <c r="B16" s="166"/>
      <c r="C16" s="166"/>
      <c r="D16" s="83">
        <v>7</v>
      </c>
      <c r="E16" s="167">
        <v>0</v>
      </c>
      <c r="F16" s="168"/>
      <c r="G16" s="84">
        <v>0.14285714285714285</v>
      </c>
      <c r="H16" s="84">
        <v>0</v>
      </c>
      <c r="I16" s="167">
        <v>0.8571428571428571</v>
      </c>
      <c r="J16" s="168"/>
      <c r="K16" s="84">
        <v>0.14285714285714285</v>
      </c>
      <c r="L16" s="84">
        <v>0.8571428571428571</v>
      </c>
      <c r="M16" s="159"/>
      <c r="N16" s="160"/>
      <c r="O16" s="159"/>
      <c r="P16" s="160"/>
      <c r="Q16" s="159"/>
      <c r="R16" s="160"/>
      <c r="S16" s="159"/>
      <c r="T16" s="160"/>
      <c r="U16" s="83"/>
      <c r="V16" s="83"/>
      <c r="W16" s="83"/>
      <c r="X16" s="83"/>
      <c r="Y16" s="74"/>
    </row>
    <row r="17" spans="1:24" ht="20.100000000000001" customHeight="1" x14ac:dyDescent="0.25">
      <c r="A17" s="166" t="s">
        <v>38</v>
      </c>
      <c r="B17" s="166"/>
      <c r="C17" s="166"/>
      <c r="D17" s="83">
        <v>2</v>
      </c>
      <c r="E17" s="167">
        <v>0</v>
      </c>
      <c r="F17" s="168"/>
      <c r="G17" s="84">
        <v>0</v>
      </c>
      <c r="H17" s="84">
        <v>0.5</v>
      </c>
      <c r="I17" s="167">
        <v>0.5</v>
      </c>
      <c r="J17" s="168"/>
      <c r="K17" s="84">
        <v>0</v>
      </c>
      <c r="L17" s="84">
        <v>1</v>
      </c>
      <c r="M17" s="159"/>
      <c r="N17" s="160"/>
      <c r="O17" s="159"/>
      <c r="P17" s="160"/>
      <c r="Q17" s="159"/>
      <c r="R17" s="160"/>
      <c r="S17" s="159"/>
      <c r="T17" s="160"/>
      <c r="U17" s="83"/>
      <c r="V17" s="83"/>
      <c r="W17" s="83"/>
      <c r="X17" s="83"/>
    </row>
    <row r="18" spans="1:24" ht="20.100000000000001" customHeight="1" x14ac:dyDescent="0.25">
      <c r="A18" s="166" t="s">
        <v>39</v>
      </c>
      <c r="B18" s="166"/>
      <c r="C18" s="166"/>
      <c r="D18" s="83">
        <v>12</v>
      </c>
      <c r="E18" s="167">
        <v>0</v>
      </c>
      <c r="F18" s="168"/>
      <c r="G18" s="84">
        <v>0</v>
      </c>
      <c r="H18" s="84">
        <v>0.41666666666666669</v>
      </c>
      <c r="I18" s="167">
        <v>0.58333333333333337</v>
      </c>
      <c r="J18" s="168"/>
      <c r="K18" s="84">
        <v>0</v>
      </c>
      <c r="L18" s="84">
        <v>1</v>
      </c>
      <c r="M18" s="159"/>
      <c r="N18" s="160"/>
      <c r="O18" s="159"/>
      <c r="P18" s="160"/>
      <c r="Q18" s="159"/>
      <c r="R18" s="160"/>
      <c r="S18" s="159"/>
      <c r="T18" s="160"/>
      <c r="U18" s="83"/>
      <c r="V18" s="83"/>
      <c r="W18" s="83"/>
      <c r="X18" s="83"/>
    </row>
    <row r="19" spans="1:24" ht="20.100000000000001" customHeight="1" x14ac:dyDescent="0.25">
      <c r="A19" s="166" t="s">
        <v>40</v>
      </c>
      <c r="B19" s="166"/>
      <c r="C19" s="166"/>
      <c r="D19" s="83">
        <v>2</v>
      </c>
      <c r="E19" s="167">
        <v>0</v>
      </c>
      <c r="F19" s="168"/>
      <c r="G19" s="84">
        <v>0.5</v>
      </c>
      <c r="H19" s="84">
        <v>0.5</v>
      </c>
      <c r="I19" s="167">
        <v>0</v>
      </c>
      <c r="J19" s="168"/>
      <c r="K19" s="84">
        <v>0.5</v>
      </c>
      <c r="L19" s="84">
        <v>0.5</v>
      </c>
      <c r="M19" s="159"/>
      <c r="N19" s="160"/>
      <c r="O19" s="159"/>
      <c r="P19" s="160"/>
      <c r="Q19" s="159"/>
      <c r="R19" s="160"/>
      <c r="S19" s="159"/>
      <c r="T19" s="160"/>
      <c r="U19" s="83"/>
      <c r="V19" s="83"/>
      <c r="W19" s="83"/>
      <c r="X19" s="83"/>
    </row>
    <row r="20" spans="1:24" ht="20.100000000000001" customHeight="1" x14ac:dyDescent="0.25">
      <c r="A20" s="166"/>
      <c r="B20" s="166"/>
      <c r="C20" s="166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</row>
    <row r="21" spans="1:24" ht="20.100000000000001" customHeight="1" x14ac:dyDescent="0.25">
      <c r="A21" s="166" t="s">
        <v>41</v>
      </c>
      <c r="B21" s="166"/>
      <c r="C21" s="166"/>
      <c r="D21" s="83">
        <v>6</v>
      </c>
      <c r="E21" s="167">
        <v>0.16666666666666666</v>
      </c>
      <c r="F21" s="168"/>
      <c r="G21" s="84">
        <v>0</v>
      </c>
      <c r="H21" s="84">
        <v>0.5</v>
      </c>
      <c r="I21" s="167">
        <v>0.33333333333333331</v>
      </c>
      <c r="J21" s="168"/>
      <c r="K21" s="84">
        <v>0.16666666666666666</v>
      </c>
      <c r="L21" s="84">
        <v>0.83333333333333337</v>
      </c>
      <c r="M21" s="159"/>
      <c r="N21" s="160"/>
      <c r="O21" s="159"/>
      <c r="P21" s="160"/>
      <c r="Q21" s="159"/>
      <c r="R21" s="160"/>
      <c r="S21" s="159"/>
      <c r="T21" s="160"/>
      <c r="U21" s="83"/>
      <c r="V21" s="83"/>
      <c r="W21" s="83"/>
      <c r="X21" s="83"/>
    </row>
    <row r="22" spans="1:24" ht="20.100000000000001" customHeight="1" x14ac:dyDescent="0.25">
      <c r="A22" s="166" t="s">
        <v>42</v>
      </c>
      <c r="B22" s="166"/>
      <c r="C22" s="166"/>
      <c r="D22" s="83">
        <v>6</v>
      </c>
      <c r="E22" s="167">
        <v>0</v>
      </c>
      <c r="F22" s="168"/>
      <c r="G22" s="84">
        <v>0</v>
      </c>
      <c r="H22" s="84">
        <v>0.33333333333333331</v>
      </c>
      <c r="I22" s="167">
        <v>0.66666666666666663</v>
      </c>
      <c r="J22" s="168"/>
      <c r="K22" s="84">
        <v>0</v>
      </c>
      <c r="L22" s="84">
        <v>1</v>
      </c>
      <c r="M22" s="159"/>
      <c r="N22" s="160"/>
      <c r="O22" s="159"/>
      <c r="P22" s="160"/>
      <c r="Q22" s="159"/>
      <c r="R22" s="160"/>
      <c r="S22" s="159"/>
      <c r="T22" s="160"/>
      <c r="U22" s="83"/>
      <c r="V22" s="83"/>
      <c r="W22" s="83"/>
      <c r="X22" s="83"/>
    </row>
    <row r="23" spans="1:24" ht="20.100000000000001" customHeight="1" x14ac:dyDescent="0.25">
      <c r="A23" s="166" t="s">
        <v>43</v>
      </c>
      <c r="B23" s="166"/>
      <c r="C23" s="166"/>
      <c r="D23" s="83">
        <v>4</v>
      </c>
      <c r="E23" s="167">
        <v>0.25</v>
      </c>
      <c r="F23" s="168"/>
      <c r="G23" s="84">
        <v>0</v>
      </c>
      <c r="H23" s="84">
        <v>0.5</v>
      </c>
      <c r="I23" s="167">
        <v>0.25</v>
      </c>
      <c r="J23" s="168"/>
      <c r="K23" s="84">
        <v>0.25</v>
      </c>
      <c r="L23" s="84">
        <v>0.75</v>
      </c>
      <c r="M23" s="159"/>
      <c r="N23" s="160"/>
      <c r="O23" s="159"/>
      <c r="P23" s="160"/>
      <c r="Q23" s="159"/>
      <c r="R23" s="160"/>
      <c r="S23" s="159"/>
      <c r="T23" s="160"/>
      <c r="U23" s="83"/>
      <c r="V23" s="83"/>
      <c r="W23" s="83"/>
      <c r="X23" s="83"/>
    </row>
    <row r="24" spans="1:24" ht="20.100000000000001" customHeight="1" x14ac:dyDescent="0.25">
      <c r="A24" s="166" t="s">
        <v>44</v>
      </c>
      <c r="B24" s="166"/>
      <c r="C24" s="166"/>
      <c r="D24" s="83">
        <v>15</v>
      </c>
      <c r="E24" s="167">
        <v>6.6666666666666666E-2</v>
      </c>
      <c r="F24" s="168"/>
      <c r="G24" s="84">
        <v>0</v>
      </c>
      <c r="H24" s="84">
        <v>0.26666666666666666</v>
      </c>
      <c r="I24" s="167">
        <v>0.66666666666666663</v>
      </c>
      <c r="J24" s="168"/>
      <c r="K24" s="84">
        <v>6.6666666666666666E-2</v>
      </c>
      <c r="L24" s="84">
        <v>0.93333333333333335</v>
      </c>
      <c r="M24" s="159"/>
      <c r="N24" s="160"/>
      <c r="O24" s="159"/>
      <c r="P24" s="160"/>
      <c r="Q24" s="159"/>
      <c r="R24" s="160"/>
      <c r="S24" s="159"/>
      <c r="T24" s="160"/>
      <c r="U24" s="83"/>
      <c r="V24" s="83"/>
      <c r="W24" s="83"/>
      <c r="X24" s="83"/>
    </row>
    <row r="25" spans="1:24" ht="20.100000000000001" customHeight="1" x14ac:dyDescent="0.25">
      <c r="A25" s="166" t="s">
        <v>45</v>
      </c>
      <c r="B25" s="166"/>
      <c r="C25" s="166"/>
      <c r="D25" s="83">
        <v>5</v>
      </c>
      <c r="E25" s="167">
        <v>0.2</v>
      </c>
      <c r="F25" s="168"/>
      <c r="G25" s="84">
        <v>0</v>
      </c>
      <c r="H25" s="84">
        <v>0.2</v>
      </c>
      <c r="I25" s="167">
        <v>0.6</v>
      </c>
      <c r="J25" s="168"/>
      <c r="K25" s="84">
        <v>0.2</v>
      </c>
      <c r="L25" s="84">
        <v>0.8</v>
      </c>
      <c r="M25" s="159"/>
      <c r="N25" s="160"/>
      <c r="O25" s="159"/>
      <c r="P25" s="160"/>
      <c r="Q25" s="159"/>
      <c r="R25" s="160"/>
      <c r="S25" s="159"/>
      <c r="T25" s="160"/>
      <c r="U25" s="83"/>
      <c r="V25" s="83"/>
      <c r="W25" s="83"/>
      <c r="X25" s="83"/>
    </row>
    <row r="26" spans="1:24" ht="20.100000000000001" customHeight="1" x14ac:dyDescent="0.25">
      <c r="A26" s="166" t="s">
        <v>46</v>
      </c>
      <c r="B26" s="166"/>
      <c r="C26" s="166"/>
      <c r="D26" s="83">
        <v>8</v>
      </c>
      <c r="E26" s="167">
        <v>0</v>
      </c>
      <c r="F26" s="168"/>
      <c r="G26" s="84">
        <v>0</v>
      </c>
      <c r="H26" s="84">
        <v>0.625</v>
      </c>
      <c r="I26" s="167">
        <v>0.375</v>
      </c>
      <c r="J26" s="168"/>
      <c r="K26" s="84">
        <v>0</v>
      </c>
      <c r="L26" s="84">
        <v>1</v>
      </c>
      <c r="M26" s="159"/>
      <c r="N26" s="160"/>
      <c r="O26" s="159"/>
      <c r="P26" s="160"/>
      <c r="Q26" s="159"/>
      <c r="R26" s="160"/>
      <c r="S26" s="159"/>
      <c r="T26" s="160"/>
      <c r="U26" s="83"/>
      <c r="V26" s="83"/>
      <c r="W26" s="83"/>
      <c r="X26" s="83"/>
    </row>
    <row r="27" spans="1:24" ht="20.100000000000001" customHeight="1" x14ac:dyDescent="0.25">
      <c r="A27" s="166" t="s">
        <v>47</v>
      </c>
      <c r="B27" s="166"/>
      <c r="C27" s="166"/>
      <c r="D27" s="83">
        <v>11</v>
      </c>
      <c r="E27" s="167">
        <v>0.18181818181818182</v>
      </c>
      <c r="F27" s="168"/>
      <c r="G27" s="84">
        <v>9.0909090909090912E-2</v>
      </c>
      <c r="H27" s="84">
        <v>0.27272727272727271</v>
      </c>
      <c r="I27" s="167">
        <v>0.45454545454545453</v>
      </c>
      <c r="J27" s="168"/>
      <c r="K27" s="84">
        <v>0.27272727272727271</v>
      </c>
      <c r="L27" s="84">
        <v>0.72727272727272729</v>
      </c>
      <c r="M27" s="159"/>
      <c r="N27" s="160"/>
      <c r="O27" s="159"/>
      <c r="P27" s="160"/>
      <c r="Q27" s="159"/>
      <c r="R27" s="160"/>
      <c r="S27" s="159"/>
      <c r="T27" s="160"/>
      <c r="U27" s="83"/>
      <c r="V27" s="83"/>
      <c r="W27" s="83"/>
      <c r="X27" s="83"/>
    </row>
    <row r="28" spans="1:24" ht="20.100000000000001" customHeight="1" x14ac:dyDescent="0.25">
      <c r="A28" s="166" t="s">
        <v>48</v>
      </c>
      <c r="B28" s="166"/>
      <c r="C28" s="166"/>
      <c r="D28" s="83">
        <v>4</v>
      </c>
      <c r="E28" s="167">
        <v>0.25</v>
      </c>
      <c r="F28" s="168"/>
      <c r="G28" s="84">
        <v>0.25</v>
      </c>
      <c r="H28" s="84">
        <v>0.5</v>
      </c>
      <c r="I28" s="167">
        <v>0</v>
      </c>
      <c r="J28" s="168"/>
      <c r="K28" s="84">
        <v>0.5</v>
      </c>
      <c r="L28" s="84">
        <v>0.5</v>
      </c>
      <c r="M28" s="159"/>
      <c r="N28" s="160"/>
      <c r="O28" s="159"/>
      <c r="P28" s="160"/>
      <c r="Q28" s="159"/>
      <c r="R28" s="160"/>
      <c r="S28" s="159"/>
      <c r="T28" s="160"/>
      <c r="U28" s="83"/>
      <c r="V28" s="83"/>
      <c r="W28" s="83"/>
      <c r="X28" s="83"/>
    </row>
    <row r="29" spans="1:24" ht="20.100000000000001" customHeight="1" x14ac:dyDescent="0.25">
      <c r="A29" s="166" t="s">
        <v>49</v>
      </c>
      <c r="B29" s="166"/>
      <c r="C29" s="166"/>
      <c r="D29" s="83">
        <v>3</v>
      </c>
      <c r="E29" s="167">
        <v>0.33333333333333331</v>
      </c>
      <c r="F29" s="168"/>
      <c r="G29" s="84">
        <v>0.33333333333333331</v>
      </c>
      <c r="H29" s="84">
        <v>0.33333333333333331</v>
      </c>
      <c r="I29" s="167">
        <v>0</v>
      </c>
      <c r="J29" s="168"/>
      <c r="K29" s="84">
        <v>0.66666666666666663</v>
      </c>
      <c r="L29" s="84">
        <v>0.33333333333333331</v>
      </c>
      <c r="M29" s="159"/>
      <c r="N29" s="160"/>
      <c r="O29" s="159"/>
      <c r="P29" s="160"/>
      <c r="Q29" s="159"/>
      <c r="R29" s="160"/>
      <c r="S29" s="159"/>
      <c r="T29" s="160"/>
      <c r="U29" s="83"/>
      <c r="V29" s="83"/>
      <c r="W29" s="83"/>
      <c r="X29" s="83"/>
    </row>
    <row r="30" spans="1:24" ht="20.100000000000001" customHeight="1" x14ac:dyDescent="0.25">
      <c r="A30" s="166" t="s">
        <v>50</v>
      </c>
      <c r="B30" s="166"/>
      <c r="C30" s="166"/>
      <c r="D30" s="83">
        <v>3</v>
      </c>
      <c r="E30" s="167">
        <v>0.33333333333333331</v>
      </c>
      <c r="F30" s="168"/>
      <c r="G30" s="84">
        <v>0.33333333333333331</v>
      </c>
      <c r="H30" s="84">
        <v>0.33333333333333331</v>
      </c>
      <c r="I30" s="167">
        <v>0</v>
      </c>
      <c r="J30" s="168"/>
      <c r="K30" s="84">
        <v>0.66666666666666663</v>
      </c>
      <c r="L30" s="84">
        <v>0.33333333333333331</v>
      </c>
      <c r="M30" s="159"/>
      <c r="N30" s="160"/>
      <c r="O30" s="159"/>
      <c r="P30" s="160"/>
      <c r="Q30" s="159"/>
      <c r="R30" s="160"/>
      <c r="S30" s="159"/>
      <c r="T30" s="160"/>
      <c r="U30" s="83"/>
      <c r="V30" s="83"/>
      <c r="W30" s="83"/>
      <c r="X30" s="83"/>
    </row>
    <row r="31" spans="1:24" ht="20.100000000000001" customHeight="1" x14ac:dyDescent="0.25">
      <c r="A31" s="166" t="s">
        <v>51</v>
      </c>
      <c r="B31" s="166"/>
      <c r="C31" s="166"/>
      <c r="D31" s="83">
        <v>4</v>
      </c>
      <c r="E31" s="167">
        <v>0.25</v>
      </c>
      <c r="F31" s="168"/>
      <c r="G31" s="84">
        <v>0</v>
      </c>
      <c r="H31" s="84">
        <v>0.5</v>
      </c>
      <c r="I31" s="167">
        <v>0.25</v>
      </c>
      <c r="J31" s="168"/>
      <c r="K31" s="84">
        <v>0.25</v>
      </c>
      <c r="L31" s="84">
        <v>0.75</v>
      </c>
      <c r="M31" s="159"/>
      <c r="N31" s="160"/>
      <c r="O31" s="159"/>
      <c r="P31" s="160"/>
      <c r="Q31" s="159"/>
      <c r="R31" s="160"/>
      <c r="S31" s="159"/>
      <c r="T31" s="160"/>
      <c r="U31" s="83"/>
      <c r="V31" s="83"/>
      <c r="W31" s="83"/>
      <c r="X31" s="83"/>
    </row>
    <row r="32" spans="1:24" ht="20.100000000000001" customHeight="1" x14ac:dyDescent="0.25">
      <c r="A32" s="166" t="s">
        <v>52</v>
      </c>
      <c r="B32" s="166"/>
      <c r="C32" s="166"/>
      <c r="D32" s="83">
        <v>4</v>
      </c>
      <c r="E32" s="167">
        <v>0.25</v>
      </c>
      <c r="F32" s="168"/>
      <c r="G32" s="84">
        <v>0.25</v>
      </c>
      <c r="H32" s="84">
        <v>0.25</v>
      </c>
      <c r="I32" s="167">
        <v>0.25</v>
      </c>
      <c r="J32" s="168"/>
      <c r="K32" s="84">
        <v>0.5</v>
      </c>
      <c r="L32" s="84">
        <v>0.5</v>
      </c>
      <c r="M32" s="159"/>
      <c r="N32" s="160"/>
      <c r="O32" s="159"/>
      <c r="P32" s="160"/>
      <c r="Q32" s="159"/>
      <c r="R32" s="160"/>
      <c r="S32" s="159"/>
      <c r="T32" s="160"/>
      <c r="U32" s="83"/>
      <c r="V32" s="83"/>
      <c r="W32" s="83"/>
      <c r="X32" s="83"/>
    </row>
    <row r="33" spans="1:24" ht="20.100000000000001" customHeight="1" x14ac:dyDescent="0.25">
      <c r="A33" s="166" t="s">
        <v>53</v>
      </c>
      <c r="B33" s="166"/>
      <c r="C33" s="166"/>
      <c r="D33" s="83">
        <v>3</v>
      </c>
      <c r="E33" s="167">
        <v>0.33333333333333331</v>
      </c>
      <c r="F33" s="168"/>
      <c r="G33" s="84">
        <v>0</v>
      </c>
      <c r="H33" s="84">
        <v>0.33333333333333331</v>
      </c>
      <c r="I33" s="167">
        <v>0.33333333333333331</v>
      </c>
      <c r="J33" s="168"/>
      <c r="K33" s="84">
        <v>0.33333333333333331</v>
      </c>
      <c r="L33" s="84">
        <v>0.66666666666666663</v>
      </c>
      <c r="M33" s="159"/>
      <c r="N33" s="160"/>
      <c r="O33" s="159"/>
      <c r="P33" s="160"/>
      <c r="Q33" s="159"/>
      <c r="R33" s="160"/>
      <c r="S33" s="159"/>
      <c r="T33" s="160"/>
      <c r="U33" s="83"/>
      <c r="V33" s="83"/>
      <c r="W33" s="83"/>
      <c r="X33" s="83"/>
    </row>
    <row r="34" spans="1:24" ht="20.100000000000001" customHeight="1" x14ac:dyDescent="0.25">
      <c r="A34" s="166" t="s">
        <v>54</v>
      </c>
      <c r="B34" s="166"/>
      <c r="C34" s="166"/>
      <c r="D34" s="83">
        <v>2</v>
      </c>
      <c r="E34" s="167">
        <v>0</v>
      </c>
      <c r="F34" s="168"/>
      <c r="G34" s="84">
        <v>0</v>
      </c>
      <c r="H34" s="84">
        <v>0.5</v>
      </c>
      <c r="I34" s="167">
        <v>0.5</v>
      </c>
      <c r="J34" s="168"/>
      <c r="K34" s="84">
        <v>0</v>
      </c>
      <c r="L34" s="84">
        <v>1</v>
      </c>
      <c r="M34" s="159"/>
      <c r="N34" s="160"/>
      <c r="O34" s="159"/>
      <c r="P34" s="160"/>
      <c r="Q34" s="159"/>
      <c r="R34" s="160"/>
      <c r="S34" s="159"/>
      <c r="T34" s="160"/>
      <c r="U34" s="83"/>
      <c r="V34" s="83"/>
      <c r="W34" s="83"/>
      <c r="X34" s="83"/>
    </row>
    <row r="35" spans="1:24" ht="20.100000000000001" customHeight="1" x14ac:dyDescent="0.25">
      <c r="A35" s="166" t="s">
        <v>55</v>
      </c>
      <c r="B35" s="166"/>
      <c r="C35" s="166"/>
      <c r="D35" s="83">
        <v>3</v>
      </c>
      <c r="E35" s="167">
        <v>0.33333333333333331</v>
      </c>
      <c r="F35" s="168"/>
      <c r="G35" s="84">
        <v>0</v>
      </c>
      <c r="H35" s="84">
        <v>0.33333333333333331</v>
      </c>
      <c r="I35" s="167">
        <v>0.33333333333333331</v>
      </c>
      <c r="J35" s="168"/>
      <c r="K35" s="84">
        <v>0.33333333333333331</v>
      </c>
      <c r="L35" s="84">
        <v>0.66666666666666663</v>
      </c>
      <c r="M35" s="159"/>
      <c r="N35" s="160"/>
      <c r="O35" s="159"/>
      <c r="P35" s="160"/>
      <c r="Q35" s="159"/>
      <c r="R35" s="160"/>
      <c r="S35" s="159"/>
      <c r="T35" s="160"/>
      <c r="U35" s="83"/>
      <c r="V35" s="83"/>
      <c r="W35" s="83"/>
      <c r="X35" s="83"/>
    </row>
    <row r="36" spans="1:24" ht="20.100000000000001" customHeight="1" x14ac:dyDescent="0.25">
      <c r="A36" s="166"/>
      <c r="B36" s="166"/>
      <c r="C36" s="166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</row>
    <row r="37" spans="1:24" ht="20.100000000000001" customHeight="1" x14ac:dyDescent="0.25">
      <c r="A37" s="166" t="s">
        <v>56</v>
      </c>
      <c r="B37" s="166"/>
      <c r="C37" s="166"/>
      <c r="D37" s="83">
        <v>4</v>
      </c>
      <c r="E37" s="167">
        <v>0.25</v>
      </c>
      <c r="F37" s="168"/>
      <c r="G37" s="84">
        <v>0</v>
      </c>
      <c r="H37" s="84">
        <v>0.75</v>
      </c>
      <c r="I37" s="167">
        <v>0</v>
      </c>
      <c r="J37" s="168"/>
      <c r="K37" s="84">
        <v>0.25</v>
      </c>
      <c r="L37" s="84">
        <v>0.75</v>
      </c>
      <c r="M37" s="159"/>
      <c r="N37" s="160"/>
      <c r="O37" s="159"/>
      <c r="P37" s="160"/>
      <c r="Q37" s="159"/>
      <c r="R37" s="160"/>
      <c r="S37" s="159"/>
      <c r="T37" s="160"/>
      <c r="U37" s="83"/>
      <c r="V37" s="83"/>
      <c r="W37" s="83"/>
      <c r="X37" s="83"/>
    </row>
    <row r="38" spans="1:24" ht="20.100000000000001" customHeight="1" x14ac:dyDescent="0.25">
      <c r="A38" s="166" t="s">
        <v>57</v>
      </c>
      <c r="B38" s="166"/>
      <c r="C38" s="166"/>
      <c r="D38" s="83">
        <v>6</v>
      </c>
      <c r="E38" s="167">
        <v>0.16666666666666666</v>
      </c>
      <c r="F38" s="168"/>
      <c r="G38" s="84">
        <v>0.16666666666666666</v>
      </c>
      <c r="H38" s="84">
        <v>0.66666666666666663</v>
      </c>
      <c r="I38" s="167">
        <v>0</v>
      </c>
      <c r="J38" s="168"/>
      <c r="K38" s="84">
        <v>0.33333333333333331</v>
      </c>
      <c r="L38" s="84">
        <v>0.66666666666666663</v>
      </c>
      <c r="M38" s="159"/>
      <c r="N38" s="160"/>
      <c r="O38" s="159"/>
      <c r="P38" s="160"/>
      <c r="Q38" s="159"/>
      <c r="R38" s="160"/>
      <c r="S38" s="159"/>
      <c r="T38" s="160"/>
      <c r="U38" s="83"/>
      <c r="V38" s="83"/>
      <c r="W38" s="83"/>
      <c r="X38" s="83"/>
    </row>
    <row r="39" spans="1:24" ht="20.100000000000001" customHeight="1" x14ac:dyDescent="0.25">
      <c r="A39" s="166" t="s">
        <v>58</v>
      </c>
      <c r="B39" s="166"/>
      <c r="C39" s="166"/>
      <c r="D39" s="83">
        <v>7</v>
      </c>
      <c r="E39" s="167">
        <v>0.14285714285714285</v>
      </c>
      <c r="F39" s="168"/>
      <c r="G39" s="84">
        <v>0.42857142857142855</v>
      </c>
      <c r="H39" s="84">
        <v>0.42857142857142855</v>
      </c>
      <c r="I39" s="167">
        <v>0</v>
      </c>
      <c r="J39" s="168"/>
      <c r="K39" s="84">
        <v>0.5714285714285714</v>
      </c>
      <c r="L39" s="84">
        <v>0.42857142857142855</v>
      </c>
      <c r="M39" s="159"/>
      <c r="N39" s="160"/>
      <c r="O39" s="159"/>
      <c r="P39" s="160"/>
      <c r="Q39" s="159"/>
      <c r="R39" s="160"/>
      <c r="S39" s="159"/>
      <c r="T39" s="160"/>
      <c r="U39" s="83"/>
      <c r="V39" s="83"/>
      <c r="W39" s="83"/>
      <c r="X39" s="83"/>
    </row>
    <row r="40" spans="1:24" ht="20.100000000000001" customHeight="1" x14ac:dyDescent="0.25">
      <c r="A40" s="166" t="s">
        <v>59</v>
      </c>
      <c r="B40" s="166"/>
      <c r="C40" s="166"/>
      <c r="D40" s="83">
        <v>23</v>
      </c>
      <c r="E40" s="167">
        <v>4.3478260869565216E-2</v>
      </c>
      <c r="F40" s="168"/>
      <c r="G40" s="84">
        <v>0.13043478260869565</v>
      </c>
      <c r="H40" s="84">
        <v>0.65217391304347827</v>
      </c>
      <c r="I40" s="167">
        <v>0.17391304347826086</v>
      </c>
      <c r="J40" s="168"/>
      <c r="K40" s="84">
        <v>0.17391304347826086</v>
      </c>
      <c r="L40" s="84">
        <v>0.82608695652173914</v>
      </c>
      <c r="M40" s="159"/>
      <c r="N40" s="160"/>
      <c r="O40" s="159"/>
      <c r="P40" s="160"/>
      <c r="Q40" s="159"/>
      <c r="R40" s="160"/>
      <c r="S40" s="159"/>
      <c r="T40" s="160"/>
      <c r="U40" s="83"/>
      <c r="V40" s="83"/>
      <c r="W40" s="83"/>
      <c r="X40" s="83"/>
    </row>
    <row r="41" spans="1:24" ht="20.100000000000001" customHeight="1" x14ac:dyDescent="0.25">
      <c r="A41" s="166" t="s">
        <v>60</v>
      </c>
      <c r="B41" s="166"/>
      <c r="C41" s="166"/>
      <c r="D41" s="83">
        <v>21</v>
      </c>
      <c r="E41" s="167">
        <v>0.2857142857142857</v>
      </c>
      <c r="F41" s="168"/>
      <c r="G41" s="84">
        <v>0.14285714285714285</v>
      </c>
      <c r="H41" s="84">
        <v>0.42857142857142855</v>
      </c>
      <c r="I41" s="167">
        <v>0.14285714285714285</v>
      </c>
      <c r="J41" s="168"/>
      <c r="K41" s="84">
        <v>0.42857142857142855</v>
      </c>
      <c r="L41" s="84">
        <v>0.5714285714285714</v>
      </c>
      <c r="M41" s="159"/>
      <c r="N41" s="160"/>
      <c r="O41" s="159"/>
      <c r="P41" s="160"/>
      <c r="Q41" s="159"/>
      <c r="R41" s="160"/>
      <c r="S41" s="159"/>
      <c r="T41" s="160"/>
      <c r="U41" s="83"/>
      <c r="V41" s="83"/>
      <c r="W41" s="83"/>
      <c r="X41" s="83"/>
    </row>
    <row r="42" spans="1:24" ht="20.100000000000001" customHeight="1" x14ac:dyDescent="0.25">
      <c r="A42" s="166" t="s">
        <v>61</v>
      </c>
      <c r="B42" s="166"/>
      <c r="C42" s="166"/>
      <c r="D42" s="83">
        <v>9</v>
      </c>
      <c r="E42" s="167">
        <v>0</v>
      </c>
      <c r="F42" s="168"/>
      <c r="G42" s="84">
        <v>0.1111111111111111</v>
      </c>
      <c r="H42" s="84">
        <v>0.66666666666666663</v>
      </c>
      <c r="I42" s="167">
        <v>0.22222222222222221</v>
      </c>
      <c r="J42" s="168"/>
      <c r="K42" s="84">
        <v>0.1111111111111111</v>
      </c>
      <c r="L42" s="84">
        <v>0.88888888888888884</v>
      </c>
      <c r="M42" s="159"/>
      <c r="N42" s="160"/>
      <c r="O42" s="159"/>
      <c r="P42" s="160"/>
      <c r="Q42" s="159"/>
      <c r="R42" s="160"/>
      <c r="S42" s="159"/>
      <c r="T42" s="160"/>
      <c r="U42" s="83"/>
      <c r="V42" s="83"/>
      <c r="W42" s="83"/>
      <c r="X42" s="83"/>
    </row>
    <row r="43" spans="1:24" ht="20.100000000000001" customHeight="1" x14ac:dyDescent="0.25">
      <c r="A43" s="166" t="s">
        <v>62</v>
      </c>
      <c r="B43" s="166"/>
      <c r="C43" s="166"/>
      <c r="D43" s="83">
        <v>17</v>
      </c>
      <c r="E43" s="167">
        <v>0</v>
      </c>
      <c r="F43" s="168"/>
      <c r="G43" s="84">
        <v>0</v>
      </c>
      <c r="H43" s="84">
        <v>0.35294117647058826</v>
      </c>
      <c r="I43" s="167">
        <v>0.6470588235294118</v>
      </c>
      <c r="J43" s="168"/>
      <c r="K43" s="84">
        <v>0</v>
      </c>
      <c r="L43" s="84">
        <v>1</v>
      </c>
      <c r="M43" s="159"/>
      <c r="N43" s="160"/>
      <c r="O43" s="159"/>
      <c r="P43" s="160"/>
      <c r="Q43" s="159"/>
      <c r="R43" s="160"/>
      <c r="S43" s="159"/>
      <c r="T43" s="160"/>
      <c r="U43" s="83"/>
      <c r="V43" s="83"/>
      <c r="W43" s="83"/>
      <c r="X43" s="83"/>
    </row>
    <row r="44" spans="1:24" ht="20.100000000000001" customHeight="1" x14ac:dyDescent="0.25">
      <c r="A44" s="172" t="s">
        <v>63</v>
      </c>
      <c r="B44" s="172"/>
      <c r="C44" s="172"/>
      <c r="D44" s="143">
        <v>17</v>
      </c>
      <c r="E44" s="173">
        <v>0</v>
      </c>
      <c r="F44" s="174"/>
      <c r="G44" s="144">
        <v>0</v>
      </c>
      <c r="H44" s="144">
        <v>0.52941176470588236</v>
      </c>
      <c r="I44" s="173">
        <v>0.47058823529411764</v>
      </c>
      <c r="J44" s="174"/>
      <c r="K44" s="144">
        <v>0</v>
      </c>
      <c r="L44" s="144">
        <v>1</v>
      </c>
      <c r="M44" s="159"/>
      <c r="N44" s="160"/>
      <c r="O44" s="159"/>
      <c r="P44" s="160"/>
      <c r="Q44" s="159"/>
      <c r="R44" s="160"/>
      <c r="S44" s="159"/>
      <c r="T44" s="160"/>
      <c r="U44" s="83"/>
      <c r="V44" s="83"/>
      <c r="W44" s="83"/>
      <c r="X44" s="83"/>
    </row>
    <row r="45" spans="1:24" ht="20.100000000000001" customHeight="1" x14ac:dyDescent="0.25">
      <c r="A45" s="166" t="s">
        <v>64</v>
      </c>
      <c r="B45" s="166"/>
      <c r="C45" s="166"/>
      <c r="D45" s="83">
        <v>4</v>
      </c>
      <c r="E45" s="167">
        <v>0</v>
      </c>
      <c r="F45" s="168"/>
      <c r="G45" s="84">
        <v>0.25</v>
      </c>
      <c r="H45" s="84">
        <v>0</v>
      </c>
      <c r="I45" s="167">
        <v>0.75</v>
      </c>
      <c r="J45" s="168"/>
      <c r="K45" s="84">
        <v>0.25</v>
      </c>
      <c r="L45" s="84">
        <v>0.75</v>
      </c>
      <c r="M45" s="159"/>
      <c r="N45" s="160"/>
      <c r="O45" s="159"/>
      <c r="P45" s="160"/>
      <c r="Q45" s="159"/>
      <c r="R45" s="160"/>
      <c r="S45" s="159"/>
      <c r="T45" s="160"/>
      <c r="U45" s="83"/>
      <c r="V45" s="83"/>
      <c r="W45" s="83"/>
      <c r="X45" s="83"/>
    </row>
    <row r="46" spans="1:24" ht="20.100000000000001" customHeight="1" x14ac:dyDescent="0.25">
      <c r="A46" s="166"/>
      <c r="B46" s="166"/>
      <c r="C46" s="166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</row>
    <row r="47" spans="1:24" ht="20.100000000000001" customHeight="1" x14ac:dyDescent="0.25">
      <c r="A47" s="166" t="s">
        <v>65</v>
      </c>
      <c r="B47" s="166"/>
      <c r="C47" s="166"/>
      <c r="D47" s="83">
        <v>5</v>
      </c>
      <c r="E47" s="167">
        <v>0</v>
      </c>
      <c r="F47" s="168"/>
      <c r="G47" s="84">
        <v>0.4</v>
      </c>
      <c r="H47" s="84">
        <v>0.2</v>
      </c>
      <c r="I47" s="167">
        <v>0.4</v>
      </c>
      <c r="J47" s="168"/>
      <c r="K47" s="84">
        <v>0.4</v>
      </c>
      <c r="L47" s="84">
        <v>0.6</v>
      </c>
      <c r="M47" s="159"/>
      <c r="N47" s="160"/>
      <c r="O47" s="159"/>
      <c r="P47" s="160"/>
      <c r="Q47" s="159"/>
      <c r="R47" s="160"/>
      <c r="S47" s="159"/>
      <c r="T47" s="160"/>
      <c r="U47" s="83"/>
      <c r="V47" s="83"/>
      <c r="W47" s="83"/>
      <c r="X47" s="83"/>
    </row>
    <row r="48" spans="1:24" ht="20.100000000000001" customHeight="1" x14ac:dyDescent="0.25">
      <c r="A48" s="166"/>
      <c r="B48" s="166"/>
      <c r="C48" s="166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</row>
    <row r="49" spans="1:25" ht="20.100000000000001" customHeight="1" x14ac:dyDescent="0.25">
      <c r="A49" s="166" t="s">
        <v>66</v>
      </c>
      <c r="B49" s="166"/>
      <c r="C49" s="166"/>
      <c r="D49" s="83">
        <v>2</v>
      </c>
      <c r="E49" s="167">
        <v>0</v>
      </c>
      <c r="F49" s="168"/>
      <c r="G49" s="84">
        <v>0</v>
      </c>
      <c r="H49" s="84">
        <v>0</v>
      </c>
      <c r="I49" s="167">
        <v>1</v>
      </c>
      <c r="J49" s="168"/>
      <c r="K49" s="84">
        <v>0</v>
      </c>
      <c r="L49" s="84">
        <v>1</v>
      </c>
      <c r="M49" s="159"/>
      <c r="N49" s="160"/>
      <c r="O49" s="159"/>
      <c r="P49" s="160"/>
      <c r="Q49" s="159"/>
      <c r="R49" s="160"/>
      <c r="S49" s="159"/>
      <c r="T49" s="160"/>
      <c r="U49" s="83"/>
      <c r="V49" s="83"/>
      <c r="W49" s="83"/>
      <c r="X49" s="83"/>
      <c r="Y49" s="74"/>
    </row>
    <row r="50" spans="1:25" ht="20.100000000000001" customHeight="1" x14ac:dyDescent="0.25">
      <c r="A50" s="166"/>
      <c r="B50" s="166"/>
      <c r="C50" s="166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</row>
    <row r="51" spans="1:25" ht="20.100000000000001" customHeight="1" x14ac:dyDescent="0.25">
      <c r="A51" s="166" t="s">
        <v>67</v>
      </c>
      <c r="B51" s="166"/>
      <c r="C51" s="166"/>
      <c r="D51" s="83">
        <v>4</v>
      </c>
      <c r="E51" s="167">
        <v>0.5</v>
      </c>
      <c r="F51" s="168"/>
      <c r="G51" s="84">
        <v>0</v>
      </c>
      <c r="H51" s="84">
        <v>0.5</v>
      </c>
      <c r="I51" s="167">
        <v>0</v>
      </c>
      <c r="J51" s="168"/>
      <c r="K51" s="84">
        <v>0.5</v>
      </c>
      <c r="L51" s="84">
        <v>0.5</v>
      </c>
      <c r="M51" s="159"/>
      <c r="N51" s="160"/>
      <c r="O51" s="159"/>
      <c r="P51" s="160"/>
      <c r="Q51" s="159"/>
      <c r="R51" s="160"/>
      <c r="S51" s="159"/>
      <c r="T51" s="160"/>
      <c r="U51" s="83"/>
      <c r="V51" s="83"/>
      <c r="W51" s="83"/>
      <c r="X51" s="83"/>
      <c r="Y51" s="74"/>
    </row>
    <row r="52" spans="1:25" ht="20.100000000000001" customHeight="1" x14ac:dyDescent="0.25">
      <c r="A52" s="166"/>
      <c r="B52" s="166"/>
      <c r="C52" s="166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</row>
    <row r="53" spans="1:25" ht="20.100000000000001" customHeight="1" x14ac:dyDescent="0.25">
      <c r="A53" s="166" t="s">
        <v>68</v>
      </c>
      <c r="B53" s="166"/>
      <c r="C53" s="166"/>
      <c r="D53" s="83">
        <v>5</v>
      </c>
      <c r="E53" s="167">
        <v>0.2</v>
      </c>
      <c r="F53" s="168"/>
      <c r="G53" s="84">
        <v>0.2</v>
      </c>
      <c r="H53" s="84">
        <v>0.2</v>
      </c>
      <c r="I53" s="167">
        <v>0.4</v>
      </c>
      <c r="J53" s="168"/>
      <c r="K53" s="84">
        <v>0.4</v>
      </c>
      <c r="L53" s="84">
        <v>0.6</v>
      </c>
      <c r="M53" s="159"/>
      <c r="N53" s="160"/>
      <c r="O53" s="159"/>
      <c r="P53" s="160"/>
      <c r="Q53" s="159"/>
      <c r="R53" s="160"/>
      <c r="S53" s="159"/>
      <c r="T53" s="160"/>
      <c r="U53" s="83"/>
      <c r="V53" s="83"/>
      <c r="W53" s="83"/>
      <c r="X53" s="83"/>
      <c r="Y53" s="74"/>
    </row>
    <row r="54" spans="1:25" ht="20.100000000000001" customHeight="1" x14ac:dyDescent="0.25">
      <c r="A54" s="166" t="s">
        <v>69</v>
      </c>
      <c r="B54" s="166"/>
      <c r="C54" s="166"/>
      <c r="D54" s="83">
        <v>3</v>
      </c>
      <c r="E54" s="167">
        <v>0.33333333333333331</v>
      </c>
      <c r="F54" s="168"/>
      <c r="G54" s="84">
        <v>0</v>
      </c>
      <c r="H54" s="84">
        <v>0</v>
      </c>
      <c r="I54" s="167">
        <v>0.66666666666666663</v>
      </c>
      <c r="J54" s="168"/>
      <c r="K54" s="84">
        <v>0.33333333333333331</v>
      </c>
      <c r="L54" s="84">
        <v>0.66666666666666663</v>
      </c>
      <c r="M54" s="159"/>
      <c r="N54" s="160"/>
      <c r="O54" s="159"/>
      <c r="P54" s="160"/>
      <c r="Q54" s="159"/>
      <c r="R54" s="160"/>
      <c r="S54" s="159"/>
      <c r="T54" s="160"/>
      <c r="U54" s="83"/>
      <c r="V54" s="83"/>
      <c r="W54" s="83"/>
      <c r="X54" s="83"/>
      <c r="Y54" s="74"/>
    </row>
    <row r="55" spans="1:25" ht="20.100000000000001" customHeight="1" x14ac:dyDescent="0.25">
      <c r="A55" s="166" t="s">
        <v>70</v>
      </c>
      <c r="B55" s="166"/>
      <c r="C55" s="166"/>
      <c r="D55" s="83">
        <v>7</v>
      </c>
      <c r="E55" s="167">
        <v>0.14285714285714285</v>
      </c>
      <c r="F55" s="168"/>
      <c r="G55" s="84">
        <v>0.2857142857142857</v>
      </c>
      <c r="H55" s="84">
        <v>0.2857142857142857</v>
      </c>
      <c r="I55" s="167">
        <v>0.2857142857142857</v>
      </c>
      <c r="J55" s="168"/>
      <c r="K55" s="84">
        <v>0.42857142857142855</v>
      </c>
      <c r="L55" s="84">
        <v>0.5714285714285714</v>
      </c>
      <c r="M55" s="159"/>
      <c r="N55" s="160"/>
      <c r="O55" s="159"/>
      <c r="P55" s="160"/>
      <c r="Q55" s="159"/>
      <c r="R55" s="160"/>
      <c r="S55" s="159"/>
      <c r="T55" s="160"/>
      <c r="U55" s="83"/>
      <c r="V55" s="83"/>
      <c r="W55" s="83"/>
      <c r="X55" s="83"/>
      <c r="Y55" s="74"/>
    </row>
    <row r="56" spans="1:25" ht="20.100000000000001" customHeight="1" x14ac:dyDescent="0.25">
      <c r="A56" s="166" t="s">
        <v>71</v>
      </c>
      <c r="B56" s="166"/>
      <c r="C56" s="166"/>
      <c r="D56" s="83">
        <v>15</v>
      </c>
      <c r="E56" s="167">
        <v>0</v>
      </c>
      <c r="F56" s="168"/>
      <c r="G56" s="84">
        <v>6.6666666666666666E-2</v>
      </c>
      <c r="H56" s="84">
        <v>0.33333333333333331</v>
      </c>
      <c r="I56" s="167">
        <v>0.6</v>
      </c>
      <c r="J56" s="168"/>
      <c r="K56" s="84">
        <v>6.6666666666666666E-2</v>
      </c>
      <c r="L56" s="84">
        <v>0.93333333333333335</v>
      </c>
      <c r="M56" s="159"/>
      <c r="N56" s="160"/>
      <c r="O56" s="159"/>
      <c r="P56" s="160"/>
      <c r="Q56" s="159"/>
      <c r="R56" s="160"/>
      <c r="S56" s="159"/>
      <c r="T56" s="160"/>
      <c r="U56" s="83"/>
      <c r="V56" s="83"/>
      <c r="W56" s="83"/>
      <c r="X56" s="83"/>
      <c r="Y56" s="74"/>
    </row>
    <row r="57" spans="1:25" ht="20.100000000000001" customHeight="1" x14ac:dyDescent="0.25">
      <c r="A57" s="166" t="s">
        <v>72</v>
      </c>
      <c r="B57" s="166"/>
      <c r="C57" s="166"/>
      <c r="D57" s="83">
        <v>23</v>
      </c>
      <c r="E57" s="167">
        <v>0</v>
      </c>
      <c r="F57" s="168"/>
      <c r="G57" s="84">
        <v>8.6956521739130432E-2</v>
      </c>
      <c r="H57" s="84">
        <v>0.34782608695652173</v>
      </c>
      <c r="I57" s="167">
        <v>0.56521739130434778</v>
      </c>
      <c r="J57" s="168"/>
      <c r="K57" s="84">
        <v>8.6956521739130432E-2</v>
      </c>
      <c r="L57" s="84">
        <v>0.91304347826086951</v>
      </c>
      <c r="M57" s="159"/>
      <c r="N57" s="160"/>
      <c r="O57" s="159"/>
      <c r="P57" s="160"/>
      <c r="Q57" s="159"/>
      <c r="R57" s="160"/>
      <c r="S57" s="159"/>
      <c r="T57" s="160"/>
      <c r="U57" s="83"/>
      <c r="V57" s="83"/>
      <c r="W57" s="83"/>
      <c r="X57" s="83"/>
      <c r="Y57" s="74"/>
    </row>
    <row r="58" spans="1:25" ht="20.100000000000001" customHeight="1" x14ac:dyDescent="0.25">
      <c r="A58" s="166" t="s">
        <v>73</v>
      </c>
      <c r="B58" s="166"/>
      <c r="C58" s="166"/>
      <c r="D58" s="83">
        <v>24</v>
      </c>
      <c r="E58" s="167">
        <v>0</v>
      </c>
      <c r="F58" s="168"/>
      <c r="G58" s="84">
        <v>0</v>
      </c>
      <c r="H58" s="84">
        <v>0.41666666666666669</v>
      </c>
      <c r="I58" s="167">
        <v>0.58333333333333337</v>
      </c>
      <c r="J58" s="168"/>
      <c r="K58" s="84">
        <v>0</v>
      </c>
      <c r="L58" s="84">
        <v>1</v>
      </c>
      <c r="M58" s="159"/>
      <c r="N58" s="160"/>
      <c r="O58" s="159"/>
      <c r="P58" s="160"/>
      <c r="Q58" s="159"/>
      <c r="R58" s="160"/>
      <c r="S58" s="159"/>
      <c r="T58" s="160"/>
      <c r="U58" s="83"/>
      <c r="V58" s="83"/>
      <c r="W58" s="83"/>
      <c r="X58" s="83"/>
      <c r="Y58" s="74"/>
    </row>
    <row r="59" spans="1:25" ht="20.100000000000001" customHeight="1" x14ac:dyDescent="0.25">
      <c r="A59" s="166" t="s">
        <v>74</v>
      </c>
      <c r="B59" s="166"/>
      <c r="C59" s="166"/>
      <c r="D59" s="83">
        <v>12</v>
      </c>
      <c r="E59" s="167">
        <v>0</v>
      </c>
      <c r="F59" s="168"/>
      <c r="G59" s="84">
        <v>8.3333333333333329E-2</v>
      </c>
      <c r="H59" s="84">
        <v>0.58333333333333337</v>
      </c>
      <c r="I59" s="167">
        <v>0.33333333333333331</v>
      </c>
      <c r="J59" s="168"/>
      <c r="K59" s="84">
        <v>8.3333333333333329E-2</v>
      </c>
      <c r="L59" s="84">
        <v>0.91666666666666663</v>
      </c>
      <c r="M59" s="159"/>
      <c r="N59" s="160"/>
      <c r="O59" s="159"/>
      <c r="P59" s="160"/>
      <c r="Q59" s="159"/>
      <c r="R59" s="160"/>
      <c r="S59" s="159"/>
      <c r="T59" s="160"/>
      <c r="U59" s="83"/>
      <c r="V59" s="83"/>
      <c r="W59" s="83"/>
      <c r="X59" s="83"/>
      <c r="Y59" s="74"/>
    </row>
    <row r="60" spans="1:25" ht="20.100000000000001" customHeight="1" x14ac:dyDescent="0.25">
      <c r="A60" s="161" t="s">
        <v>75</v>
      </c>
      <c r="B60" s="161"/>
      <c r="C60" s="161"/>
      <c r="D60" s="85">
        <v>320</v>
      </c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</row>
    <row r="61" spans="1:25" x14ac:dyDescent="0.25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</row>
    <row r="62" spans="1:25" x14ac:dyDescent="0.25">
      <c r="A62" s="162" t="s">
        <v>76</v>
      </c>
      <c r="B62" s="162"/>
      <c r="C62" s="162"/>
      <c r="D62" s="162"/>
      <c r="E62" s="162"/>
      <c r="F62" s="164" t="s">
        <v>77</v>
      </c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</row>
    <row r="63" spans="1:25" x14ac:dyDescent="0.25">
      <c r="A63" s="163"/>
      <c r="B63" s="163"/>
      <c r="C63" s="163"/>
      <c r="D63" s="163"/>
      <c r="E63" s="163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</row>
  </sheetData>
  <mergeCells count="290">
    <mergeCell ref="A1:E1"/>
    <mergeCell ref="F1:Y1"/>
    <mergeCell ref="A3:I3"/>
    <mergeCell ref="J3:Y3"/>
    <mergeCell ref="A5:B5"/>
    <mergeCell ref="C5:Y5"/>
    <mergeCell ref="A13:C13"/>
    <mergeCell ref="E13:F13"/>
    <mergeCell ref="I13:J13"/>
    <mergeCell ref="A15:C15"/>
    <mergeCell ref="E15:F15"/>
    <mergeCell ref="I15:J15"/>
    <mergeCell ref="B7:Y7"/>
    <mergeCell ref="B8:Y8"/>
    <mergeCell ref="B9:Y9"/>
    <mergeCell ref="B10:C10"/>
    <mergeCell ref="B11:L11"/>
    <mergeCell ref="M15:N15"/>
    <mergeCell ref="O15:P15"/>
    <mergeCell ref="Q15:R15"/>
    <mergeCell ref="S15:T15"/>
    <mergeCell ref="A16:C16"/>
    <mergeCell ref="E16:F16"/>
    <mergeCell ref="I16:J16"/>
    <mergeCell ref="M16:N16"/>
    <mergeCell ref="O16:P16"/>
    <mergeCell ref="Q16:R16"/>
    <mergeCell ref="S16:T16"/>
    <mergeCell ref="Q17:R17"/>
    <mergeCell ref="S17:T17"/>
    <mergeCell ref="A18:C18"/>
    <mergeCell ref="E18:F18"/>
    <mergeCell ref="I18:J18"/>
    <mergeCell ref="M18:N18"/>
    <mergeCell ref="O18:P18"/>
    <mergeCell ref="Q18:R18"/>
    <mergeCell ref="S18:T18"/>
    <mergeCell ref="A17:C17"/>
    <mergeCell ref="E17:F17"/>
    <mergeCell ref="I17:J17"/>
    <mergeCell ref="M17:N17"/>
    <mergeCell ref="O17:P17"/>
    <mergeCell ref="Q19:R19"/>
    <mergeCell ref="S19:T19"/>
    <mergeCell ref="A21:C21"/>
    <mergeCell ref="E21:F21"/>
    <mergeCell ref="I21:J21"/>
    <mergeCell ref="M21:N21"/>
    <mergeCell ref="O21:P21"/>
    <mergeCell ref="Q21:R21"/>
    <mergeCell ref="S21:T21"/>
    <mergeCell ref="A19:C20"/>
    <mergeCell ref="E19:F19"/>
    <mergeCell ref="I19:J19"/>
    <mergeCell ref="M19:N19"/>
    <mergeCell ref="O19:P19"/>
    <mergeCell ref="Q22:R22"/>
    <mergeCell ref="S22:T22"/>
    <mergeCell ref="A23:C23"/>
    <mergeCell ref="E23:F23"/>
    <mergeCell ref="I23:J23"/>
    <mergeCell ref="M23:N23"/>
    <mergeCell ref="O23:P23"/>
    <mergeCell ref="Q23:R23"/>
    <mergeCell ref="S23:T23"/>
    <mergeCell ref="A22:C22"/>
    <mergeCell ref="E22:F22"/>
    <mergeCell ref="I22:J22"/>
    <mergeCell ref="M22:N22"/>
    <mergeCell ref="O22:P22"/>
    <mergeCell ref="Q24:R24"/>
    <mergeCell ref="S24:T24"/>
    <mergeCell ref="A25:C25"/>
    <mergeCell ref="E25:F25"/>
    <mergeCell ref="I25:J25"/>
    <mergeCell ref="M25:N25"/>
    <mergeCell ref="O25:P25"/>
    <mergeCell ref="Q25:R25"/>
    <mergeCell ref="S25:T25"/>
    <mergeCell ref="A24:C24"/>
    <mergeCell ref="E24:F24"/>
    <mergeCell ref="I24:J24"/>
    <mergeCell ref="M24:N24"/>
    <mergeCell ref="O24:P24"/>
    <mergeCell ref="Q26:R26"/>
    <mergeCell ref="S26:T26"/>
    <mergeCell ref="A27:C27"/>
    <mergeCell ref="E27:F27"/>
    <mergeCell ref="I27:J27"/>
    <mergeCell ref="M27:N27"/>
    <mergeCell ref="O27:P27"/>
    <mergeCell ref="Q27:R27"/>
    <mergeCell ref="S27:T27"/>
    <mergeCell ref="A26:C26"/>
    <mergeCell ref="E26:F26"/>
    <mergeCell ref="I26:J26"/>
    <mergeCell ref="M26:N26"/>
    <mergeCell ref="O26:P26"/>
    <mergeCell ref="Q28:R28"/>
    <mergeCell ref="S28:T28"/>
    <mergeCell ref="A29:C29"/>
    <mergeCell ref="E29:F29"/>
    <mergeCell ref="I29:J29"/>
    <mergeCell ref="M29:N29"/>
    <mergeCell ref="O29:P29"/>
    <mergeCell ref="Q29:R29"/>
    <mergeCell ref="S29:T29"/>
    <mergeCell ref="A28:C28"/>
    <mergeCell ref="E28:F28"/>
    <mergeCell ref="I28:J28"/>
    <mergeCell ref="M28:N28"/>
    <mergeCell ref="O28:P28"/>
    <mergeCell ref="Q30:R30"/>
    <mergeCell ref="S30:T30"/>
    <mergeCell ref="A31:C31"/>
    <mergeCell ref="E31:F31"/>
    <mergeCell ref="I31:J31"/>
    <mergeCell ref="M31:N31"/>
    <mergeCell ref="O31:P31"/>
    <mergeCell ref="Q31:R31"/>
    <mergeCell ref="S31:T31"/>
    <mergeCell ref="A30:C30"/>
    <mergeCell ref="E30:F30"/>
    <mergeCell ref="I30:J30"/>
    <mergeCell ref="M30:N30"/>
    <mergeCell ref="O30:P30"/>
    <mergeCell ref="Q32:R32"/>
    <mergeCell ref="S32:T32"/>
    <mergeCell ref="A33:C33"/>
    <mergeCell ref="E33:F33"/>
    <mergeCell ref="I33:J33"/>
    <mergeCell ref="M33:N33"/>
    <mergeCell ref="O33:P33"/>
    <mergeCell ref="Q33:R33"/>
    <mergeCell ref="S33:T33"/>
    <mergeCell ref="A32:C32"/>
    <mergeCell ref="E32:F32"/>
    <mergeCell ref="I32:J32"/>
    <mergeCell ref="M32:N32"/>
    <mergeCell ref="O32:P32"/>
    <mergeCell ref="Q34:R34"/>
    <mergeCell ref="S34:T34"/>
    <mergeCell ref="A35:C36"/>
    <mergeCell ref="E35:F35"/>
    <mergeCell ref="I35:J35"/>
    <mergeCell ref="M35:N35"/>
    <mergeCell ref="O35:P35"/>
    <mergeCell ref="Q35:R35"/>
    <mergeCell ref="S35:T35"/>
    <mergeCell ref="A34:C34"/>
    <mergeCell ref="E34:F34"/>
    <mergeCell ref="I34:J34"/>
    <mergeCell ref="M34:N34"/>
    <mergeCell ref="O34:P34"/>
    <mergeCell ref="Q37:R37"/>
    <mergeCell ref="S37:T37"/>
    <mergeCell ref="A38:C38"/>
    <mergeCell ref="E38:F38"/>
    <mergeCell ref="I38:J38"/>
    <mergeCell ref="M38:N38"/>
    <mergeCell ref="O38:P38"/>
    <mergeCell ref="Q38:R38"/>
    <mergeCell ref="S38:T38"/>
    <mergeCell ref="A37:C37"/>
    <mergeCell ref="E37:F37"/>
    <mergeCell ref="I37:J37"/>
    <mergeCell ref="M37:N37"/>
    <mergeCell ref="O37:P37"/>
    <mergeCell ref="Q39:R39"/>
    <mergeCell ref="S39:T39"/>
    <mergeCell ref="A40:C40"/>
    <mergeCell ref="E40:F40"/>
    <mergeCell ref="I40:J40"/>
    <mergeCell ref="M40:N40"/>
    <mergeCell ref="O40:P40"/>
    <mergeCell ref="Q40:R40"/>
    <mergeCell ref="S40:T40"/>
    <mergeCell ref="A39:C39"/>
    <mergeCell ref="E39:F39"/>
    <mergeCell ref="I39:J39"/>
    <mergeCell ref="M39:N39"/>
    <mergeCell ref="O39:P39"/>
    <mergeCell ref="Q41:R41"/>
    <mergeCell ref="S41:T41"/>
    <mergeCell ref="A42:C42"/>
    <mergeCell ref="E42:F42"/>
    <mergeCell ref="I42:J42"/>
    <mergeCell ref="M42:N42"/>
    <mergeCell ref="O42:P42"/>
    <mergeCell ref="Q42:R42"/>
    <mergeCell ref="S42:T42"/>
    <mergeCell ref="A41:C41"/>
    <mergeCell ref="E41:F41"/>
    <mergeCell ref="I41:J41"/>
    <mergeCell ref="M41:N41"/>
    <mergeCell ref="O41:P41"/>
    <mergeCell ref="Q43:R43"/>
    <mergeCell ref="S43:T43"/>
    <mergeCell ref="A44:C44"/>
    <mergeCell ref="E44:F44"/>
    <mergeCell ref="I44:J44"/>
    <mergeCell ref="M44:N44"/>
    <mergeCell ref="O44:P44"/>
    <mergeCell ref="Q44:R44"/>
    <mergeCell ref="S44:T44"/>
    <mergeCell ref="A43:C43"/>
    <mergeCell ref="E43:F43"/>
    <mergeCell ref="I43:J43"/>
    <mergeCell ref="M43:N43"/>
    <mergeCell ref="O43:P43"/>
    <mergeCell ref="Q45:R45"/>
    <mergeCell ref="S45:T45"/>
    <mergeCell ref="A47:C48"/>
    <mergeCell ref="E47:F47"/>
    <mergeCell ref="I47:J47"/>
    <mergeCell ref="M47:N47"/>
    <mergeCell ref="O47:P47"/>
    <mergeCell ref="Q47:R47"/>
    <mergeCell ref="S47:T47"/>
    <mergeCell ref="A45:C46"/>
    <mergeCell ref="E45:F45"/>
    <mergeCell ref="I45:J45"/>
    <mergeCell ref="M45:N45"/>
    <mergeCell ref="O45:P45"/>
    <mergeCell ref="Q49:R49"/>
    <mergeCell ref="S49:T49"/>
    <mergeCell ref="A51:C52"/>
    <mergeCell ref="E51:F51"/>
    <mergeCell ref="I51:J51"/>
    <mergeCell ref="M51:N51"/>
    <mergeCell ref="O51:P51"/>
    <mergeCell ref="Q51:R51"/>
    <mergeCell ref="S51:T51"/>
    <mergeCell ref="A49:C50"/>
    <mergeCell ref="E49:F49"/>
    <mergeCell ref="I49:J49"/>
    <mergeCell ref="M49:N49"/>
    <mergeCell ref="O49:P49"/>
    <mergeCell ref="Q53:R53"/>
    <mergeCell ref="S53:T53"/>
    <mergeCell ref="A54:C54"/>
    <mergeCell ref="E54:F54"/>
    <mergeCell ref="I54:J54"/>
    <mergeCell ref="M54:N54"/>
    <mergeCell ref="O54:P54"/>
    <mergeCell ref="Q54:R54"/>
    <mergeCell ref="S54:T54"/>
    <mergeCell ref="A53:C53"/>
    <mergeCell ref="E53:F53"/>
    <mergeCell ref="I53:J53"/>
    <mergeCell ref="M53:N53"/>
    <mergeCell ref="O53:P53"/>
    <mergeCell ref="Q55:R55"/>
    <mergeCell ref="S55:T55"/>
    <mergeCell ref="A56:C56"/>
    <mergeCell ref="E56:F56"/>
    <mergeCell ref="I56:J56"/>
    <mergeCell ref="M56:N56"/>
    <mergeCell ref="O56:P56"/>
    <mergeCell ref="Q56:R56"/>
    <mergeCell ref="S56:T56"/>
    <mergeCell ref="A55:C55"/>
    <mergeCell ref="E55:F55"/>
    <mergeCell ref="I55:J55"/>
    <mergeCell ref="M55:N55"/>
    <mergeCell ref="O55:P55"/>
    <mergeCell ref="Q57:R57"/>
    <mergeCell ref="S57:T57"/>
    <mergeCell ref="A58:C58"/>
    <mergeCell ref="E58:F58"/>
    <mergeCell ref="I58:J58"/>
    <mergeCell ref="M58:N58"/>
    <mergeCell ref="O58:P58"/>
    <mergeCell ref="Q58:R58"/>
    <mergeCell ref="S58:T58"/>
    <mergeCell ref="A57:C57"/>
    <mergeCell ref="E57:F57"/>
    <mergeCell ref="I57:J57"/>
    <mergeCell ref="M57:N57"/>
    <mergeCell ref="O57:P57"/>
    <mergeCell ref="Q59:R59"/>
    <mergeCell ref="S59:T59"/>
    <mergeCell ref="A60:C60"/>
    <mergeCell ref="A62:E63"/>
    <mergeCell ref="F62:Y63"/>
    <mergeCell ref="A59:C59"/>
    <mergeCell ref="E59:F59"/>
    <mergeCell ref="I59:J59"/>
    <mergeCell ref="M59:N59"/>
    <mergeCell ref="O59:P5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63"/>
  <sheetViews>
    <sheetView workbookViewId="0">
      <selection activeCell="A14" sqref="A14:XFD59"/>
    </sheetView>
  </sheetViews>
  <sheetFormatPr defaultRowHeight="15" x14ac:dyDescent="0.25"/>
  <cols>
    <col min="3" max="3" width="49.5703125" customWidth="1"/>
  </cols>
  <sheetData>
    <row r="1" spans="1:25" x14ac:dyDescent="0.25">
      <c r="A1" s="163" t="s">
        <v>15</v>
      </c>
      <c r="B1" s="163"/>
      <c r="C1" s="163"/>
      <c r="D1" s="163"/>
      <c r="E1" s="163"/>
      <c r="F1" s="165" t="s">
        <v>16</v>
      </c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</row>
    <row r="2" spans="1:25" x14ac:dyDescent="0.25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5" ht="20.25" x14ac:dyDescent="0.25">
      <c r="A3" s="177" t="s">
        <v>15</v>
      </c>
      <c r="B3" s="177"/>
      <c r="C3" s="177"/>
      <c r="D3" s="177"/>
      <c r="E3" s="177"/>
      <c r="F3" s="177"/>
      <c r="G3" s="177"/>
      <c r="H3" s="177"/>
      <c r="I3" s="177"/>
      <c r="J3" s="178" t="s">
        <v>16</v>
      </c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</row>
    <row r="4" spans="1:25" x14ac:dyDescent="0.25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</row>
    <row r="5" spans="1:25" ht="15.75" thickBot="1" x14ac:dyDescent="0.3">
      <c r="A5" s="179" t="s">
        <v>17</v>
      </c>
      <c r="B5" s="179"/>
      <c r="C5" s="179" t="s">
        <v>18</v>
      </c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</row>
    <row r="6" spans="1:25" ht="15.75" thickTop="1" x14ac:dyDescent="0.25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</row>
    <row r="7" spans="1:25" x14ac:dyDescent="0.25">
      <c r="A7" s="89" t="s">
        <v>19</v>
      </c>
      <c r="B7" s="175" t="s">
        <v>20</v>
      </c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</row>
    <row r="8" spans="1:25" ht="25.5" x14ac:dyDescent="0.25">
      <c r="A8" s="89" t="s">
        <v>21</v>
      </c>
      <c r="B8" s="175" t="s">
        <v>22</v>
      </c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</row>
    <row r="9" spans="1:25" ht="25.5" x14ac:dyDescent="0.25">
      <c r="A9" s="89" t="s">
        <v>23</v>
      </c>
      <c r="B9" s="175" t="s">
        <v>85</v>
      </c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</row>
    <row r="10" spans="1:25" ht="51" x14ac:dyDescent="0.25">
      <c r="A10" s="89" t="s">
        <v>25</v>
      </c>
      <c r="B10" s="175" t="s">
        <v>26</v>
      </c>
      <c r="C10" s="175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</row>
    <row r="11" spans="1:25" ht="15.75" thickBot="1" x14ac:dyDescent="0.3">
      <c r="A11" s="90" t="s">
        <v>27</v>
      </c>
      <c r="B11" s="176" t="s">
        <v>28</v>
      </c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</row>
    <row r="12" spans="1:25" ht="15.75" thickTop="1" x14ac:dyDescent="0.25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</row>
    <row r="13" spans="1:25" ht="22.5" x14ac:dyDescent="0.25">
      <c r="A13" s="180" t="s">
        <v>0</v>
      </c>
      <c r="B13" s="181"/>
      <c r="C13" s="182"/>
      <c r="D13" s="91" t="s">
        <v>29</v>
      </c>
      <c r="E13" s="183" t="s">
        <v>30</v>
      </c>
      <c r="F13" s="184"/>
      <c r="G13" s="91" t="s">
        <v>31</v>
      </c>
      <c r="H13" s="91" t="s">
        <v>32</v>
      </c>
      <c r="I13" s="183" t="s">
        <v>33</v>
      </c>
      <c r="J13" s="184"/>
      <c r="K13" s="91" t="s">
        <v>34</v>
      </c>
      <c r="L13" s="91" t="s">
        <v>35</v>
      </c>
      <c r="M13" s="92"/>
      <c r="N13" s="93"/>
      <c r="O13" s="93"/>
      <c r="P13" s="93"/>
      <c r="Q13" s="93"/>
      <c r="R13" s="93"/>
      <c r="S13" s="93"/>
      <c r="T13" s="93"/>
      <c r="U13" s="94"/>
      <c r="V13" s="94"/>
      <c r="W13" s="94"/>
      <c r="X13" s="94"/>
      <c r="Y13" s="94"/>
    </row>
    <row r="14" spans="1:25" ht="20.100000000000001" customHeight="1" x14ac:dyDescent="0.25">
      <c r="A14" s="8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</row>
    <row r="15" spans="1:25" ht="20.100000000000001" customHeight="1" x14ac:dyDescent="0.25">
      <c r="A15" s="166" t="s">
        <v>36</v>
      </c>
      <c r="B15" s="166"/>
      <c r="C15" s="166"/>
      <c r="D15" s="95">
        <v>24</v>
      </c>
      <c r="E15" s="167">
        <v>0</v>
      </c>
      <c r="F15" s="168"/>
      <c r="G15" s="96">
        <v>8.3333333333333329E-2</v>
      </c>
      <c r="H15" s="96">
        <v>0.58333333333333337</v>
      </c>
      <c r="I15" s="167">
        <v>0.33333333333333331</v>
      </c>
      <c r="J15" s="168"/>
      <c r="K15" s="96">
        <v>8.3333333333333329E-2</v>
      </c>
      <c r="L15" s="96">
        <v>0.91666666666666663</v>
      </c>
      <c r="M15" s="159"/>
      <c r="N15" s="160"/>
      <c r="O15" s="159"/>
      <c r="P15" s="160"/>
      <c r="Q15" s="159"/>
      <c r="R15" s="160"/>
      <c r="S15" s="159"/>
      <c r="T15" s="160"/>
      <c r="U15" s="95"/>
      <c r="V15" s="95"/>
      <c r="W15" s="95"/>
      <c r="X15" s="95"/>
      <c r="Y15" s="86"/>
    </row>
    <row r="16" spans="1:25" ht="20.100000000000001" customHeight="1" x14ac:dyDescent="0.25">
      <c r="A16" s="166" t="s">
        <v>37</v>
      </c>
      <c r="B16" s="166"/>
      <c r="C16" s="166"/>
      <c r="D16" s="95">
        <v>24</v>
      </c>
      <c r="E16" s="167">
        <v>0</v>
      </c>
      <c r="F16" s="168"/>
      <c r="G16" s="96">
        <v>0.125</v>
      </c>
      <c r="H16" s="96">
        <v>0.58333333333333337</v>
      </c>
      <c r="I16" s="167">
        <v>0.29166666666666669</v>
      </c>
      <c r="J16" s="168"/>
      <c r="K16" s="96">
        <v>0.125</v>
      </c>
      <c r="L16" s="96">
        <v>0.875</v>
      </c>
      <c r="M16" s="159"/>
      <c r="N16" s="160"/>
      <c r="O16" s="159"/>
      <c r="P16" s="160"/>
      <c r="Q16" s="159"/>
      <c r="R16" s="160"/>
      <c r="S16" s="159"/>
      <c r="T16" s="160"/>
      <c r="U16" s="95"/>
      <c r="V16" s="95"/>
      <c r="W16" s="95"/>
      <c r="X16" s="95"/>
      <c r="Y16" s="86"/>
    </row>
    <row r="17" spans="1:24" ht="20.100000000000001" customHeight="1" x14ac:dyDescent="0.25">
      <c r="A17" s="166" t="s">
        <v>38</v>
      </c>
      <c r="B17" s="166"/>
      <c r="C17" s="166"/>
      <c r="D17" s="95">
        <v>23</v>
      </c>
      <c r="E17" s="167">
        <v>0</v>
      </c>
      <c r="F17" s="168"/>
      <c r="G17" s="96">
        <v>0</v>
      </c>
      <c r="H17" s="96">
        <v>0.65217391304347827</v>
      </c>
      <c r="I17" s="167">
        <v>0.34782608695652173</v>
      </c>
      <c r="J17" s="168"/>
      <c r="K17" s="96">
        <v>0</v>
      </c>
      <c r="L17" s="96">
        <v>1</v>
      </c>
      <c r="M17" s="159"/>
      <c r="N17" s="160"/>
      <c r="O17" s="159"/>
      <c r="P17" s="160"/>
      <c r="Q17" s="159"/>
      <c r="R17" s="160"/>
      <c r="S17" s="159"/>
      <c r="T17" s="160"/>
      <c r="U17" s="95"/>
      <c r="V17" s="95"/>
      <c r="W17" s="95"/>
      <c r="X17" s="95"/>
    </row>
    <row r="18" spans="1:24" ht="20.100000000000001" customHeight="1" x14ac:dyDescent="0.25">
      <c r="A18" s="166" t="s">
        <v>39</v>
      </c>
      <c r="B18" s="166"/>
      <c r="C18" s="166"/>
      <c r="D18" s="95">
        <v>23</v>
      </c>
      <c r="E18" s="167">
        <v>0</v>
      </c>
      <c r="F18" s="168"/>
      <c r="G18" s="96">
        <v>0</v>
      </c>
      <c r="H18" s="96">
        <v>0.65217391304347827</v>
      </c>
      <c r="I18" s="167">
        <v>0.34782608695652173</v>
      </c>
      <c r="J18" s="168"/>
      <c r="K18" s="96">
        <v>0</v>
      </c>
      <c r="L18" s="96">
        <v>1</v>
      </c>
      <c r="M18" s="159"/>
      <c r="N18" s="160"/>
      <c r="O18" s="159"/>
      <c r="P18" s="160"/>
      <c r="Q18" s="159"/>
      <c r="R18" s="160"/>
      <c r="S18" s="159"/>
      <c r="T18" s="160"/>
      <c r="U18" s="95"/>
      <c r="V18" s="95"/>
      <c r="W18" s="95"/>
      <c r="X18" s="95"/>
    </row>
    <row r="19" spans="1:24" ht="20.100000000000001" customHeight="1" x14ac:dyDescent="0.25">
      <c r="A19" s="166" t="s">
        <v>40</v>
      </c>
      <c r="B19" s="166"/>
      <c r="C19" s="166"/>
      <c r="D19" s="95">
        <v>23</v>
      </c>
      <c r="E19" s="167">
        <v>0</v>
      </c>
      <c r="F19" s="168"/>
      <c r="G19" s="96">
        <v>0.13043478260869565</v>
      </c>
      <c r="H19" s="96">
        <v>0.78260869565217395</v>
      </c>
      <c r="I19" s="167">
        <v>8.6956521739130432E-2</v>
      </c>
      <c r="J19" s="168"/>
      <c r="K19" s="96">
        <v>0.13043478260869565</v>
      </c>
      <c r="L19" s="96">
        <v>0.86956521739130432</v>
      </c>
      <c r="M19" s="159"/>
      <c r="N19" s="160"/>
      <c r="O19" s="159"/>
      <c r="P19" s="160"/>
      <c r="Q19" s="159"/>
      <c r="R19" s="160"/>
      <c r="S19" s="159"/>
      <c r="T19" s="160"/>
      <c r="U19" s="95"/>
      <c r="V19" s="95"/>
      <c r="W19" s="95"/>
      <c r="X19" s="95"/>
    </row>
    <row r="20" spans="1:24" ht="20.100000000000001" customHeight="1" x14ac:dyDescent="0.25">
      <c r="A20" s="166"/>
      <c r="B20" s="166"/>
      <c r="C20" s="16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</row>
    <row r="21" spans="1:24" ht="20.100000000000001" customHeight="1" x14ac:dyDescent="0.25">
      <c r="A21" s="166" t="s">
        <v>41</v>
      </c>
      <c r="B21" s="166"/>
      <c r="C21" s="166"/>
      <c r="D21" s="95">
        <v>23</v>
      </c>
      <c r="E21" s="167">
        <v>4.3478260869565216E-2</v>
      </c>
      <c r="F21" s="168"/>
      <c r="G21" s="96">
        <v>0</v>
      </c>
      <c r="H21" s="96">
        <v>0.56521739130434778</v>
      </c>
      <c r="I21" s="167">
        <v>0.39130434782608697</v>
      </c>
      <c r="J21" s="168"/>
      <c r="K21" s="96">
        <v>4.3478260869565216E-2</v>
      </c>
      <c r="L21" s="96">
        <v>0.95652173913043481</v>
      </c>
      <c r="M21" s="159"/>
      <c r="N21" s="160"/>
      <c r="O21" s="159"/>
      <c r="P21" s="160"/>
      <c r="Q21" s="159"/>
      <c r="R21" s="160"/>
      <c r="S21" s="159"/>
      <c r="T21" s="160"/>
      <c r="U21" s="95"/>
      <c r="V21" s="95"/>
      <c r="W21" s="95"/>
      <c r="X21" s="95"/>
    </row>
    <row r="22" spans="1:24" ht="20.100000000000001" customHeight="1" x14ac:dyDescent="0.25">
      <c r="A22" s="166" t="s">
        <v>42</v>
      </c>
      <c r="B22" s="166"/>
      <c r="C22" s="166"/>
      <c r="D22" s="95">
        <v>23</v>
      </c>
      <c r="E22" s="167">
        <v>4.3478260869565216E-2</v>
      </c>
      <c r="F22" s="168"/>
      <c r="G22" s="96">
        <v>4.3478260869565216E-2</v>
      </c>
      <c r="H22" s="96">
        <v>0.78260869565217395</v>
      </c>
      <c r="I22" s="167">
        <v>0.13043478260869565</v>
      </c>
      <c r="J22" s="168"/>
      <c r="K22" s="96">
        <v>8.6956521739130432E-2</v>
      </c>
      <c r="L22" s="96">
        <v>0.91304347826086951</v>
      </c>
      <c r="M22" s="159"/>
      <c r="N22" s="160"/>
      <c r="O22" s="159"/>
      <c r="P22" s="160"/>
      <c r="Q22" s="159"/>
      <c r="R22" s="160"/>
      <c r="S22" s="159"/>
      <c r="T22" s="160"/>
      <c r="U22" s="95"/>
      <c r="V22" s="95"/>
      <c r="W22" s="95"/>
      <c r="X22" s="95"/>
    </row>
    <row r="23" spans="1:24" ht="20.100000000000001" customHeight="1" x14ac:dyDescent="0.25">
      <c r="A23" s="166" t="s">
        <v>43</v>
      </c>
      <c r="B23" s="166"/>
      <c r="C23" s="166"/>
      <c r="D23" s="95">
        <v>23</v>
      </c>
      <c r="E23" s="167">
        <v>0</v>
      </c>
      <c r="F23" s="168"/>
      <c r="G23" s="96">
        <v>0.17391304347826086</v>
      </c>
      <c r="H23" s="96">
        <v>0.65217391304347827</v>
      </c>
      <c r="I23" s="167">
        <v>0.17391304347826086</v>
      </c>
      <c r="J23" s="168"/>
      <c r="K23" s="96">
        <v>0.17391304347826086</v>
      </c>
      <c r="L23" s="96">
        <v>0.82608695652173914</v>
      </c>
      <c r="M23" s="159"/>
      <c r="N23" s="160"/>
      <c r="O23" s="159"/>
      <c r="P23" s="160"/>
      <c r="Q23" s="159"/>
      <c r="R23" s="160"/>
      <c r="S23" s="159"/>
      <c r="T23" s="160"/>
      <c r="U23" s="95"/>
      <c r="V23" s="95"/>
      <c r="W23" s="95"/>
      <c r="X23" s="95"/>
    </row>
    <row r="24" spans="1:24" ht="20.100000000000001" customHeight="1" x14ac:dyDescent="0.25">
      <c r="A24" s="166" t="s">
        <v>44</v>
      </c>
      <c r="B24" s="166"/>
      <c r="C24" s="166"/>
      <c r="D24" s="95">
        <v>23</v>
      </c>
      <c r="E24" s="167">
        <v>0</v>
      </c>
      <c r="F24" s="168"/>
      <c r="G24" s="96">
        <v>0</v>
      </c>
      <c r="H24" s="96">
        <v>0.69565217391304346</v>
      </c>
      <c r="I24" s="167">
        <v>0.30434782608695654</v>
      </c>
      <c r="J24" s="168"/>
      <c r="K24" s="96">
        <v>0</v>
      </c>
      <c r="L24" s="96">
        <v>1</v>
      </c>
      <c r="M24" s="159"/>
      <c r="N24" s="160"/>
      <c r="O24" s="159"/>
      <c r="P24" s="160"/>
      <c r="Q24" s="159"/>
      <c r="R24" s="160"/>
      <c r="S24" s="159"/>
      <c r="T24" s="160"/>
      <c r="U24" s="95"/>
      <c r="V24" s="95"/>
      <c r="W24" s="95"/>
      <c r="X24" s="95"/>
    </row>
    <row r="25" spans="1:24" ht="20.100000000000001" customHeight="1" x14ac:dyDescent="0.25">
      <c r="A25" s="166" t="s">
        <v>45</v>
      </c>
      <c r="B25" s="166"/>
      <c r="C25" s="166"/>
      <c r="D25" s="95">
        <v>22</v>
      </c>
      <c r="E25" s="167">
        <v>0</v>
      </c>
      <c r="F25" s="168"/>
      <c r="G25" s="96">
        <v>0</v>
      </c>
      <c r="H25" s="96">
        <v>0.59090909090909094</v>
      </c>
      <c r="I25" s="167">
        <v>0.40909090909090912</v>
      </c>
      <c r="J25" s="168"/>
      <c r="K25" s="96">
        <v>0</v>
      </c>
      <c r="L25" s="96">
        <v>1</v>
      </c>
      <c r="M25" s="159"/>
      <c r="N25" s="160"/>
      <c r="O25" s="159"/>
      <c r="P25" s="160"/>
      <c r="Q25" s="159"/>
      <c r="R25" s="160"/>
      <c r="S25" s="159"/>
      <c r="T25" s="160"/>
      <c r="U25" s="95"/>
      <c r="V25" s="95"/>
      <c r="W25" s="95"/>
      <c r="X25" s="95"/>
    </row>
    <row r="26" spans="1:24" ht="20.100000000000001" customHeight="1" x14ac:dyDescent="0.25">
      <c r="A26" s="166" t="s">
        <v>46</v>
      </c>
      <c r="B26" s="166"/>
      <c r="C26" s="166"/>
      <c r="D26" s="95">
        <v>25</v>
      </c>
      <c r="E26" s="167">
        <v>0.04</v>
      </c>
      <c r="F26" s="168"/>
      <c r="G26" s="96">
        <v>0.04</v>
      </c>
      <c r="H26" s="96">
        <v>0.44</v>
      </c>
      <c r="I26" s="167">
        <v>0.48</v>
      </c>
      <c r="J26" s="168"/>
      <c r="K26" s="96">
        <v>0.08</v>
      </c>
      <c r="L26" s="96">
        <v>0.92</v>
      </c>
      <c r="M26" s="159"/>
      <c r="N26" s="160"/>
      <c r="O26" s="159"/>
      <c r="P26" s="160"/>
      <c r="Q26" s="159"/>
      <c r="R26" s="160"/>
      <c r="S26" s="159"/>
      <c r="T26" s="160"/>
      <c r="U26" s="95"/>
      <c r="V26" s="95"/>
      <c r="W26" s="95"/>
      <c r="X26" s="95"/>
    </row>
    <row r="27" spans="1:24" ht="20.100000000000001" customHeight="1" x14ac:dyDescent="0.25">
      <c r="A27" s="166" t="s">
        <v>47</v>
      </c>
      <c r="B27" s="166"/>
      <c r="C27" s="166"/>
      <c r="D27" s="95">
        <v>25</v>
      </c>
      <c r="E27" s="167">
        <v>0.04</v>
      </c>
      <c r="F27" s="168"/>
      <c r="G27" s="96">
        <v>0</v>
      </c>
      <c r="H27" s="96">
        <v>0.64</v>
      </c>
      <c r="I27" s="167">
        <v>0.32</v>
      </c>
      <c r="J27" s="168"/>
      <c r="K27" s="96">
        <v>0.04</v>
      </c>
      <c r="L27" s="96">
        <v>0.96</v>
      </c>
      <c r="M27" s="159"/>
      <c r="N27" s="160"/>
      <c r="O27" s="159"/>
      <c r="P27" s="160"/>
      <c r="Q27" s="159"/>
      <c r="R27" s="160"/>
      <c r="S27" s="159"/>
      <c r="T27" s="160"/>
      <c r="U27" s="95"/>
      <c r="V27" s="95"/>
      <c r="W27" s="95"/>
      <c r="X27" s="95"/>
    </row>
    <row r="28" spans="1:24" ht="20.100000000000001" customHeight="1" x14ac:dyDescent="0.25">
      <c r="A28" s="166" t="s">
        <v>48</v>
      </c>
      <c r="B28" s="166"/>
      <c r="C28" s="166"/>
      <c r="D28" s="95">
        <v>23</v>
      </c>
      <c r="E28" s="167">
        <v>0</v>
      </c>
      <c r="F28" s="168"/>
      <c r="G28" s="96">
        <v>0</v>
      </c>
      <c r="H28" s="96">
        <v>0.60869565217391308</v>
      </c>
      <c r="I28" s="167">
        <v>0.39130434782608697</v>
      </c>
      <c r="J28" s="168"/>
      <c r="K28" s="96">
        <v>0</v>
      </c>
      <c r="L28" s="96">
        <v>1</v>
      </c>
      <c r="M28" s="159"/>
      <c r="N28" s="160"/>
      <c r="O28" s="159"/>
      <c r="P28" s="160"/>
      <c r="Q28" s="159"/>
      <c r="R28" s="160"/>
      <c r="S28" s="159"/>
      <c r="T28" s="160"/>
      <c r="U28" s="95"/>
      <c r="V28" s="95"/>
      <c r="W28" s="95"/>
      <c r="X28" s="95"/>
    </row>
    <row r="29" spans="1:24" ht="20.100000000000001" customHeight="1" x14ac:dyDescent="0.25">
      <c r="A29" s="166" t="s">
        <v>49</v>
      </c>
      <c r="B29" s="166"/>
      <c r="C29" s="166"/>
      <c r="D29" s="95">
        <v>23</v>
      </c>
      <c r="E29" s="167">
        <v>4.3478260869565216E-2</v>
      </c>
      <c r="F29" s="168"/>
      <c r="G29" s="96">
        <v>4.3478260869565216E-2</v>
      </c>
      <c r="H29" s="96">
        <v>0.73913043478260865</v>
      </c>
      <c r="I29" s="167">
        <v>0.17391304347826086</v>
      </c>
      <c r="J29" s="168"/>
      <c r="K29" s="96">
        <v>8.6956521739130432E-2</v>
      </c>
      <c r="L29" s="96">
        <v>0.91304347826086951</v>
      </c>
      <c r="M29" s="159"/>
      <c r="N29" s="160"/>
      <c r="O29" s="159"/>
      <c r="P29" s="160"/>
      <c r="Q29" s="159"/>
      <c r="R29" s="160"/>
      <c r="S29" s="159"/>
      <c r="T29" s="160"/>
      <c r="U29" s="95"/>
      <c r="V29" s="95"/>
      <c r="W29" s="95"/>
      <c r="X29" s="95"/>
    </row>
    <row r="30" spans="1:24" ht="20.100000000000001" customHeight="1" x14ac:dyDescent="0.25">
      <c r="A30" s="166" t="s">
        <v>50</v>
      </c>
      <c r="B30" s="166"/>
      <c r="C30" s="166"/>
      <c r="D30" s="95">
        <v>23</v>
      </c>
      <c r="E30" s="167">
        <v>0</v>
      </c>
      <c r="F30" s="168"/>
      <c r="G30" s="96">
        <v>0.13043478260869565</v>
      </c>
      <c r="H30" s="96">
        <v>0.82608695652173914</v>
      </c>
      <c r="I30" s="167">
        <v>4.3478260869565216E-2</v>
      </c>
      <c r="J30" s="168"/>
      <c r="K30" s="96">
        <v>0.13043478260869565</v>
      </c>
      <c r="L30" s="96">
        <v>0.86956521739130432</v>
      </c>
      <c r="M30" s="159"/>
      <c r="N30" s="160"/>
      <c r="O30" s="159"/>
      <c r="P30" s="160"/>
      <c r="Q30" s="159"/>
      <c r="R30" s="160"/>
      <c r="S30" s="159"/>
      <c r="T30" s="160"/>
      <c r="U30" s="95"/>
      <c r="V30" s="95"/>
      <c r="W30" s="95"/>
      <c r="X30" s="95"/>
    </row>
    <row r="31" spans="1:24" ht="20.100000000000001" customHeight="1" x14ac:dyDescent="0.25">
      <c r="A31" s="166" t="s">
        <v>51</v>
      </c>
      <c r="B31" s="166"/>
      <c r="C31" s="166"/>
      <c r="D31" s="95">
        <v>23</v>
      </c>
      <c r="E31" s="167">
        <v>0</v>
      </c>
      <c r="F31" s="168"/>
      <c r="G31" s="96">
        <v>0</v>
      </c>
      <c r="H31" s="96">
        <v>0.52173913043478259</v>
      </c>
      <c r="I31" s="167">
        <v>0.47826086956521741</v>
      </c>
      <c r="J31" s="168"/>
      <c r="K31" s="96">
        <v>0</v>
      </c>
      <c r="L31" s="96">
        <v>1</v>
      </c>
      <c r="M31" s="159"/>
      <c r="N31" s="160"/>
      <c r="O31" s="159"/>
      <c r="P31" s="160"/>
      <c r="Q31" s="159"/>
      <c r="R31" s="160"/>
      <c r="S31" s="159"/>
      <c r="T31" s="160"/>
      <c r="U31" s="95"/>
      <c r="V31" s="95"/>
      <c r="W31" s="95"/>
      <c r="X31" s="95"/>
    </row>
    <row r="32" spans="1:24" ht="20.100000000000001" customHeight="1" x14ac:dyDescent="0.25">
      <c r="A32" s="166" t="s">
        <v>52</v>
      </c>
      <c r="B32" s="166"/>
      <c r="C32" s="166"/>
      <c r="D32" s="95">
        <v>22</v>
      </c>
      <c r="E32" s="167">
        <v>0</v>
      </c>
      <c r="F32" s="168"/>
      <c r="G32" s="96">
        <v>0.18181818181818182</v>
      </c>
      <c r="H32" s="96">
        <v>0.72727272727272729</v>
      </c>
      <c r="I32" s="167">
        <v>9.0909090909090912E-2</v>
      </c>
      <c r="J32" s="168"/>
      <c r="K32" s="96">
        <v>0.18181818181818182</v>
      </c>
      <c r="L32" s="96">
        <v>0.81818181818181823</v>
      </c>
      <c r="M32" s="159"/>
      <c r="N32" s="160"/>
      <c r="O32" s="159"/>
      <c r="P32" s="160"/>
      <c r="Q32" s="159"/>
      <c r="R32" s="160"/>
      <c r="S32" s="159"/>
      <c r="T32" s="160"/>
      <c r="U32" s="95"/>
      <c r="V32" s="95"/>
      <c r="W32" s="95"/>
      <c r="X32" s="95"/>
    </row>
    <row r="33" spans="1:24" ht="20.100000000000001" customHeight="1" x14ac:dyDescent="0.25">
      <c r="A33" s="166" t="s">
        <v>53</v>
      </c>
      <c r="B33" s="166"/>
      <c r="C33" s="166"/>
      <c r="D33" s="95">
        <v>23</v>
      </c>
      <c r="E33" s="167">
        <v>8.6956521739130432E-2</v>
      </c>
      <c r="F33" s="168"/>
      <c r="G33" s="96">
        <v>0.17391304347826086</v>
      </c>
      <c r="H33" s="96">
        <v>0.60869565217391308</v>
      </c>
      <c r="I33" s="167">
        <v>0.13043478260869565</v>
      </c>
      <c r="J33" s="168"/>
      <c r="K33" s="96">
        <v>0.2608695652173913</v>
      </c>
      <c r="L33" s="96">
        <v>0.73913043478260865</v>
      </c>
      <c r="M33" s="159"/>
      <c r="N33" s="160"/>
      <c r="O33" s="159"/>
      <c r="P33" s="160"/>
      <c r="Q33" s="159"/>
      <c r="R33" s="160"/>
      <c r="S33" s="159"/>
      <c r="T33" s="160"/>
      <c r="U33" s="95"/>
      <c r="V33" s="95"/>
      <c r="W33" s="95"/>
      <c r="X33" s="95"/>
    </row>
    <row r="34" spans="1:24" ht="20.100000000000001" customHeight="1" x14ac:dyDescent="0.25">
      <c r="A34" s="166" t="s">
        <v>54</v>
      </c>
      <c r="B34" s="166"/>
      <c r="C34" s="166"/>
      <c r="D34" s="95">
        <v>22</v>
      </c>
      <c r="E34" s="167">
        <v>0</v>
      </c>
      <c r="F34" s="168"/>
      <c r="G34" s="96">
        <v>4.5454545454545456E-2</v>
      </c>
      <c r="H34" s="96">
        <v>0.68181818181818177</v>
      </c>
      <c r="I34" s="167">
        <v>0.27272727272727271</v>
      </c>
      <c r="J34" s="168"/>
      <c r="K34" s="96">
        <v>4.5454545454545456E-2</v>
      </c>
      <c r="L34" s="96">
        <v>0.95454545454545459</v>
      </c>
      <c r="M34" s="159"/>
      <c r="N34" s="160"/>
      <c r="O34" s="159"/>
      <c r="P34" s="160"/>
      <c r="Q34" s="159"/>
      <c r="R34" s="160"/>
      <c r="S34" s="159"/>
      <c r="T34" s="160"/>
      <c r="U34" s="95"/>
      <c r="V34" s="95"/>
      <c r="W34" s="95"/>
      <c r="X34" s="95"/>
    </row>
    <row r="35" spans="1:24" ht="20.100000000000001" customHeight="1" x14ac:dyDescent="0.25">
      <c r="A35" s="166" t="s">
        <v>55</v>
      </c>
      <c r="B35" s="166"/>
      <c r="C35" s="166"/>
      <c r="D35" s="95">
        <v>23</v>
      </c>
      <c r="E35" s="167">
        <v>0</v>
      </c>
      <c r="F35" s="168"/>
      <c r="G35" s="96">
        <v>4.3478260869565216E-2</v>
      </c>
      <c r="H35" s="96">
        <v>0.56521739130434778</v>
      </c>
      <c r="I35" s="167">
        <v>0.39130434782608697</v>
      </c>
      <c r="J35" s="168"/>
      <c r="K35" s="96">
        <v>4.3478260869565216E-2</v>
      </c>
      <c r="L35" s="96">
        <v>0.95652173913043481</v>
      </c>
      <c r="M35" s="159"/>
      <c r="N35" s="160"/>
      <c r="O35" s="159"/>
      <c r="P35" s="160"/>
      <c r="Q35" s="159"/>
      <c r="R35" s="160"/>
      <c r="S35" s="159"/>
      <c r="T35" s="160"/>
      <c r="U35" s="95"/>
      <c r="V35" s="95"/>
      <c r="W35" s="95"/>
      <c r="X35" s="95"/>
    </row>
    <row r="36" spans="1:24" ht="20.100000000000001" customHeight="1" x14ac:dyDescent="0.25">
      <c r="A36" s="166"/>
      <c r="B36" s="166"/>
      <c r="C36" s="16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</row>
    <row r="37" spans="1:24" ht="20.100000000000001" customHeight="1" x14ac:dyDescent="0.25">
      <c r="A37" s="166" t="s">
        <v>56</v>
      </c>
      <c r="B37" s="166"/>
      <c r="C37" s="166"/>
      <c r="D37" s="95">
        <v>23</v>
      </c>
      <c r="E37" s="167">
        <v>8.6956521739130432E-2</v>
      </c>
      <c r="F37" s="168"/>
      <c r="G37" s="96">
        <v>0.43478260869565216</v>
      </c>
      <c r="H37" s="96">
        <v>0.43478260869565216</v>
      </c>
      <c r="I37" s="167">
        <v>4.3478260869565216E-2</v>
      </c>
      <c r="J37" s="168"/>
      <c r="K37" s="96">
        <v>0.52173913043478259</v>
      </c>
      <c r="L37" s="96">
        <v>0.47826086956521741</v>
      </c>
      <c r="M37" s="159"/>
      <c r="N37" s="160"/>
      <c r="O37" s="159"/>
      <c r="P37" s="160"/>
      <c r="Q37" s="159"/>
      <c r="R37" s="160"/>
      <c r="S37" s="159"/>
      <c r="T37" s="160"/>
      <c r="U37" s="95"/>
      <c r="V37" s="95"/>
      <c r="W37" s="95"/>
      <c r="X37" s="95"/>
    </row>
    <row r="38" spans="1:24" ht="20.100000000000001" customHeight="1" x14ac:dyDescent="0.25">
      <c r="A38" s="166" t="s">
        <v>57</v>
      </c>
      <c r="B38" s="166"/>
      <c r="C38" s="166"/>
      <c r="D38" s="95">
        <v>23</v>
      </c>
      <c r="E38" s="167">
        <v>0</v>
      </c>
      <c r="F38" s="168"/>
      <c r="G38" s="96">
        <v>0.13043478260869565</v>
      </c>
      <c r="H38" s="96">
        <v>0.82608695652173914</v>
      </c>
      <c r="I38" s="167">
        <v>4.3478260869565216E-2</v>
      </c>
      <c r="J38" s="168"/>
      <c r="K38" s="96">
        <v>0.13043478260869565</v>
      </c>
      <c r="L38" s="96">
        <v>0.86956521739130432</v>
      </c>
      <c r="M38" s="159"/>
      <c r="N38" s="160"/>
      <c r="O38" s="159"/>
      <c r="P38" s="160"/>
      <c r="Q38" s="159"/>
      <c r="R38" s="160"/>
      <c r="S38" s="159"/>
      <c r="T38" s="160"/>
      <c r="U38" s="95"/>
      <c r="V38" s="95"/>
      <c r="W38" s="95"/>
      <c r="X38" s="95"/>
    </row>
    <row r="39" spans="1:24" ht="20.100000000000001" customHeight="1" x14ac:dyDescent="0.25">
      <c r="A39" s="166" t="s">
        <v>58</v>
      </c>
      <c r="B39" s="166"/>
      <c r="C39" s="166"/>
      <c r="D39" s="95">
        <v>23</v>
      </c>
      <c r="E39" s="167">
        <v>0</v>
      </c>
      <c r="F39" s="168"/>
      <c r="G39" s="96">
        <v>8.6956521739130432E-2</v>
      </c>
      <c r="H39" s="96">
        <v>0.73913043478260865</v>
      </c>
      <c r="I39" s="167">
        <v>0.17391304347826086</v>
      </c>
      <c r="J39" s="168"/>
      <c r="K39" s="96">
        <v>8.6956521739130432E-2</v>
      </c>
      <c r="L39" s="96">
        <v>0.91304347826086951</v>
      </c>
      <c r="M39" s="159"/>
      <c r="N39" s="160"/>
      <c r="O39" s="159"/>
      <c r="P39" s="160"/>
      <c r="Q39" s="159"/>
      <c r="R39" s="160"/>
      <c r="S39" s="159"/>
      <c r="T39" s="160"/>
      <c r="U39" s="95"/>
      <c r="V39" s="95"/>
      <c r="W39" s="95"/>
      <c r="X39" s="95"/>
    </row>
    <row r="40" spans="1:24" ht="20.100000000000001" customHeight="1" x14ac:dyDescent="0.25">
      <c r="A40" s="166" t="s">
        <v>59</v>
      </c>
      <c r="B40" s="166"/>
      <c r="C40" s="166"/>
      <c r="D40" s="95">
        <v>25</v>
      </c>
      <c r="E40" s="167">
        <v>0</v>
      </c>
      <c r="F40" s="168"/>
      <c r="G40" s="96">
        <v>0.16</v>
      </c>
      <c r="H40" s="96">
        <v>0.64</v>
      </c>
      <c r="I40" s="167">
        <v>0.2</v>
      </c>
      <c r="J40" s="168"/>
      <c r="K40" s="96">
        <v>0.16</v>
      </c>
      <c r="L40" s="96">
        <v>0.84</v>
      </c>
      <c r="M40" s="159"/>
      <c r="N40" s="160"/>
      <c r="O40" s="159"/>
      <c r="P40" s="160"/>
      <c r="Q40" s="159"/>
      <c r="R40" s="160"/>
      <c r="S40" s="159"/>
      <c r="T40" s="160"/>
      <c r="U40" s="95"/>
      <c r="V40" s="95"/>
      <c r="W40" s="95"/>
      <c r="X40" s="95"/>
    </row>
    <row r="41" spans="1:24" ht="20.100000000000001" customHeight="1" x14ac:dyDescent="0.25">
      <c r="A41" s="166" t="s">
        <v>60</v>
      </c>
      <c r="B41" s="166"/>
      <c r="C41" s="166"/>
      <c r="D41" s="95">
        <v>24</v>
      </c>
      <c r="E41" s="167">
        <v>0.125</v>
      </c>
      <c r="F41" s="168"/>
      <c r="G41" s="96">
        <v>0.20833333333333334</v>
      </c>
      <c r="H41" s="96">
        <v>0.58333333333333337</v>
      </c>
      <c r="I41" s="167">
        <v>8.3333333333333329E-2</v>
      </c>
      <c r="J41" s="168"/>
      <c r="K41" s="96">
        <v>0.33333333333333331</v>
      </c>
      <c r="L41" s="96">
        <v>0.66666666666666663</v>
      </c>
      <c r="M41" s="159"/>
      <c r="N41" s="160"/>
      <c r="O41" s="159"/>
      <c r="P41" s="160"/>
      <c r="Q41" s="159"/>
      <c r="R41" s="160"/>
      <c r="S41" s="159"/>
      <c r="T41" s="160"/>
      <c r="U41" s="95"/>
      <c r="V41" s="95"/>
      <c r="W41" s="95"/>
      <c r="X41" s="95"/>
    </row>
    <row r="42" spans="1:24" ht="20.100000000000001" customHeight="1" x14ac:dyDescent="0.25">
      <c r="A42" s="166" t="s">
        <v>61</v>
      </c>
      <c r="B42" s="166"/>
      <c r="C42" s="166"/>
      <c r="D42" s="95">
        <v>25</v>
      </c>
      <c r="E42" s="167">
        <v>0</v>
      </c>
      <c r="F42" s="168"/>
      <c r="G42" s="96">
        <v>0</v>
      </c>
      <c r="H42" s="96">
        <v>0.28000000000000003</v>
      </c>
      <c r="I42" s="167">
        <v>0.72</v>
      </c>
      <c r="J42" s="168"/>
      <c r="K42" s="96">
        <v>0</v>
      </c>
      <c r="L42" s="96">
        <v>1</v>
      </c>
      <c r="M42" s="159"/>
      <c r="N42" s="160"/>
      <c r="O42" s="159"/>
      <c r="P42" s="160"/>
      <c r="Q42" s="159"/>
      <c r="R42" s="160"/>
      <c r="S42" s="159"/>
      <c r="T42" s="160"/>
      <c r="U42" s="95"/>
      <c r="V42" s="95"/>
      <c r="W42" s="95"/>
      <c r="X42" s="95"/>
    </row>
    <row r="43" spans="1:24" ht="20.100000000000001" customHeight="1" x14ac:dyDescent="0.25">
      <c r="A43" s="166" t="s">
        <v>62</v>
      </c>
      <c r="B43" s="166"/>
      <c r="C43" s="166"/>
      <c r="D43" s="95">
        <v>25</v>
      </c>
      <c r="E43" s="167">
        <v>0</v>
      </c>
      <c r="F43" s="168"/>
      <c r="G43" s="96">
        <v>0.04</v>
      </c>
      <c r="H43" s="96">
        <v>0.44</v>
      </c>
      <c r="I43" s="167">
        <v>0.52</v>
      </c>
      <c r="J43" s="168"/>
      <c r="K43" s="96">
        <v>0.04</v>
      </c>
      <c r="L43" s="96">
        <v>0.96</v>
      </c>
      <c r="M43" s="159"/>
      <c r="N43" s="160"/>
      <c r="O43" s="159"/>
      <c r="P43" s="160"/>
      <c r="Q43" s="159"/>
      <c r="R43" s="160"/>
      <c r="S43" s="159"/>
      <c r="T43" s="160"/>
      <c r="U43" s="95"/>
      <c r="V43" s="95"/>
      <c r="W43" s="95"/>
      <c r="X43" s="95"/>
    </row>
    <row r="44" spans="1:24" ht="20.100000000000001" customHeight="1" x14ac:dyDescent="0.25">
      <c r="A44" s="172" t="s">
        <v>63</v>
      </c>
      <c r="B44" s="172"/>
      <c r="C44" s="172"/>
      <c r="D44" s="143">
        <v>25</v>
      </c>
      <c r="E44" s="173">
        <v>0</v>
      </c>
      <c r="F44" s="174"/>
      <c r="G44" s="144">
        <v>0</v>
      </c>
      <c r="H44" s="144">
        <v>0.52</v>
      </c>
      <c r="I44" s="173">
        <v>0.48</v>
      </c>
      <c r="J44" s="174"/>
      <c r="K44" s="144">
        <v>0</v>
      </c>
      <c r="L44" s="144">
        <v>1</v>
      </c>
      <c r="M44" s="159"/>
      <c r="N44" s="160"/>
      <c r="O44" s="159"/>
      <c r="P44" s="160"/>
      <c r="Q44" s="159"/>
      <c r="R44" s="160"/>
      <c r="S44" s="159"/>
      <c r="T44" s="160"/>
      <c r="U44" s="95"/>
      <c r="V44" s="95"/>
      <c r="W44" s="95"/>
      <c r="X44" s="95"/>
    </row>
    <row r="45" spans="1:24" ht="20.100000000000001" customHeight="1" x14ac:dyDescent="0.25">
      <c r="A45" s="166" t="s">
        <v>64</v>
      </c>
      <c r="B45" s="166"/>
      <c r="C45" s="166"/>
      <c r="D45" s="95">
        <v>24</v>
      </c>
      <c r="E45" s="167">
        <v>0</v>
      </c>
      <c r="F45" s="168"/>
      <c r="G45" s="96">
        <v>0</v>
      </c>
      <c r="H45" s="96">
        <v>0.54166666666666663</v>
      </c>
      <c r="I45" s="167">
        <v>0.45833333333333331</v>
      </c>
      <c r="J45" s="168"/>
      <c r="K45" s="96">
        <v>0</v>
      </c>
      <c r="L45" s="96">
        <v>1</v>
      </c>
      <c r="M45" s="159"/>
      <c r="N45" s="160"/>
      <c r="O45" s="159"/>
      <c r="P45" s="160"/>
      <c r="Q45" s="159"/>
      <c r="R45" s="160"/>
      <c r="S45" s="159"/>
      <c r="T45" s="160"/>
      <c r="U45" s="95"/>
      <c r="V45" s="95"/>
      <c r="W45" s="95"/>
      <c r="X45" s="95"/>
    </row>
    <row r="46" spans="1:24" ht="20.100000000000001" customHeight="1" x14ac:dyDescent="0.25">
      <c r="A46" s="166"/>
      <c r="B46" s="166"/>
      <c r="C46" s="16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</row>
    <row r="47" spans="1:24" ht="20.100000000000001" customHeight="1" x14ac:dyDescent="0.25">
      <c r="A47" s="166" t="s">
        <v>65</v>
      </c>
      <c r="B47" s="166"/>
      <c r="C47" s="166"/>
      <c r="D47" s="95">
        <v>24</v>
      </c>
      <c r="E47" s="167">
        <v>0</v>
      </c>
      <c r="F47" s="168"/>
      <c r="G47" s="96">
        <v>4.1666666666666664E-2</v>
      </c>
      <c r="H47" s="96">
        <v>0.66666666666666663</v>
      </c>
      <c r="I47" s="167">
        <v>0.29166666666666669</v>
      </c>
      <c r="J47" s="168"/>
      <c r="K47" s="96">
        <v>4.1666666666666664E-2</v>
      </c>
      <c r="L47" s="96">
        <v>0.95833333333333337</v>
      </c>
      <c r="M47" s="159"/>
      <c r="N47" s="160"/>
      <c r="O47" s="159"/>
      <c r="P47" s="160"/>
      <c r="Q47" s="159"/>
      <c r="R47" s="160"/>
      <c r="S47" s="159"/>
      <c r="T47" s="160"/>
      <c r="U47" s="95"/>
      <c r="V47" s="95"/>
      <c r="W47" s="95"/>
      <c r="X47" s="95"/>
    </row>
    <row r="48" spans="1:24" ht="20.100000000000001" customHeight="1" x14ac:dyDescent="0.25">
      <c r="A48" s="166"/>
      <c r="B48" s="166"/>
      <c r="C48" s="16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</row>
    <row r="49" spans="1:25" ht="20.100000000000001" customHeight="1" x14ac:dyDescent="0.25">
      <c r="A49" s="166" t="s">
        <v>66</v>
      </c>
      <c r="B49" s="166"/>
      <c r="C49" s="166"/>
      <c r="D49" s="95">
        <v>23</v>
      </c>
      <c r="E49" s="167">
        <v>0</v>
      </c>
      <c r="F49" s="168"/>
      <c r="G49" s="96">
        <v>4.3478260869565216E-2</v>
      </c>
      <c r="H49" s="96">
        <v>0.56521739130434778</v>
      </c>
      <c r="I49" s="167">
        <v>0.39130434782608697</v>
      </c>
      <c r="J49" s="168"/>
      <c r="K49" s="96">
        <v>4.3478260869565216E-2</v>
      </c>
      <c r="L49" s="96">
        <v>0.95652173913043481</v>
      </c>
      <c r="M49" s="159"/>
      <c r="N49" s="160"/>
      <c r="O49" s="159"/>
      <c r="P49" s="160"/>
      <c r="Q49" s="159"/>
      <c r="R49" s="160"/>
      <c r="S49" s="159"/>
      <c r="T49" s="160"/>
      <c r="U49" s="95"/>
      <c r="V49" s="95"/>
      <c r="W49" s="95"/>
      <c r="X49" s="95"/>
      <c r="Y49" s="86"/>
    </row>
    <row r="50" spans="1:25" ht="20.100000000000001" customHeight="1" x14ac:dyDescent="0.25">
      <c r="A50" s="166"/>
      <c r="B50" s="166"/>
      <c r="C50" s="16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</row>
    <row r="51" spans="1:25" ht="20.100000000000001" customHeight="1" x14ac:dyDescent="0.25">
      <c r="A51" s="166" t="s">
        <v>67</v>
      </c>
      <c r="B51" s="166"/>
      <c r="C51" s="166"/>
      <c r="D51" s="95">
        <v>23</v>
      </c>
      <c r="E51" s="167">
        <v>0.2608695652173913</v>
      </c>
      <c r="F51" s="168"/>
      <c r="G51" s="96">
        <v>0.34782608695652173</v>
      </c>
      <c r="H51" s="96">
        <v>0.30434782608695654</v>
      </c>
      <c r="I51" s="167">
        <v>8.6956521739130432E-2</v>
      </c>
      <c r="J51" s="168"/>
      <c r="K51" s="96">
        <v>0.60869565217391308</v>
      </c>
      <c r="L51" s="96">
        <v>0.39130434782608697</v>
      </c>
      <c r="M51" s="159"/>
      <c r="N51" s="160"/>
      <c r="O51" s="159"/>
      <c r="P51" s="160"/>
      <c r="Q51" s="159"/>
      <c r="R51" s="160"/>
      <c r="S51" s="159"/>
      <c r="T51" s="160"/>
      <c r="U51" s="95"/>
      <c r="V51" s="95"/>
      <c r="W51" s="95"/>
      <c r="X51" s="95"/>
      <c r="Y51" s="86"/>
    </row>
    <row r="52" spans="1:25" ht="20.100000000000001" customHeight="1" x14ac:dyDescent="0.25">
      <c r="A52" s="166"/>
      <c r="B52" s="166"/>
      <c r="C52" s="16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</row>
    <row r="53" spans="1:25" ht="20.100000000000001" customHeight="1" x14ac:dyDescent="0.25">
      <c r="A53" s="166" t="s">
        <v>68</v>
      </c>
      <c r="B53" s="166"/>
      <c r="C53" s="166"/>
      <c r="D53" s="95">
        <v>24</v>
      </c>
      <c r="E53" s="167">
        <v>4.1666666666666664E-2</v>
      </c>
      <c r="F53" s="168"/>
      <c r="G53" s="96">
        <v>4.1666666666666664E-2</v>
      </c>
      <c r="H53" s="96">
        <v>0.66666666666666663</v>
      </c>
      <c r="I53" s="167">
        <v>0.25</v>
      </c>
      <c r="J53" s="168"/>
      <c r="K53" s="96">
        <v>8.3333333333333329E-2</v>
      </c>
      <c r="L53" s="96">
        <v>0.91666666666666663</v>
      </c>
      <c r="M53" s="159"/>
      <c r="N53" s="160"/>
      <c r="O53" s="159"/>
      <c r="P53" s="160"/>
      <c r="Q53" s="159"/>
      <c r="R53" s="160"/>
      <c r="S53" s="159"/>
      <c r="T53" s="160"/>
      <c r="U53" s="95"/>
      <c r="V53" s="95"/>
      <c r="W53" s="95"/>
      <c r="X53" s="95"/>
      <c r="Y53" s="86"/>
    </row>
    <row r="54" spans="1:25" ht="20.100000000000001" customHeight="1" x14ac:dyDescent="0.25">
      <c r="A54" s="166" t="s">
        <v>69</v>
      </c>
      <c r="B54" s="166"/>
      <c r="C54" s="166"/>
      <c r="D54" s="95">
        <v>24</v>
      </c>
      <c r="E54" s="167">
        <v>0</v>
      </c>
      <c r="F54" s="168"/>
      <c r="G54" s="96">
        <v>4.1666666666666664E-2</v>
      </c>
      <c r="H54" s="96">
        <v>0.58333333333333337</v>
      </c>
      <c r="I54" s="167">
        <v>0.375</v>
      </c>
      <c r="J54" s="168"/>
      <c r="K54" s="96">
        <v>4.1666666666666664E-2</v>
      </c>
      <c r="L54" s="96">
        <v>0.95833333333333337</v>
      </c>
      <c r="M54" s="159"/>
      <c r="N54" s="160"/>
      <c r="O54" s="159"/>
      <c r="P54" s="160"/>
      <c r="Q54" s="159"/>
      <c r="R54" s="160"/>
      <c r="S54" s="159"/>
      <c r="T54" s="160"/>
      <c r="U54" s="95"/>
      <c r="V54" s="95"/>
      <c r="W54" s="95"/>
      <c r="X54" s="95"/>
      <c r="Y54" s="86"/>
    </row>
    <row r="55" spans="1:25" ht="20.100000000000001" customHeight="1" x14ac:dyDescent="0.25">
      <c r="A55" s="166" t="s">
        <v>70</v>
      </c>
      <c r="B55" s="166"/>
      <c r="C55" s="166"/>
      <c r="D55" s="95">
        <v>24</v>
      </c>
      <c r="E55" s="167">
        <v>0</v>
      </c>
      <c r="F55" s="168"/>
      <c r="G55" s="96">
        <v>4.1666666666666664E-2</v>
      </c>
      <c r="H55" s="96">
        <v>0.58333333333333337</v>
      </c>
      <c r="I55" s="167">
        <v>0.375</v>
      </c>
      <c r="J55" s="168"/>
      <c r="K55" s="96">
        <v>4.1666666666666664E-2</v>
      </c>
      <c r="L55" s="96">
        <v>0.95833333333333337</v>
      </c>
      <c r="M55" s="159"/>
      <c r="N55" s="160"/>
      <c r="O55" s="159"/>
      <c r="P55" s="160"/>
      <c r="Q55" s="159"/>
      <c r="R55" s="160"/>
      <c r="S55" s="159"/>
      <c r="T55" s="160"/>
      <c r="U55" s="95"/>
      <c r="V55" s="95"/>
      <c r="W55" s="95"/>
      <c r="X55" s="95"/>
      <c r="Y55" s="86"/>
    </row>
    <row r="56" spans="1:25" ht="20.100000000000001" customHeight="1" x14ac:dyDescent="0.25">
      <c r="A56" s="166" t="s">
        <v>71</v>
      </c>
      <c r="B56" s="166"/>
      <c r="C56" s="166"/>
      <c r="D56" s="95">
        <v>24</v>
      </c>
      <c r="E56" s="167">
        <v>0</v>
      </c>
      <c r="F56" s="168"/>
      <c r="G56" s="96">
        <v>0</v>
      </c>
      <c r="H56" s="96">
        <v>0.66666666666666663</v>
      </c>
      <c r="I56" s="167">
        <v>0.33333333333333331</v>
      </c>
      <c r="J56" s="168"/>
      <c r="K56" s="96">
        <v>0</v>
      </c>
      <c r="L56" s="96">
        <v>1</v>
      </c>
      <c r="M56" s="159"/>
      <c r="N56" s="160"/>
      <c r="O56" s="159"/>
      <c r="P56" s="160"/>
      <c r="Q56" s="159"/>
      <c r="R56" s="160"/>
      <c r="S56" s="159"/>
      <c r="T56" s="160"/>
      <c r="U56" s="95"/>
      <c r="V56" s="95"/>
      <c r="W56" s="95"/>
      <c r="X56" s="95"/>
      <c r="Y56" s="86"/>
    </row>
    <row r="57" spans="1:25" ht="20.100000000000001" customHeight="1" x14ac:dyDescent="0.25">
      <c r="A57" s="166" t="s">
        <v>72</v>
      </c>
      <c r="B57" s="166"/>
      <c r="C57" s="166"/>
      <c r="D57" s="95">
        <v>24</v>
      </c>
      <c r="E57" s="167">
        <v>0</v>
      </c>
      <c r="F57" s="168"/>
      <c r="G57" s="96">
        <v>4.1666666666666664E-2</v>
      </c>
      <c r="H57" s="96">
        <v>0.58333333333333337</v>
      </c>
      <c r="I57" s="167">
        <v>0.375</v>
      </c>
      <c r="J57" s="168"/>
      <c r="K57" s="96">
        <v>4.1666666666666664E-2</v>
      </c>
      <c r="L57" s="96">
        <v>0.95833333333333337</v>
      </c>
      <c r="M57" s="159"/>
      <c r="N57" s="160"/>
      <c r="O57" s="159"/>
      <c r="P57" s="160"/>
      <c r="Q57" s="159"/>
      <c r="R57" s="160"/>
      <c r="S57" s="159"/>
      <c r="T57" s="160"/>
      <c r="U57" s="95"/>
      <c r="V57" s="95"/>
      <c r="W57" s="95"/>
      <c r="X57" s="95"/>
      <c r="Y57" s="86"/>
    </row>
    <row r="58" spans="1:25" ht="20.100000000000001" customHeight="1" x14ac:dyDescent="0.25">
      <c r="A58" s="166" t="s">
        <v>73</v>
      </c>
      <c r="B58" s="166"/>
      <c r="C58" s="166"/>
      <c r="D58" s="95">
        <v>25</v>
      </c>
      <c r="E58" s="167">
        <v>0</v>
      </c>
      <c r="F58" s="168"/>
      <c r="G58" s="96">
        <v>0</v>
      </c>
      <c r="H58" s="96">
        <v>0.76</v>
      </c>
      <c r="I58" s="167">
        <v>0.24</v>
      </c>
      <c r="J58" s="168"/>
      <c r="K58" s="96">
        <v>0</v>
      </c>
      <c r="L58" s="96">
        <v>1</v>
      </c>
      <c r="M58" s="159"/>
      <c r="N58" s="160"/>
      <c r="O58" s="159"/>
      <c r="P58" s="160"/>
      <c r="Q58" s="159"/>
      <c r="R58" s="160"/>
      <c r="S58" s="159"/>
      <c r="T58" s="160"/>
      <c r="U58" s="95"/>
      <c r="V58" s="95"/>
      <c r="W58" s="95"/>
      <c r="X58" s="95"/>
      <c r="Y58" s="86"/>
    </row>
    <row r="59" spans="1:25" ht="20.100000000000001" customHeight="1" x14ac:dyDescent="0.25">
      <c r="A59" s="166" t="s">
        <v>74</v>
      </c>
      <c r="B59" s="166"/>
      <c r="C59" s="166"/>
      <c r="D59" s="95">
        <v>25</v>
      </c>
      <c r="E59" s="167">
        <v>0</v>
      </c>
      <c r="F59" s="168"/>
      <c r="G59" s="96">
        <v>0.04</v>
      </c>
      <c r="H59" s="96">
        <v>0.72</v>
      </c>
      <c r="I59" s="167">
        <v>0.24</v>
      </c>
      <c r="J59" s="168"/>
      <c r="K59" s="96">
        <v>0.04</v>
      </c>
      <c r="L59" s="96">
        <v>0.96</v>
      </c>
      <c r="M59" s="159"/>
      <c r="N59" s="160"/>
      <c r="O59" s="159"/>
      <c r="P59" s="160"/>
      <c r="Q59" s="159"/>
      <c r="R59" s="160"/>
      <c r="S59" s="159"/>
      <c r="T59" s="160"/>
      <c r="U59" s="95"/>
      <c r="V59" s="95"/>
      <c r="W59" s="95"/>
      <c r="X59" s="95"/>
      <c r="Y59" s="86"/>
    </row>
    <row r="60" spans="1:25" x14ac:dyDescent="0.25">
      <c r="A60" s="161" t="s">
        <v>75</v>
      </c>
      <c r="B60" s="161"/>
      <c r="C60" s="161"/>
      <c r="D60" s="97">
        <v>920</v>
      </c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</row>
    <row r="61" spans="1:25" x14ac:dyDescent="0.25">
      <c r="A61" s="86"/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</row>
    <row r="62" spans="1:25" x14ac:dyDescent="0.25">
      <c r="A62" s="162" t="s">
        <v>76</v>
      </c>
      <c r="B62" s="162"/>
      <c r="C62" s="162"/>
      <c r="D62" s="162"/>
      <c r="E62" s="162"/>
      <c r="F62" s="164" t="s">
        <v>77</v>
      </c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</row>
    <row r="63" spans="1:25" x14ac:dyDescent="0.25">
      <c r="A63" s="163"/>
      <c r="B63" s="163"/>
      <c r="C63" s="163"/>
      <c r="D63" s="163"/>
      <c r="E63" s="163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</row>
  </sheetData>
  <mergeCells count="290">
    <mergeCell ref="A1:E1"/>
    <mergeCell ref="F1:Y1"/>
    <mergeCell ref="A3:I3"/>
    <mergeCell ref="J3:Y3"/>
    <mergeCell ref="A5:B5"/>
    <mergeCell ref="C5:Y5"/>
    <mergeCell ref="A13:C13"/>
    <mergeCell ref="E13:F13"/>
    <mergeCell ref="I13:J13"/>
    <mergeCell ref="A15:C15"/>
    <mergeCell ref="E15:F15"/>
    <mergeCell ref="I15:J15"/>
    <mergeCell ref="B7:Y7"/>
    <mergeCell ref="B8:Y8"/>
    <mergeCell ref="B9:Y9"/>
    <mergeCell ref="B10:C10"/>
    <mergeCell ref="B11:L11"/>
    <mergeCell ref="M15:N15"/>
    <mergeCell ref="O15:P15"/>
    <mergeCell ref="Q15:R15"/>
    <mergeCell ref="S15:T15"/>
    <mergeCell ref="A16:C16"/>
    <mergeCell ref="E16:F16"/>
    <mergeCell ref="I16:J16"/>
    <mergeCell ref="M16:N16"/>
    <mergeCell ref="O16:P16"/>
    <mergeCell ref="Q16:R16"/>
    <mergeCell ref="S16:T16"/>
    <mergeCell ref="Q17:R17"/>
    <mergeCell ref="S17:T17"/>
    <mergeCell ref="A18:C18"/>
    <mergeCell ref="E18:F18"/>
    <mergeCell ref="I18:J18"/>
    <mergeCell ref="M18:N18"/>
    <mergeCell ref="O18:P18"/>
    <mergeCell ref="Q18:R18"/>
    <mergeCell ref="S18:T18"/>
    <mergeCell ref="A17:C17"/>
    <mergeCell ref="E17:F17"/>
    <mergeCell ref="I17:J17"/>
    <mergeCell ref="M17:N17"/>
    <mergeCell ref="O17:P17"/>
    <mergeCell ref="Q19:R19"/>
    <mergeCell ref="S19:T19"/>
    <mergeCell ref="A21:C21"/>
    <mergeCell ref="E21:F21"/>
    <mergeCell ref="I21:J21"/>
    <mergeCell ref="M21:N21"/>
    <mergeCell ref="O21:P21"/>
    <mergeCell ref="Q21:R21"/>
    <mergeCell ref="S21:T21"/>
    <mergeCell ref="A19:C20"/>
    <mergeCell ref="E19:F19"/>
    <mergeCell ref="I19:J19"/>
    <mergeCell ref="M19:N19"/>
    <mergeCell ref="O19:P19"/>
    <mergeCell ref="Q22:R22"/>
    <mergeCell ref="S22:T22"/>
    <mergeCell ref="A23:C23"/>
    <mergeCell ref="E23:F23"/>
    <mergeCell ref="I23:J23"/>
    <mergeCell ref="M23:N23"/>
    <mergeCell ref="O23:P23"/>
    <mergeCell ref="Q23:R23"/>
    <mergeCell ref="S23:T23"/>
    <mergeCell ref="A22:C22"/>
    <mergeCell ref="E22:F22"/>
    <mergeCell ref="I22:J22"/>
    <mergeCell ref="M22:N22"/>
    <mergeCell ref="O22:P22"/>
    <mergeCell ref="Q24:R24"/>
    <mergeCell ref="S24:T24"/>
    <mergeCell ref="A25:C25"/>
    <mergeCell ref="E25:F25"/>
    <mergeCell ref="I25:J25"/>
    <mergeCell ref="M25:N25"/>
    <mergeCell ref="O25:P25"/>
    <mergeCell ref="Q25:R25"/>
    <mergeCell ref="S25:T25"/>
    <mergeCell ref="A24:C24"/>
    <mergeCell ref="E24:F24"/>
    <mergeCell ref="I24:J24"/>
    <mergeCell ref="M24:N24"/>
    <mergeCell ref="O24:P24"/>
    <mergeCell ref="Q26:R26"/>
    <mergeCell ref="S26:T26"/>
    <mergeCell ref="A27:C27"/>
    <mergeCell ref="E27:F27"/>
    <mergeCell ref="I27:J27"/>
    <mergeCell ref="M27:N27"/>
    <mergeCell ref="O27:P27"/>
    <mergeCell ref="Q27:R27"/>
    <mergeCell ref="S27:T27"/>
    <mergeCell ref="A26:C26"/>
    <mergeCell ref="E26:F26"/>
    <mergeCell ref="I26:J26"/>
    <mergeCell ref="M26:N26"/>
    <mergeCell ref="O26:P26"/>
    <mergeCell ref="Q28:R28"/>
    <mergeCell ref="S28:T28"/>
    <mergeCell ref="A29:C29"/>
    <mergeCell ref="E29:F29"/>
    <mergeCell ref="I29:J29"/>
    <mergeCell ref="M29:N29"/>
    <mergeCell ref="O29:P29"/>
    <mergeCell ref="Q29:R29"/>
    <mergeCell ref="S29:T29"/>
    <mergeCell ref="A28:C28"/>
    <mergeCell ref="E28:F28"/>
    <mergeCell ref="I28:J28"/>
    <mergeCell ref="M28:N28"/>
    <mergeCell ref="O28:P28"/>
    <mergeCell ref="Q30:R30"/>
    <mergeCell ref="S30:T30"/>
    <mergeCell ref="A31:C31"/>
    <mergeCell ref="E31:F31"/>
    <mergeCell ref="I31:J31"/>
    <mergeCell ref="M31:N31"/>
    <mergeCell ref="O31:P31"/>
    <mergeCell ref="Q31:R31"/>
    <mergeCell ref="S31:T31"/>
    <mergeCell ref="A30:C30"/>
    <mergeCell ref="E30:F30"/>
    <mergeCell ref="I30:J30"/>
    <mergeCell ref="M30:N30"/>
    <mergeCell ref="O30:P30"/>
    <mergeCell ref="Q32:R32"/>
    <mergeCell ref="S32:T32"/>
    <mergeCell ref="A33:C33"/>
    <mergeCell ref="E33:F33"/>
    <mergeCell ref="I33:J33"/>
    <mergeCell ref="M33:N33"/>
    <mergeCell ref="O33:P33"/>
    <mergeCell ref="Q33:R33"/>
    <mergeCell ref="S33:T33"/>
    <mergeCell ref="A32:C32"/>
    <mergeCell ref="E32:F32"/>
    <mergeCell ref="I32:J32"/>
    <mergeCell ref="M32:N32"/>
    <mergeCell ref="O32:P32"/>
    <mergeCell ref="Q34:R34"/>
    <mergeCell ref="S34:T34"/>
    <mergeCell ref="A35:C36"/>
    <mergeCell ref="E35:F35"/>
    <mergeCell ref="I35:J35"/>
    <mergeCell ref="M35:N35"/>
    <mergeCell ref="O35:P35"/>
    <mergeCell ref="Q35:R35"/>
    <mergeCell ref="S35:T35"/>
    <mergeCell ref="A34:C34"/>
    <mergeCell ref="E34:F34"/>
    <mergeCell ref="I34:J34"/>
    <mergeCell ref="M34:N34"/>
    <mergeCell ref="O34:P34"/>
    <mergeCell ref="Q37:R37"/>
    <mergeCell ref="S37:T37"/>
    <mergeCell ref="A38:C38"/>
    <mergeCell ref="E38:F38"/>
    <mergeCell ref="I38:J38"/>
    <mergeCell ref="M38:N38"/>
    <mergeCell ref="O38:P38"/>
    <mergeCell ref="Q38:R38"/>
    <mergeCell ref="S38:T38"/>
    <mergeCell ref="A37:C37"/>
    <mergeCell ref="E37:F37"/>
    <mergeCell ref="I37:J37"/>
    <mergeCell ref="M37:N37"/>
    <mergeCell ref="O37:P37"/>
    <mergeCell ref="Q39:R39"/>
    <mergeCell ref="S39:T39"/>
    <mergeCell ref="A40:C40"/>
    <mergeCell ref="E40:F40"/>
    <mergeCell ref="I40:J40"/>
    <mergeCell ref="M40:N40"/>
    <mergeCell ref="O40:P40"/>
    <mergeCell ref="Q40:R40"/>
    <mergeCell ref="S40:T40"/>
    <mergeCell ref="A39:C39"/>
    <mergeCell ref="E39:F39"/>
    <mergeCell ref="I39:J39"/>
    <mergeCell ref="M39:N39"/>
    <mergeCell ref="O39:P39"/>
    <mergeCell ref="Q41:R41"/>
    <mergeCell ref="S41:T41"/>
    <mergeCell ref="A42:C42"/>
    <mergeCell ref="E42:F42"/>
    <mergeCell ref="I42:J42"/>
    <mergeCell ref="M42:N42"/>
    <mergeCell ref="O42:P42"/>
    <mergeCell ref="Q42:R42"/>
    <mergeCell ref="S42:T42"/>
    <mergeCell ref="A41:C41"/>
    <mergeCell ref="E41:F41"/>
    <mergeCell ref="I41:J41"/>
    <mergeCell ref="M41:N41"/>
    <mergeCell ref="O41:P41"/>
    <mergeCell ref="Q43:R43"/>
    <mergeCell ref="S43:T43"/>
    <mergeCell ref="A44:C44"/>
    <mergeCell ref="E44:F44"/>
    <mergeCell ref="I44:J44"/>
    <mergeCell ref="M44:N44"/>
    <mergeCell ref="O44:P44"/>
    <mergeCell ref="Q44:R44"/>
    <mergeCell ref="S44:T44"/>
    <mergeCell ref="A43:C43"/>
    <mergeCell ref="E43:F43"/>
    <mergeCell ref="I43:J43"/>
    <mergeCell ref="M43:N43"/>
    <mergeCell ref="O43:P43"/>
    <mergeCell ref="Q45:R45"/>
    <mergeCell ref="S45:T45"/>
    <mergeCell ref="A47:C48"/>
    <mergeCell ref="E47:F47"/>
    <mergeCell ref="I47:J47"/>
    <mergeCell ref="M47:N47"/>
    <mergeCell ref="O47:P47"/>
    <mergeCell ref="Q47:R47"/>
    <mergeCell ref="S47:T47"/>
    <mergeCell ref="A45:C46"/>
    <mergeCell ref="E45:F45"/>
    <mergeCell ref="I45:J45"/>
    <mergeCell ref="M45:N45"/>
    <mergeCell ref="O45:P45"/>
    <mergeCell ref="Q49:R49"/>
    <mergeCell ref="S49:T49"/>
    <mergeCell ref="A51:C52"/>
    <mergeCell ref="E51:F51"/>
    <mergeCell ref="I51:J51"/>
    <mergeCell ref="M51:N51"/>
    <mergeCell ref="O51:P51"/>
    <mergeCell ref="Q51:R51"/>
    <mergeCell ref="S51:T51"/>
    <mergeCell ref="A49:C50"/>
    <mergeCell ref="E49:F49"/>
    <mergeCell ref="I49:J49"/>
    <mergeCell ref="M49:N49"/>
    <mergeCell ref="O49:P49"/>
    <mergeCell ref="Q53:R53"/>
    <mergeCell ref="S53:T53"/>
    <mergeCell ref="A54:C54"/>
    <mergeCell ref="E54:F54"/>
    <mergeCell ref="I54:J54"/>
    <mergeCell ref="M54:N54"/>
    <mergeCell ref="O54:P54"/>
    <mergeCell ref="Q54:R54"/>
    <mergeCell ref="S54:T54"/>
    <mergeCell ref="A53:C53"/>
    <mergeCell ref="E53:F53"/>
    <mergeCell ref="I53:J53"/>
    <mergeCell ref="M53:N53"/>
    <mergeCell ref="O53:P53"/>
    <mergeCell ref="Q55:R55"/>
    <mergeCell ref="S55:T55"/>
    <mergeCell ref="A56:C56"/>
    <mergeCell ref="E56:F56"/>
    <mergeCell ref="I56:J56"/>
    <mergeCell ref="M56:N56"/>
    <mergeCell ref="O56:P56"/>
    <mergeCell ref="Q56:R56"/>
    <mergeCell ref="S56:T56"/>
    <mergeCell ref="A55:C55"/>
    <mergeCell ref="E55:F55"/>
    <mergeCell ref="I55:J55"/>
    <mergeCell ref="M55:N55"/>
    <mergeCell ref="O55:P55"/>
    <mergeCell ref="Q57:R57"/>
    <mergeCell ref="S57:T57"/>
    <mergeCell ref="A58:C58"/>
    <mergeCell ref="E58:F58"/>
    <mergeCell ref="I58:J58"/>
    <mergeCell ref="M58:N58"/>
    <mergeCell ref="O58:P58"/>
    <mergeCell ref="Q58:R58"/>
    <mergeCell ref="S58:T58"/>
    <mergeCell ref="A57:C57"/>
    <mergeCell ref="E57:F57"/>
    <mergeCell ref="I57:J57"/>
    <mergeCell ref="M57:N57"/>
    <mergeCell ref="O57:P57"/>
    <mergeCell ref="Q59:R59"/>
    <mergeCell ref="S59:T59"/>
    <mergeCell ref="A60:C60"/>
    <mergeCell ref="A62:E63"/>
    <mergeCell ref="F62:Y63"/>
    <mergeCell ref="A59:C59"/>
    <mergeCell ref="E59:F59"/>
    <mergeCell ref="I59:J59"/>
    <mergeCell ref="M59:N59"/>
    <mergeCell ref="O59:P5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63"/>
  <sheetViews>
    <sheetView workbookViewId="0">
      <selection activeCell="A14" sqref="A14:XFD60"/>
    </sheetView>
  </sheetViews>
  <sheetFormatPr defaultRowHeight="15" x14ac:dyDescent="0.25"/>
  <cols>
    <col min="3" max="3" width="48" customWidth="1"/>
  </cols>
  <sheetData>
    <row r="1" spans="1:25" x14ac:dyDescent="0.25">
      <c r="A1" s="163" t="s">
        <v>15</v>
      </c>
      <c r="B1" s="163"/>
      <c r="C1" s="163"/>
      <c r="D1" s="163"/>
      <c r="E1" s="163"/>
      <c r="F1" s="165" t="s">
        <v>16</v>
      </c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</row>
    <row r="2" spans="1:25" x14ac:dyDescent="0.25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</row>
    <row r="3" spans="1:25" ht="20.25" x14ac:dyDescent="0.25">
      <c r="A3" s="177" t="s">
        <v>15</v>
      </c>
      <c r="B3" s="177"/>
      <c r="C3" s="177"/>
      <c r="D3" s="177"/>
      <c r="E3" s="177"/>
      <c r="F3" s="177"/>
      <c r="G3" s="177"/>
      <c r="H3" s="177"/>
      <c r="I3" s="177"/>
      <c r="J3" s="178" t="s">
        <v>16</v>
      </c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</row>
    <row r="4" spans="1:25" x14ac:dyDescent="0.25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</row>
    <row r="5" spans="1:25" ht="15.75" thickBot="1" x14ac:dyDescent="0.3">
      <c r="A5" s="179" t="s">
        <v>17</v>
      </c>
      <c r="B5" s="179"/>
      <c r="C5" s="179" t="s">
        <v>18</v>
      </c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</row>
    <row r="6" spans="1:25" ht="15.75" thickTop="1" x14ac:dyDescent="0.25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</row>
    <row r="7" spans="1:25" x14ac:dyDescent="0.25">
      <c r="A7" s="101" t="s">
        <v>19</v>
      </c>
      <c r="B7" s="175" t="s">
        <v>20</v>
      </c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</row>
    <row r="8" spans="1:25" ht="25.5" x14ac:dyDescent="0.25">
      <c r="A8" s="101" t="s">
        <v>21</v>
      </c>
      <c r="B8" s="175" t="s">
        <v>22</v>
      </c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</row>
    <row r="9" spans="1:25" ht="25.5" x14ac:dyDescent="0.25">
      <c r="A9" s="101" t="s">
        <v>23</v>
      </c>
      <c r="B9" s="175" t="s">
        <v>86</v>
      </c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</row>
    <row r="10" spans="1:25" ht="51" x14ac:dyDescent="0.25">
      <c r="A10" s="101" t="s">
        <v>25</v>
      </c>
      <c r="B10" s="175" t="s">
        <v>26</v>
      </c>
      <c r="C10" s="175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</row>
    <row r="11" spans="1:25" ht="15.75" thickBot="1" x14ac:dyDescent="0.3">
      <c r="A11" s="102" t="s">
        <v>27</v>
      </c>
      <c r="B11" s="176" t="s">
        <v>28</v>
      </c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</row>
    <row r="12" spans="1:25" ht="15.75" thickTop="1" x14ac:dyDescent="0.25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</row>
    <row r="13" spans="1:25" ht="22.5" x14ac:dyDescent="0.25">
      <c r="A13" s="180" t="s">
        <v>0</v>
      </c>
      <c r="B13" s="181"/>
      <c r="C13" s="182"/>
      <c r="D13" s="103" t="s">
        <v>29</v>
      </c>
      <c r="E13" s="183" t="s">
        <v>30</v>
      </c>
      <c r="F13" s="184"/>
      <c r="G13" s="103" t="s">
        <v>31</v>
      </c>
      <c r="H13" s="103" t="s">
        <v>32</v>
      </c>
      <c r="I13" s="183" t="s">
        <v>33</v>
      </c>
      <c r="J13" s="184"/>
      <c r="K13" s="103" t="s">
        <v>34</v>
      </c>
      <c r="L13" s="103" t="s">
        <v>35</v>
      </c>
      <c r="M13" s="104"/>
      <c r="N13" s="105"/>
      <c r="O13" s="105"/>
      <c r="P13" s="105"/>
      <c r="Q13" s="105"/>
      <c r="R13" s="105"/>
      <c r="S13" s="105"/>
      <c r="T13" s="105"/>
      <c r="U13" s="106"/>
      <c r="V13" s="106"/>
      <c r="W13" s="106"/>
      <c r="X13" s="106"/>
      <c r="Y13" s="106"/>
    </row>
    <row r="14" spans="1:25" ht="20.100000000000001" customHeight="1" x14ac:dyDescent="0.25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</row>
    <row r="15" spans="1:25" ht="20.100000000000001" customHeight="1" x14ac:dyDescent="0.25">
      <c r="A15" s="166" t="s">
        <v>36</v>
      </c>
      <c r="B15" s="166"/>
      <c r="C15" s="166"/>
      <c r="D15" s="107">
        <v>24</v>
      </c>
      <c r="E15" s="167">
        <v>0</v>
      </c>
      <c r="F15" s="168"/>
      <c r="G15" s="108">
        <v>0.16666666666666666</v>
      </c>
      <c r="H15" s="108">
        <v>0.54166666666666663</v>
      </c>
      <c r="I15" s="167">
        <v>0.29166666666666669</v>
      </c>
      <c r="J15" s="168"/>
      <c r="K15" s="108">
        <v>0.16666666666666666</v>
      </c>
      <c r="L15" s="108">
        <v>0.83333333333333337</v>
      </c>
      <c r="M15" s="159"/>
      <c r="N15" s="160"/>
      <c r="O15" s="159"/>
      <c r="P15" s="160"/>
      <c r="Q15" s="159"/>
      <c r="R15" s="160"/>
      <c r="S15" s="159"/>
      <c r="T15" s="160"/>
      <c r="U15" s="107"/>
      <c r="V15" s="107"/>
      <c r="W15" s="107"/>
      <c r="X15" s="107"/>
      <c r="Y15" s="98"/>
    </row>
    <row r="16" spans="1:25" ht="20.100000000000001" customHeight="1" x14ac:dyDescent="0.25">
      <c r="A16" s="166" t="s">
        <v>37</v>
      </c>
      <c r="B16" s="166"/>
      <c r="C16" s="166"/>
      <c r="D16" s="107">
        <v>24</v>
      </c>
      <c r="E16" s="167">
        <v>4.1666666666666664E-2</v>
      </c>
      <c r="F16" s="168"/>
      <c r="G16" s="108">
        <v>4.1666666666666664E-2</v>
      </c>
      <c r="H16" s="108">
        <v>0.54166666666666663</v>
      </c>
      <c r="I16" s="167">
        <v>0.375</v>
      </c>
      <c r="J16" s="168"/>
      <c r="K16" s="108">
        <v>8.3333333333333329E-2</v>
      </c>
      <c r="L16" s="108">
        <v>0.91666666666666663</v>
      </c>
      <c r="M16" s="159"/>
      <c r="N16" s="160"/>
      <c r="O16" s="159"/>
      <c r="P16" s="160"/>
      <c r="Q16" s="159"/>
      <c r="R16" s="160"/>
      <c r="S16" s="159"/>
      <c r="T16" s="160"/>
      <c r="U16" s="107"/>
      <c r="V16" s="107"/>
      <c r="W16" s="107"/>
      <c r="X16" s="107"/>
      <c r="Y16" s="98"/>
    </row>
    <row r="17" spans="1:24" ht="20.100000000000001" customHeight="1" x14ac:dyDescent="0.25">
      <c r="A17" s="166" t="s">
        <v>38</v>
      </c>
      <c r="B17" s="166"/>
      <c r="C17" s="166"/>
      <c r="D17" s="107">
        <v>23</v>
      </c>
      <c r="E17" s="167">
        <v>0</v>
      </c>
      <c r="F17" s="168"/>
      <c r="G17" s="108">
        <v>0</v>
      </c>
      <c r="H17" s="108">
        <v>0.78260869565217395</v>
      </c>
      <c r="I17" s="167">
        <v>0.21739130434782608</v>
      </c>
      <c r="J17" s="168"/>
      <c r="K17" s="108">
        <v>0</v>
      </c>
      <c r="L17" s="108">
        <v>1</v>
      </c>
      <c r="M17" s="159"/>
      <c r="N17" s="160"/>
      <c r="O17" s="159"/>
      <c r="P17" s="160"/>
      <c r="Q17" s="159"/>
      <c r="R17" s="160"/>
      <c r="S17" s="159"/>
      <c r="T17" s="160"/>
      <c r="U17" s="107"/>
      <c r="V17" s="107"/>
      <c r="W17" s="107"/>
      <c r="X17" s="107"/>
    </row>
    <row r="18" spans="1:24" ht="20.100000000000001" customHeight="1" x14ac:dyDescent="0.25">
      <c r="A18" s="166" t="s">
        <v>39</v>
      </c>
      <c r="B18" s="166"/>
      <c r="C18" s="166"/>
      <c r="D18" s="107">
        <v>23</v>
      </c>
      <c r="E18" s="167">
        <v>0</v>
      </c>
      <c r="F18" s="168"/>
      <c r="G18" s="108">
        <v>4.3478260869565216E-2</v>
      </c>
      <c r="H18" s="108">
        <v>0.73913043478260865</v>
      </c>
      <c r="I18" s="167">
        <v>0.21739130434782608</v>
      </c>
      <c r="J18" s="168"/>
      <c r="K18" s="108">
        <v>4.3478260869565216E-2</v>
      </c>
      <c r="L18" s="108">
        <v>0.95652173913043481</v>
      </c>
      <c r="M18" s="159"/>
      <c r="N18" s="160"/>
      <c r="O18" s="159"/>
      <c r="P18" s="160"/>
      <c r="Q18" s="159"/>
      <c r="R18" s="160"/>
      <c r="S18" s="159"/>
      <c r="T18" s="160"/>
      <c r="U18" s="107"/>
      <c r="V18" s="107"/>
      <c r="W18" s="107"/>
      <c r="X18" s="107"/>
    </row>
    <row r="19" spans="1:24" ht="20.100000000000001" customHeight="1" x14ac:dyDescent="0.25">
      <c r="A19" s="166" t="s">
        <v>40</v>
      </c>
      <c r="B19" s="166"/>
      <c r="C19" s="166"/>
      <c r="D19" s="107">
        <v>23</v>
      </c>
      <c r="E19" s="167">
        <v>0</v>
      </c>
      <c r="F19" s="168"/>
      <c r="G19" s="108">
        <v>0.17391304347826086</v>
      </c>
      <c r="H19" s="108">
        <v>0.56521739130434778</v>
      </c>
      <c r="I19" s="167">
        <v>0.2608695652173913</v>
      </c>
      <c r="J19" s="168"/>
      <c r="K19" s="108">
        <v>0.17391304347826086</v>
      </c>
      <c r="L19" s="108">
        <v>0.82608695652173914</v>
      </c>
      <c r="M19" s="159"/>
      <c r="N19" s="160"/>
      <c r="O19" s="159"/>
      <c r="P19" s="160"/>
      <c r="Q19" s="159"/>
      <c r="R19" s="160"/>
      <c r="S19" s="159"/>
      <c r="T19" s="160"/>
      <c r="U19" s="107"/>
      <c r="V19" s="107"/>
      <c r="W19" s="107"/>
      <c r="X19" s="107"/>
    </row>
    <row r="20" spans="1:24" ht="20.100000000000001" customHeight="1" x14ac:dyDescent="0.25">
      <c r="A20" s="166"/>
      <c r="B20" s="166"/>
      <c r="C20" s="166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</row>
    <row r="21" spans="1:24" ht="20.100000000000001" customHeight="1" x14ac:dyDescent="0.25">
      <c r="A21" s="166" t="s">
        <v>41</v>
      </c>
      <c r="B21" s="166"/>
      <c r="C21" s="166"/>
      <c r="D21" s="107">
        <v>23</v>
      </c>
      <c r="E21" s="167">
        <v>8.6956521739130432E-2</v>
      </c>
      <c r="F21" s="168"/>
      <c r="G21" s="108">
        <v>8.6956521739130432E-2</v>
      </c>
      <c r="H21" s="108">
        <v>0.60869565217391308</v>
      </c>
      <c r="I21" s="167">
        <v>0.21739130434782608</v>
      </c>
      <c r="J21" s="168"/>
      <c r="K21" s="108">
        <v>0.17391304347826086</v>
      </c>
      <c r="L21" s="108">
        <v>0.82608695652173914</v>
      </c>
      <c r="M21" s="159"/>
      <c r="N21" s="160"/>
      <c r="O21" s="159"/>
      <c r="P21" s="160"/>
      <c r="Q21" s="159"/>
      <c r="R21" s="160"/>
      <c r="S21" s="159"/>
      <c r="T21" s="160"/>
      <c r="U21" s="107"/>
      <c r="V21" s="107"/>
      <c r="W21" s="107"/>
      <c r="X21" s="107"/>
    </row>
    <row r="22" spans="1:24" ht="20.100000000000001" customHeight="1" x14ac:dyDescent="0.25">
      <c r="A22" s="166" t="s">
        <v>42</v>
      </c>
      <c r="B22" s="166"/>
      <c r="C22" s="166"/>
      <c r="D22" s="107">
        <v>23</v>
      </c>
      <c r="E22" s="167">
        <v>4.3478260869565216E-2</v>
      </c>
      <c r="F22" s="168"/>
      <c r="G22" s="108">
        <v>0.21739130434782608</v>
      </c>
      <c r="H22" s="108">
        <v>0.56521739130434778</v>
      </c>
      <c r="I22" s="167">
        <v>0.17391304347826086</v>
      </c>
      <c r="J22" s="168"/>
      <c r="K22" s="108">
        <v>0.2608695652173913</v>
      </c>
      <c r="L22" s="108">
        <v>0.73913043478260865</v>
      </c>
      <c r="M22" s="159"/>
      <c r="N22" s="160"/>
      <c r="O22" s="159"/>
      <c r="P22" s="160"/>
      <c r="Q22" s="159"/>
      <c r="R22" s="160"/>
      <c r="S22" s="159"/>
      <c r="T22" s="160"/>
      <c r="U22" s="107"/>
      <c r="V22" s="107"/>
      <c r="W22" s="107"/>
      <c r="X22" s="107"/>
    </row>
    <row r="23" spans="1:24" ht="20.100000000000001" customHeight="1" x14ac:dyDescent="0.25">
      <c r="A23" s="166" t="s">
        <v>43</v>
      </c>
      <c r="B23" s="166"/>
      <c r="C23" s="166"/>
      <c r="D23" s="107">
        <v>23</v>
      </c>
      <c r="E23" s="167">
        <v>0</v>
      </c>
      <c r="F23" s="168"/>
      <c r="G23" s="108">
        <v>0.17391304347826086</v>
      </c>
      <c r="H23" s="108">
        <v>0.65217391304347827</v>
      </c>
      <c r="I23" s="167">
        <v>0.17391304347826086</v>
      </c>
      <c r="J23" s="168"/>
      <c r="K23" s="108">
        <v>0.17391304347826086</v>
      </c>
      <c r="L23" s="108">
        <v>0.82608695652173914</v>
      </c>
      <c r="M23" s="159"/>
      <c r="N23" s="160"/>
      <c r="O23" s="159"/>
      <c r="P23" s="160"/>
      <c r="Q23" s="159"/>
      <c r="R23" s="160"/>
      <c r="S23" s="159"/>
      <c r="T23" s="160"/>
      <c r="U23" s="107"/>
      <c r="V23" s="107"/>
      <c r="W23" s="107"/>
      <c r="X23" s="107"/>
    </row>
    <row r="24" spans="1:24" ht="20.100000000000001" customHeight="1" x14ac:dyDescent="0.25">
      <c r="A24" s="166" t="s">
        <v>44</v>
      </c>
      <c r="B24" s="166"/>
      <c r="C24" s="166"/>
      <c r="D24" s="107">
        <v>23</v>
      </c>
      <c r="E24" s="167">
        <v>0</v>
      </c>
      <c r="F24" s="168"/>
      <c r="G24" s="108">
        <v>4.3478260869565216E-2</v>
      </c>
      <c r="H24" s="108">
        <v>0.39130434782608697</v>
      </c>
      <c r="I24" s="167">
        <v>0.56521739130434778</v>
      </c>
      <c r="J24" s="168"/>
      <c r="K24" s="108">
        <v>4.3478260869565216E-2</v>
      </c>
      <c r="L24" s="108">
        <v>0.95652173913043481</v>
      </c>
      <c r="M24" s="159"/>
      <c r="N24" s="160"/>
      <c r="O24" s="159"/>
      <c r="P24" s="160"/>
      <c r="Q24" s="159"/>
      <c r="R24" s="160"/>
      <c r="S24" s="159"/>
      <c r="T24" s="160"/>
      <c r="U24" s="107"/>
      <c r="V24" s="107"/>
      <c r="W24" s="107"/>
      <c r="X24" s="107"/>
    </row>
    <row r="25" spans="1:24" ht="20.100000000000001" customHeight="1" x14ac:dyDescent="0.25">
      <c r="A25" s="166" t="s">
        <v>45</v>
      </c>
      <c r="B25" s="166"/>
      <c r="C25" s="166"/>
      <c r="D25" s="107">
        <v>22</v>
      </c>
      <c r="E25" s="167">
        <v>0</v>
      </c>
      <c r="F25" s="168"/>
      <c r="G25" s="108">
        <v>0</v>
      </c>
      <c r="H25" s="108">
        <v>0.63636363636363635</v>
      </c>
      <c r="I25" s="167">
        <v>0.36363636363636365</v>
      </c>
      <c r="J25" s="168"/>
      <c r="K25" s="108">
        <v>0</v>
      </c>
      <c r="L25" s="108">
        <v>1</v>
      </c>
      <c r="M25" s="159"/>
      <c r="N25" s="160"/>
      <c r="O25" s="159"/>
      <c r="P25" s="160"/>
      <c r="Q25" s="159"/>
      <c r="R25" s="160"/>
      <c r="S25" s="159"/>
      <c r="T25" s="160"/>
      <c r="U25" s="107"/>
      <c r="V25" s="107"/>
      <c r="W25" s="107"/>
      <c r="X25" s="107"/>
    </row>
    <row r="26" spans="1:24" ht="20.100000000000001" customHeight="1" x14ac:dyDescent="0.25">
      <c r="A26" s="166" t="s">
        <v>46</v>
      </c>
      <c r="B26" s="166"/>
      <c r="C26" s="166"/>
      <c r="D26" s="107">
        <v>25</v>
      </c>
      <c r="E26" s="167">
        <v>0</v>
      </c>
      <c r="F26" s="168"/>
      <c r="G26" s="108">
        <v>0.04</v>
      </c>
      <c r="H26" s="108">
        <v>0.4</v>
      </c>
      <c r="I26" s="167">
        <v>0.56000000000000005</v>
      </c>
      <c r="J26" s="168"/>
      <c r="K26" s="108">
        <v>0.04</v>
      </c>
      <c r="L26" s="108">
        <v>0.96</v>
      </c>
      <c r="M26" s="159"/>
      <c r="N26" s="160"/>
      <c r="O26" s="159"/>
      <c r="P26" s="160"/>
      <c r="Q26" s="159"/>
      <c r="R26" s="160"/>
      <c r="S26" s="159"/>
      <c r="T26" s="160"/>
      <c r="U26" s="107"/>
      <c r="V26" s="107"/>
      <c r="W26" s="107"/>
      <c r="X26" s="107"/>
    </row>
    <row r="27" spans="1:24" ht="20.100000000000001" customHeight="1" x14ac:dyDescent="0.25">
      <c r="A27" s="166" t="s">
        <v>47</v>
      </c>
      <c r="B27" s="166"/>
      <c r="C27" s="166"/>
      <c r="D27" s="107">
        <v>25</v>
      </c>
      <c r="E27" s="167">
        <v>0</v>
      </c>
      <c r="F27" s="168"/>
      <c r="G27" s="108">
        <v>0.12</v>
      </c>
      <c r="H27" s="108">
        <v>0.6</v>
      </c>
      <c r="I27" s="167">
        <v>0.28000000000000003</v>
      </c>
      <c r="J27" s="168"/>
      <c r="K27" s="108">
        <v>0.12</v>
      </c>
      <c r="L27" s="108">
        <v>0.88</v>
      </c>
      <c r="M27" s="159"/>
      <c r="N27" s="160"/>
      <c r="O27" s="159"/>
      <c r="P27" s="160"/>
      <c r="Q27" s="159"/>
      <c r="R27" s="160"/>
      <c r="S27" s="159"/>
      <c r="T27" s="160"/>
      <c r="U27" s="107"/>
      <c r="V27" s="107"/>
      <c r="W27" s="107"/>
      <c r="X27" s="107"/>
    </row>
    <row r="28" spans="1:24" ht="20.100000000000001" customHeight="1" x14ac:dyDescent="0.25">
      <c r="A28" s="166" t="s">
        <v>48</v>
      </c>
      <c r="B28" s="166"/>
      <c r="C28" s="166"/>
      <c r="D28" s="107">
        <v>23</v>
      </c>
      <c r="E28" s="167">
        <v>0</v>
      </c>
      <c r="F28" s="168"/>
      <c r="G28" s="108">
        <v>4.3478260869565216E-2</v>
      </c>
      <c r="H28" s="108">
        <v>0.56521739130434778</v>
      </c>
      <c r="I28" s="167">
        <v>0.39130434782608697</v>
      </c>
      <c r="J28" s="168"/>
      <c r="K28" s="108">
        <v>4.3478260869565216E-2</v>
      </c>
      <c r="L28" s="108">
        <v>0.95652173913043481</v>
      </c>
      <c r="M28" s="159"/>
      <c r="N28" s="160"/>
      <c r="O28" s="159"/>
      <c r="P28" s="160"/>
      <c r="Q28" s="159"/>
      <c r="R28" s="160"/>
      <c r="S28" s="159"/>
      <c r="T28" s="160"/>
      <c r="U28" s="107"/>
      <c r="V28" s="107"/>
      <c r="W28" s="107"/>
      <c r="X28" s="107"/>
    </row>
    <row r="29" spans="1:24" ht="20.100000000000001" customHeight="1" x14ac:dyDescent="0.25">
      <c r="A29" s="166" t="s">
        <v>49</v>
      </c>
      <c r="B29" s="166"/>
      <c r="C29" s="166"/>
      <c r="D29" s="107">
        <v>23</v>
      </c>
      <c r="E29" s="167">
        <v>0</v>
      </c>
      <c r="F29" s="168"/>
      <c r="G29" s="108">
        <v>4.3478260869565216E-2</v>
      </c>
      <c r="H29" s="108">
        <v>0.56521739130434778</v>
      </c>
      <c r="I29" s="167">
        <v>0.39130434782608697</v>
      </c>
      <c r="J29" s="168"/>
      <c r="K29" s="108">
        <v>4.3478260869565216E-2</v>
      </c>
      <c r="L29" s="108">
        <v>0.95652173913043481</v>
      </c>
      <c r="M29" s="159"/>
      <c r="N29" s="160"/>
      <c r="O29" s="159"/>
      <c r="P29" s="160"/>
      <c r="Q29" s="159"/>
      <c r="R29" s="160"/>
      <c r="S29" s="159"/>
      <c r="T29" s="160"/>
      <c r="U29" s="107"/>
      <c r="V29" s="107"/>
      <c r="W29" s="107"/>
      <c r="X29" s="107"/>
    </row>
    <row r="30" spans="1:24" ht="20.100000000000001" customHeight="1" x14ac:dyDescent="0.25">
      <c r="A30" s="166" t="s">
        <v>50</v>
      </c>
      <c r="B30" s="166"/>
      <c r="C30" s="166"/>
      <c r="D30" s="107">
        <v>23</v>
      </c>
      <c r="E30" s="167">
        <v>0.17391304347826086</v>
      </c>
      <c r="F30" s="168"/>
      <c r="G30" s="108">
        <v>0.34782608695652173</v>
      </c>
      <c r="H30" s="108">
        <v>0.43478260869565216</v>
      </c>
      <c r="I30" s="167">
        <v>4.3478260869565216E-2</v>
      </c>
      <c r="J30" s="168"/>
      <c r="K30" s="108">
        <v>0.52173913043478259</v>
      </c>
      <c r="L30" s="108">
        <v>0.47826086956521741</v>
      </c>
      <c r="M30" s="159"/>
      <c r="N30" s="160"/>
      <c r="O30" s="159"/>
      <c r="P30" s="160"/>
      <c r="Q30" s="159"/>
      <c r="R30" s="160"/>
      <c r="S30" s="159"/>
      <c r="T30" s="160"/>
      <c r="U30" s="107"/>
      <c r="V30" s="107"/>
      <c r="W30" s="107"/>
      <c r="X30" s="107"/>
    </row>
    <row r="31" spans="1:24" ht="20.100000000000001" customHeight="1" x14ac:dyDescent="0.25">
      <c r="A31" s="166" t="s">
        <v>51</v>
      </c>
      <c r="B31" s="166"/>
      <c r="C31" s="166"/>
      <c r="D31" s="107">
        <v>23</v>
      </c>
      <c r="E31" s="167">
        <v>0</v>
      </c>
      <c r="F31" s="168"/>
      <c r="G31" s="108">
        <v>8.6956521739130432E-2</v>
      </c>
      <c r="H31" s="108">
        <v>0.60869565217391308</v>
      </c>
      <c r="I31" s="167">
        <v>0.30434782608695654</v>
      </c>
      <c r="J31" s="168"/>
      <c r="K31" s="108">
        <v>8.6956521739130432E-2</v>
      </c>
      <c r="L31" s="108">
        <v>0.91304347826086951</v>
      </c>
      <c r="M31" s="159"/>
      <c r="N31" s="160"/>
      <c r="O31" s="159"/>
      <c r="P31" s="160"/>
      <c r="Q31" s="159"/>
      <c r="R31" s="160"/>
      <c r="S31" s="159"/>
      <c r="T31" s="160"/>
      <c r="U31" s="107"/>
      <c r="V31" s="107"/>
      <c r="W31" s="107"/>
      <c r="X31" s="107"/>
    </row>
    <row r="32" spans="1:24" ht="20.100000000000001" customHeight="1" x14ac:dyDescent="0.25">
      <c r="A32" s="166" t="s">
        <v>52</v>
      </c>
      <c r="B32" s="166"/>
      <c r="C32" s="166"/>
      <c r="D32" s="107">
        <v>22</v>
      </c>
      <c r="E32" s="167">
        <v>9.0909090909090912E-2</v>
      </c>
      <c r="F32" s="168"/>
      <c r="G32" s="108">
        <v>0.22727272727272727</v>
      </c>
      <c r="H32" s="108">
        <v>0.59090909090909094</v>
      </c>
      <c r="I32" s="167">
        <v>9.0909090909090912E-2</v>
      </c>
      <c r="J32" s="168"/>
      <c r="K32" s="108">
        <v>0.31818181818181818</v>
      </c>
      <c r="L32" s="108">
        <v>0.68181818181818177</v>
      </c>
      <c r="M32" s="159"/>
      <c r="N32" s="160"/>
      <c r="O32" s="159"/>
      <c r="P32" s="160"/>
      <c r="Q32" s="159"/>
      <c r="R32" s="160"/>
      <c r="S32" s="159"/>
      <c r="T32" s="160"/>
      <c r="U32" s="107"/>
      <c r="V32" s="107"/>
      <c r="W32" s="107"/>
      <c r="X32" s="107"/>
    </row>
    <row r="33" spans="1:24" ht="20.100000000000001" customHeight="1" x14ac:dyDescent="0.25">
      <c r="A33" s="166" t="s">
        <v>53</v>
      </c>
      <c r="B33" s="166"/>
      <c r="C33" s="166"/>
      <c r="D33" s="107">
        <v>23</v>
      </c>
      <c r="E33" s="167">
        <v>0</v>
      </c>
      <c r="F33" s="168"/>
      <c r="G33" s="108">
        <v>0.17391304347826086</v>
      </c>
      <c r="H33" s="108">
        <v>0.65217391304347827</v>
      </c>
      <c r="I33" s="167">
        <v>0.17391304347826086</v>
      </c>
      <c r="J33" s="168"/>
      <c r="K33" s="108">
        <v>0.17391304347826086</v>
      </c>
      <c r="L33" s="108">
        <v>0.82608695652173914</v>
      </c>
      <c r="M33" s="159"/>
      <c r="N33" s="160"/>
      <c r="O33" s="159"/>
      <c r="P33" s="160"/>
      <c r="Q33" s="159"/>
      <c r="R33" s="160"/>
      <c r="S33" s="159"/>
      <c r="T33" s="160"/>
      <c r="U33" s="107"/>
      <c r="V33" s="107"/>
      <c r="W33" s="107"/>
      <c r="X33" s="107"/>
    </row>
    <row r="34" spans="1:24" ht="20.100000000000001" customHeight="1" x14ac:dyDescent="0.25">
      <c r="A34" s="166" t="s">
        <v>54</v>
      </c>
      <c r="B34" s="166"/>
      <c r="C34" s="166"/>
      <c r="D34" s="107">
        <v>22</v>
      </c>
      <c r="E34" s="167">
        <v>0</v>
      </c>
      <c r="F34" s="168"/>
      <c r="G34" s="108">
        <v>0</v>
      </c>
      <c r="H34" s="108">
        <v>0.45454545454545453</v>
      </c>
      <c r="I34" s="167">
        <v>0.54545454545454541</v>
      </c>
      <c r="J34" s="168"/>
      <c r="K34" s="108">
        <v>0</v>
      </c>
      <c r="L34" s="108">
        <v>1</v>
      </c>
      <c r="M34" s="159"/>
      <c r="N34" s="160"/>
      <c r="O34" s="159"/>
      <c r="P34" s="160"/>
      <c r="Q34" s="159"/>
      <c r="R34" s="160"/>
      <c r="S34" s="159"/>
      <c r="T34" s="160"/>
      <c r="U34" s="107"/>
      <c r="V34" s="107"/>
      <c r="W34" s="107"/>
      <c r="X34" s="107"/>
    </row>
    <row r="35" spans="1:24" ht="20.100000000000001" customHeight="1" x14ac:dyDescent="0.25">
      <c r="A35" s="166" t="s">
        <v>55</v>
      </c>
      <c r="B35" s="166"/>
      <c r="C35" s="166"/>
      <c r="D35" s="107">
        <v>23</v>
      </c>
      <c r="E35" s="167">
        <v>0</v>
      </c>
      <c r="F35" s="168"/>
      <c r="G35" s="108">
        <v>0</v>
      </c>
      <c r="H35" s="108">
        <v>0.47826086956521741</v>
      </c>
      <c r="I35" s="167">
        <v>0.52173913043478259</v>
      </c>
      <c r="J35" s="168"/>
      <c r="K35" s="108">
        <v>0</v>
      </c>
      <c r="L35" s="108">
        <v>1</v>
      </c>
      <c r="M35" s="159"/>
      <c r="N35" s="160"/>
      <c r="O35" s="159"/>
      <c r="P35" s="160"/>
      <c r="Q35" s="159"/>
      <c r="R35" s="160"/>
      <c r="S35" s="159"/>
      <c r="T35" s="160"/>
      <c r="U35" s="107"/>
      <c r="V35" s="107"/>
      <c r="W35" s="107"/>
      <c r="X35" s="107"/>
    </row>
    <row r="36" spans="1:24" ht="20.100000000000001" customHeight="1" x14ac:dyDescent="0.25">
      <c r="A36" s="166"/>
      <c r="B36" s="166"/>
      <c r="C36" s="166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</row>
    <row r="37" spans="1:24" ht="20.100000000000001" customHeight="1" x14ac:dyDescent="0.25">
      <c r="A37" s="166" t="s">
        <v>56</v>
      </c>
      <c r="B37" s="166"/>
      <c r="C37" s="166"/>
      <c r="D37" s="107">
        <v>23</v>
      </c>
      <c r="E37" s="167">
        <v>4.3478260869565216E-2</v>
      </c>
      <c r="F37" s="168"/>
      <c r="G37" s="108">
        <v>0.2608695652173913</v>
      </c>
      <c r="H37" s="108">
        <v>0.56521739130434778</v>
      </c>
      <c r="I37" s="167">
        <v>0.13043478260869565</v>
      </c>
      <c r="J37" s="168"/>
      <c r="K37" s="108">
        <v>0.30434782608695654</v>
      </c>
      <c r="L37" s="108">
        <v>0.69565217391304346</v>
      </c>
      <c r="M37" s="159"/>
      <c r="N37" s="160"/>
      <c r="O37" s="159"/>
      <c r="P37" s="160"/>
      <c r="Q37" s="159"/>
      <c r="R37" s="160"/>
      <c r="S37" s="159"/>
      <c r="T37" s="160"/>
      <c r="U37" s="107"/>
      <c r="V37" s="107"/>
      <c r="W37" s="107"/>
      <c r="X37" s="107"/>
    </row>
    <row r="38" spans="1:24" ht="20.100000000000001" customHeight="1" x14ac:dyDescent="0.25">
      <c r="A38" s="166" t="s">
        <v>57</v>
      </c>
      <c r="B38" s="166"/>
      <c r="C38" s="166"/>
      <c r="D38" s="107">
        <v>23</v>
      </c>
      <c r="E38" s="167">
        <v>0</v>
      </c>
      <c r="F38" s="168"/>
      <c r="G38" s="108">
        <v>0.21739130434782608</v>
      </c>
      <c r="H38" s="108">
        <v>0.73913043478260865</v>
      </c>
      <c r="I38" s="167">
        <v>4.3478260869565216E-2</v>
      </c>
      <c r="J38" s="168"/>
      <c r="K38" s="108">
        <v>0.21739130434782608</v>
      </c>
      <c r="L38" s="108">
        <v>0.78260869565217395</v>
      </c>
      <c r="M38" s="159"/>
      <c r="N38" s="160"/>
      <c r="O38" s="159"/>
      <c r="P38" s="160"/>
      <c r="Q38" s="159"/>
      <c r="R38" s="160"/>
      <c r="S38" s="159"/>
      <c r="T38" s="160"/>
      <c r="U38" s="107"/>
      <c r="V38" s="107"/>
      <c r="W38" s="107"/>
      <c r="X38" s="107"/>
    </row>
    <row r="39" spans="1:24" ht="20.100000000000001" customHeight="1" x14ac:dyDescent="0.25">
      <c r="A39" s="166" t="s">
        <v>58</v>
      </c>
      <c r="B39" s="166"/>
      <c r="C39" s="166"/>
      <c r="D39" s="107">
        <v>23</v>
      </c>
      <c r="E39" s="167">
        <v>0</v>
      </c>
      <c r="F39" s="168"/>
      <c r="G39" s="108">
        <v>4.3478260869565216E-2</v>
      </c>
      <c r="H39" s="108">
        <v>0.73913043478260865</v>
      </c>
      <c r="I39" s="167">
        <v>0.21739130434782608</v>
      </c>
      <c r="J39" s="168"/>
      <c r="K39" s="108">
        <v>4.3478260869565216E-2</v>
      </c>
      <c r="L39" s="108">
        <v>0.95652173913043481</v>
      </c>
      <c r="M39" s="159"/>
      <c r="N39" s="160"/>
      <c r="O39" s="159"/>
      <c r="P39" s="160"/>
      <c r="Q39" s="159"/>
      <c r="R39" s="160"/>
      <c r="S39" s="159"/>
      <c r="T39" s="160"/>
      <c r="U39" s="107"/>
      <c r="V39" s="107"/>
      <c r="W39" s="107"/>
      <c r="X39" s="107"/>
    </row>
    <row r="40" spans="1:24" ht="20.100000000000001" customHeight="1" x14ac:dyDescent="0.25">
      <c r="A40" s="166" t="s">
        <v>59</v>
      </c>
      <c r="B40" s="166"/>
      <c r="C40" s="166"/>
      <c r="D40" s="107">
        <v>25</v>
      </c>
      <c r="E40" s="167">
        <v>0</v>
      </c>
      <c r="F40" s="168"/>
      <c r="G40" s="108">
        <v>0.08</v>
      </c>
      <c r="H40" s="108">
        <v>0.68</v>
      </c>
      <c r="I40" s="167">
        <v>0.24</v>
      </c>
      <c r="J40" s="168"/>
      <c r="K40" s="108">
        <v>0.08</v>
      </c>
      <c r="L40" s="108">
        <v>0.92</v>
      </c>
      <c r="M40" s="159"/>
      <c r="N40" s="160"/>
      <c r="O40" s="159"/>
      <c r="P40" s="160"/>
      <c r="Q40" s="159"/>
      <c r="R40" s="160"/>
      <c r="S40" s="159"/>
      <c r="T40" s="160"/>
      <c r="U40" s="107"/>
      <c r="V40" s="107"/>
      <c r="W40" s="107"/>
      <c r="X40" s="107"/>
    </row>
    <row r="41" spans="1:24" ht="20.100000000000001" customHeight="1" x14ac:dyDescent="0.25">
      <c r="A41" s="166" t="s">
        <v>60</v>
      </c>
      <c r="B41" s="166"/>
      <c r="C41" s="166"/>
      <c r="D41" s="107">
        <v>24</v>
      </c>
      <c r="E41" s="167">
        <v>0.29166666666666669</v>
      </c>
      <c r="F41" s="168"/>
      <c r="G41" s="108">
        <v>0.125</v>
      </c>
      <c r="H41" s="108">
        <v>0.5</v>
      </c>
      <c r="I41" s="167">
        <v>8.3333333333333329E-2</v>
      </c>
      <c r="J41" s="168"/>
      <c r="K41" s="108">
        <v>0.41666666666666669</v>
      </c>
      <c r="L41" s="108">
        <v>0.58333333333333337</v>
      </c>
      <c r="M41" s="159"/>
      <c r="N41" s="160"/>
      <c r="O41" s="159"/>
      <c r="P41" s="160"/>
      <c r="Q41" s="159"/>
      <c r="R41" s="160"/>
      <c r="S41" s="159"/>
      <c r="T41" s="160"/>
      <c r="U41" s="107"/>
      <c r="V41" s="107"/>
      <c r="W41" s="107"/>
      <c r="X41" s="107"/>
    </row>
    <row r="42" spans="1:24" ht="20.100000000000001" customHeight="1" x14ac:dyDescent="0.25">
      <c r="A42" s="166" t="s">
        <v>61</v>
      </c>
      <c r="B42" s="166"/>
      <c r="C42" s="166"/>
      <c r="D42" s="107">
        <v>25</v>
      </c>
      <c r="E42" s="167">
        <v>0</v>
      </c>
      <c r="F42" s="168"/>
      <c r="G42" s="108">
        <v>0</v>
      </c>
      <c r="H42" s="108">
        <v>0.28000000000000003</v>
      </c>
      <c r="I42" s="167">
        <v>0.72</v>
      </c>
      <c r="J42" s="168"/>
      <c r="K42" s="108">
        <v>0</v>
      </c>
      <c r="L42" s="108">
        <v>1</v>
      </c>
      <c r="M42" s="159"/>
      <c r="N42" s="160"/>
      <c r="O42" s="159"/>
      <c r="P42" s="160"/>
      <c r="Q42" s="159"/>
      <c r="R42" s="160"/>
      <c r="S42" s="159"/>
      <c r="T42" s="160"/>
      <c r="U42" s="107"/>
      <c r="V42" s="107"/>
      <c r="W42" s="107"/>
      <c r="X42" s="107"/>
    </row>
    <row r="43" spans="1:24" ht="20.100000000000001" customHeight="1" x14ac:dyDescent="0.25">
      <c r="A43" s="166" t="s">
        <v>62</v>
      </c>
      <c r="B43" s="166"/>
      <c r="C43" s="166"/>
      <c r="D43" s="107">
        <v>25</v>
      </c>
      <c r="E43" s="167">
        <v>0.08</v>
      </c>
      <c r="F43" s="168"/>
      <c r="G43" s="108">
        <v>0.04</v>
      </c>
      <c r="H43" s="108">
        <v>0.32</v>
      </c>
      <c r="I43" s="167">
        <v>0.56000000000000005</v>
      </c>
      <c r="J43" s="168"/>
      <c r="K43" s="108">
        <v>0.12</v>
      </c>
      <c r="L43" s="108">
        <v>0.88</v>
      </c>
      <c r="M43" s="159"/>
      <c r="N43" s="160"/>
      <c r="O43" s="159"/>
      <c r="P43" s="160"/>
      <c r="Q43" s="159"/>
      <c r="R43" s="160"/>
      <c r="S43" s="159"/>
      <c r="T43" s="160"/>
      <c r="U43" s="107"/>
      <c r="V43" s="107"/>
      <c r="W43" s="107"/>
      <c r="X43" s="107"/>
    </row>
    <row r="44" spans="1:24" ht="20.100000000000001" customHeight="1" x14ac:dyDescent="0.25">
      <c r="A44" s="172" t="s">
        <v>63</v>
      </c>
      <c r="B44" s="172"/>
      <c r="C44" s="172"/>
      <c r="D44" s="143">
        <v>25</v>
      </c>
      <c r="E44" s="173">
        <v>0</v>
      </c>
      <c r="F44" s="174"/>
      <c r="G44" s="144">
        <v>0</v>
      </c>
      <c r="H44" s="144">
        <v>0.48</v>
      </c>
      <c r="I44" s="173">
        <v>0.52</v>
      </c>
      <c r="J44" s="174"/>
      <c r="K44" s="144">
        <v>0</v>
      </c>
      <c r="L44" s="144">
        <v>1</v>
      </c>
      <c r="M44" s="159"/>
      <c r="N44" s="160"/>
      <c r="O44" s="159"/>
      <c r="P44" s="160"/>
      <c r="Q44" s="159"/>
      <c r="R44" s="160"/>
      <c r="S44" s="159"/>
      <c r="T44" s="160"/>
      <c r="U44" s="107"/>
      <c r="V44" s="107"/>
      <c r="W44" s="107"/>
      <c r="X44" s="107"/>
    </row>
    <row r="45" spans="1:24" ht="20.100000000000001" customHeight="1" x14ac:dyDescent="0.25">
      <c r="A45" s="166" t="s">
        <v>64</v>
      </c>
      <c r="B45" s="166"/>
      <c r="C45" s="166"/>
      <c r="D45" s="107">
        <v>24</v>
      </c>
      <c r="E45" s="167">
        <v>0</v>
      </c>
      <c r="F45" s="168"/>
      <c r="G45" s="108">
        <v>0</v>
      </c>
      <c r="H45" s="108">
        <v>0.25</v>
      </c>
      <c r="I45" s="167">
        <v>0.75</v>
      </c>
      <c r="J45" s="168"/>
      <c r="K45" s="108">
        <v>0</v>
      </c>
      <c r="L45" s="108">
        <v>1</v>
      </c>
      <c r="M45" s="159"/>
      <c r="N45" s="160"/>
      <c r="O45" s="159"/>
      <c r="P45" s="160"/>
      <c r="Q45" s="159"/>
      <c r="R45" s="160"/>
      <c r="S45" s="159"/>
      <c r="T45" s="160"/>
      <c r="U45" s="107"/>
      <c r="V45" s="107"/>
      <c r="W45" s="107"/>
      <c r="X45" s="107"/>
    </row>
    <row r="46" spans="1:24" ht="20.100000000000001" customHeight="1" x14ac:dyDescent="0.25">
      <c r="A46" s="166"/>
      <c r="B46" s="166"/>
      <c r="C46" s="166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</row>
    <row r="47" spans="1:24" ht="20.100000000000001" customHeight="1" x14ac:dyDescent="0.25">
      <c r="A47" s="166" t="s">
        <v>65</v>
      </c>
      <c r="B47" s="166"/>
      <c r="C47" s="166"/>
      <c r="D47" s="107">
        <v>24</v>
      </c>
      <c r="E47" s="167">
        <v>0</v>
      </c>
      <c r="F47" s="168"/>
      <c r="G47" s="108">
        <v>0</v>
      </c>
      <c r="H47" s="108">
        <v>0.33333333333333331</v>
      </c>
      <c r="I47" s="167">
        <v>0.66666666666666663</v>
      </c>
      <c r="J47" s="168"/>
      <c r="K47" s="108">
        <v>0</v>
      </c>
      <c r="L47" s="108">
        <v>1</v>
      </c>
      <c r="M47" s="159"/>
      <c r="N47" s="160"/>
      <c r="O47" s="159"/>
      <c r="P47" s="160"/>
      <c r="Q47" s="159"/>
      <c r="R47" s="160"/>
      <c r="S47" s="159"/>
      <c r="T47" s="160"/>
      <c r="U47" s="107"/>
      <c r="V47" s="107"/>
      <c r="W47" s="107"/>
      <c r="X47" s="107"/>
    </row>
    <row r="48" spans="1:24" ht="20.100000000000001" customHeight="1" x14ac:dyDescent="0.25">
      <c r="A48" s="166"/>
      <c r="B48" s="166"/>
      <c r="C48" s="166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</row>
    <row r="49" spans="1:25" ht="20.100000000000001" customHeight="1" x14ac:dyDescent="0.25">
      <c r="A49" s="166" t="s">
        <v>66</v>
      </c>
      <c r="B49" s="166"/>
      <c r="C49" s="166"/>
      <c r="D49" s="107">
        <v>23</v>
      </c>
      <c r="E49" s="167">
        <v>0</v>
      </c>
      <c r="F49" s="168"/>
      <c r="G49" s="108">
        <v>4.3478260869565216E-2</v>
      </c>
      <c r="H49" s="108">
        <v>0.39130434782608697</v>
      </c>
      <c r="I49" s="167">
        <v>0.56521739130434778</v>
      </c>
      <c r="J49" s="168"/>
      <c r="K49" s="108">
        <v>4.3478260869565216E-2</v>
      </c>
      <c r="L49" s="108">
        <v>0.95652173913043481</v>
      </c>
      <c r="M49" s="159"/>
      <c r="N49" s="160"/>
      <c r="O49" s="159"/>
      <c r="P49" s="160"/>
      <c r="Q49" s="159"/>
      <c r="R49" s="160"/>
      <c r="S49" s="159"/>
      <c r="T49" s="160"/>
      <c r="U49" s="107"/>
      <c r="V49" s="107"/>
      <c r="W49" s="107"/>
      <c r="X49" s="107"/>
      <c r="Y49" s="98"/>
    </row>
    <row r="50" spans="1:25" ht="20.100000000000001" customHeight="1" x14ac:dyDescent="0.25">
      <c r="A50" s="166"/>
      <c r="B50" s="166"/>
      <c r="C50" s="166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</row>
    <row r="51" spans="1:25" ht="20.100000000000001" customHeight="1" x14ac:dyDescent="0.25">
      <c r="A51" s="166" t="s">
        <v>67</v>
      </c>
      <c r="B51" s="166"/>
      <c r="C51" s="166"/>
      <c r="D51" s="107">
        <v>23</v>
      </c>
      <c r="E51" s="167">
        <v>0.17391304347826086</v>
      </c>
      <c r="F51" s="168"/>
      <c r="G51" s="108">
        <v>0.17391304347826086</v>
      </c>
      <c r="H51" s="108">
        <v>0.56521739130434778</v>
      </c>
      <c r="I51" s="167">
        <v>8.6956521739130432E-2</v>
      </c>
      <c r="J51" s="168"/>
      <c r="K51" s="108">
        <v>0.34782608695652173</v>
      </c>
      <c r="L51" s="108">
        <v>0.65217391304347827</v>
      </c>
      <c r="M51" s="159"/>
      <c r="N51" s="160"/>
      <c r="O51" s="159"/>
      <c r="P51" s="160"/>
      <c r="Q51" s="159"/>
      <c r="R51" s="160"/>
      <c r="S51" s="159"/>
      <c r="T51" s="160"/>
      <c r="U51" s="107"/>
      <c r="V51" s="107"/>
      <c r="W51" s="107"/>
      <c r="X51" s="107"/>
      <c r="Y51" s="98"/>
    </row>
    <row r="52" spans="1:25" ht="20.100000000000001" customHeight="1" x14ac:dyDescent="0.25">
      <c r="A52" s="166"/>
      <c r="B52" s="166"/>
      <c r="C52" s="166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</row>
    <row r="53" spans="1:25" ht="20.100000000000001" customHeight="1" x14ac:dyDescent="0.25">
      <c r="A53" s="166" t="s">
        <v>68</v>
      </c>
      <c r="B53" s="166"/>
      <c r="C53" s="166"/>
      <c r="D53" s="107">
        <v>24</v>
      </c>
      <c r="E53" s="167">
        <v>4.1666666666666664E-2</v>
      </c>
      <c r="F53" s="168"/>
      <c r="G53" s="108">
        <v>4.1666666666666664E-2</v>
      </c>
      <c r="H53" s="108">
        <v>0.45833333333333331</v>
      </c>
      <c r="I53" s="167">
        <v>0.45833333333333331</v>
      </c>
      <c r="J53" s="168"/>
      <c r="K53" s="108">
        <v>8.3333333333333329E-2</v>
      </c>
      <c r="L53" s="108">
        <v>0.91666666666666663</v>
      </c>
      <c r="M53" s="159"/>
      <c r="N53" s="160"/>
      <c r="O53" s="159"/>
      <c r="P53" s="160"/>
      <c r="Q53" s="159"/>
      <c r="R53" s="160"/>
      <c r="S53" s="159"/>
      <c r="T53" s="160"/>
      <c r="U53" s="107"/>
      <c r="V53" s="107"/>
      <c r="W53" s="107"/>
      <c r="X53" s="107"/>
      <c r="Y53" s="98"/>
    </row>
    <row r="54" spans="1:25" ht="20.100000000000001" customHeight="1" x14ac:dyDescent="0.25">
      <c r="A54" s="166" t="s">
        <v>69</v>
      </c>
      <c r="B54" s="166"/>
      <c r="C54" s="166"/>
      <c r="D54" s="107">
        <v>24</v>
      </c>
      <c r="E54" s="167">
        <v>0</v>
      </c>
      <c r="F54" s="168"/>
      <c r="G54" s="108">
        <v>0</v>
      </c>
      <c r="H54" s="108">
        <v>0.5</v>
      </c>
      <c r="I54" s="167">
        <v>0.5</v>
      </c>
      <c r="J54" s="168"/>
      <c r="K54" s="108">
        <v>0</v>
      </c>
      <c r="L54" s="108">
        <v>1</v>
      </c>
      <c r="M54" s="159"/>
      <c r="N54" s="160"/>
      <c r="O54" s="159"/>
      <c r="P54" s="160"/>
      <c r="Q54" s="159"/>
      <c r="R54" s="160"/>
      <c r="S54" s="159"/>
      <c r="T54" s="160"/>
      <c r="U54" s="107"/>
      <c r="V54" s="107"/>
      <c r="W54" s="107"/>
      <c r="X54" s="107"/>
      <c r="Y54" s="98"/>
    </row>
    <row r="55" spans="1:25" ht="20.100000000000001" customHeight="1" x14ac:dyDescent="0.25">
      <c r="A55" s="166" t="s">
        <v>70</v>
      </c>
      <c r="B55" s="166"/>
      <c r="C55" s="166"/>
      <c r="D55" s="107">
        <v>24</v>
      </c>
      <c r="E55" s="167">
        <v>0</v>
      </c>
      <c r="F55" s="168"/>
      <c r="G55" s="108">
        <v>4.1666666666666664E-2</v>
      </c>
      <c r="H55" s="108">
        <v>0.54166666666666663</v>
      </c>
      <c r="I55" s="167">
        <v>0.41666666666666669</v>
      </c>
      <c r="J55" s="168"/>
      <c r="K55" s="108">
        <v>4.1666666666666664E-2</v>
      </c>
      <c r="L55" s="108">
        <v>0.95833333333333337</v>
      </c>
      <c r="M55" s="159"/>
      <c r="N55" s="160"/>
      <c r="O55" s="159"/>
      <c r="P55" s="160"/>
      <c r="Q55" s="159"/>
      <c r="R55" s="160"/>
      <c r="S55" s="159"/>
      <c r="T55" s="160"/>
      <c r="U55" s="107"/>
      <c r="V55" s="107"/>
      <c r="W55" s="107"/>
      <c r="X55" s="107"/>
      <c r="Y55" s="98"/>
    </row>
    <row r="56" spans="1:25" ht="20.100000000000001" customHeight="1" x14ac:dyDescent="0.25">
      <c r="A56" s="166" t="s">
        <v>71</v>
      </c>
      <c r="B56" s="166"/>
      <c r="C56" s="166"/>
      <c r="D56" s="107">
        <v>24</v>
      </c>
      <c r="E56" s="167">
        <v>0</v>
      </c>
      <c r="F56" s="168"/>
      <c r="G56" s="108">
        <v>0</v>
      </c>
      <c r="H56" s="108">
        <v>0.66666666666666663</v>
      </c>
      <c r="I56" s="167">
        <v>0.33333333333333331</v>
      </c>
      <c r="J56" s="168"/>
      <c r="K56" s="108">
        <v>0</v>
      </c>
      <c r="L56" s="108">
        <v>1</v>
      </c>
      <c r="M56" s="159"/>
      <c r="N56" s="160"/>
      <c r="O56" s="159"/>
      <c r="P56" s="160"/>
      <c r="Q56" s="159"/>
      <c r="R56" s="160"/>
      <c r="S56" s="159"/>
      <c r="T56" s="160"/>
      <c r="U56" s="107"/>
      <c r="V56" s="107"/>
      <c r="W56" s="107"/>
      <c r="X56" s="107"/>
      <c r="Y56" s="98"/>
    </row>
    <row r="57" spans="1:25" ht="20.100000000000001" customHeight="1" x14ac:dyDescent="0.25">
      <c r="A57" s="166" t="s">
        <v>72</v>
      </c>
      <c r="B57" s="166"/>
      <c r="C57" s="166"/>
      <c r="D57" s="107">
        <v>24</v>
      </c>
      <c r="E57" s="167">
        <v>0</v>
      </c>
      <c r="F57" s="168"/>
      <c r="G57" s="108">
        <v>4.1666666666666664E-2</v>
      </c>
      <c r="H57" s="108">
        <v>0.45833333333333331</v>
      </c>
      <c r="I57" s="167">
        <v>0.5</v>
      </c>
      <c r="J57" s="168"/>
      <c r="K57" s="108">
        <v>4.1666666666666664E-2</v>
      </c>
      <c r="L57" s="108">
        <v>0.95833333333333337</v>
      </c>
      <c r="M57" s="159"/>
      <c r="N57" s="160"/>
      <c r="O57" s="159"/>
      <c r="P57" s="160"/>
      <c r="Q57" s="159"/>
      <c r="R57" s="160"/>
      <c r="S57" s="159"/>
      <c r="T57" s="160"/>
      <c r="U57" s="107"/>
      <c r="V57" s="107"/>
      <c r="W57" s="107"/>
      <c r="X57" s="107"/>
      <c r="Y57" s="98"/>
    </row>
    <row r="58" spans="1:25" ht="20.100000000000001" customHeight="1" x14ac:dyDescent="0.25">
      <c r="A58" s="166" t="s">
        <v>73</v>
      </c>
      <c r="B58" s="166"/>
      <c r="C58" s="166"/>
      <c r="D58" s="107">
        <v>25</v>
      </c>
      <c r="E58" s="167">
        <v>0</v>
      </c>
      <c r="F58" s="168"/>
      <c r="G58" s="108">
        <v>0</v>
      </c>
      <c r="H58" s="108">
        <v>0.6</v>
      </c>
      <c r="I58" s="167">
        <v>0.4</v>
      </c>
      <c r="J58" s="168"/>
      <c r="K58" s="108">
        <v>0</v>
      </c>
      <c r="L58" s="108">
        <v>1</v>
      </c>
      <c r="M58" s="159"/>
      <c r="N58" s="160"/>
      <c r="O58" s="159"/>
      <c r="P58" s="160"/>
      <c r="Q58" s="159"/>
      <c r="R58" s="160"/>
      <c r="S58" s="159"/>
      <c r="T58" s="160"/>
      <c r="U58" s="107"/>
      <c r="V58" s="107"/>
      <c r="W58" s="107"/>
      <c r="X58" s="107"/>
      <c r="Y58" s="98"/>
    </row>
    <row r="59" spans="1:25" ht="20.100000000000001" customHeight="1" x14ac:dyDescent="0.25">
      <c r="A59" s="166" t="s">
        <v>74</v>
      </c>
      <c r="B59" s="166"/>
      <c r="C59" s="166"/>
      <c r="D59" s="107">
        <v>25</v>
      </c>
      <c r="E59" s="167">
        <v>0</v>
      </c>
      <c r="F59" s="168"/>
      <c r="G59" s="108">
        <v>0.04</v>
      </c>
      <c r="H59" s="108">
        <v>0.64</v>
      </c>
      <c r="I59" s="167">
        <v>0.32</v>
      </c>
      <c r="J59" s="168"/>
      <c r="K59" s="108">
        <v>0.04</v>
      </c>
      <c r="L59" s="108">
        <v>0.96</v>
      </c>
      <c r="M59" s="159"/>
      <c r="N59" s="160"/>
      <c r="O59" s="159"/>
      <c r="P59" s="160"/>
      <c r="Q59" s="159"/>
      <c r="R59" s="160"/>
      <c r="S59" s="159"/>
      <c r="T59" s="160"/>
      <c r="U59" s="107"/>
      <c r="V59" s="107"/>
      <c r="W59" s="107"/>
      <c r="X59" s="107"/>
      <c r="Y59" s="98"/>
    </row>
    <row r="60" spans="1:25" ht="20.100000000000001" customHeight="1" x14ac:dyDescent="0.25">
      <c r="A60" s="161" t="s">
        <v>75</v>
      </c>
      <c r="B60" s="161"/>
      <c r="C60" s="161"/>
      <c r="D60" s="109">
        <v>920</v>
      </c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</row>
    <row r="61" spans="1:25" x14ac:dyDescent="0.25">
      <c r="A61" s="98"/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</row>
    <row r="62" spans="1:25" x14ac:dyDescent="0.25">
      <c r="A62" s="162" t="s">
        <v>76</v>
      </c>
      <c r="B62" s="162"/>
      <c r="C62" s="162"/>
      <c r="D62" s="162"/>
      <c r="E62" s="162"/>
      <c r="F62" s="164" t="s">
        <v>77</v>
      </c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</row>
    <row r="63" spans="1:25" x14ac:dyDescent="0.25">
      <c r="A63" s="163"/>
      <c r="B63" s="163"/>
      <c r="C63" s="163"/>
      <c r="D63" s="163"/>
      <c r="E63" s="163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</row>
  </sheetData>
  <mergeCells count="290">
    <mergeCell ref="A1:E1"/>
    <mergeCell ref="F1:Y1"/>
    <mergeCell ref="A3:I3"/>
    <mergeCell ref="J3:Y3"/>
    <mergeCell ref="A5:B5"/>
    <mergeCell ref="C5:Y5"/>
    <mergeCell ref="A13:C13"/>
    <mergeCell ref="E13:F13"/>
    <mergeCell ref="I13:J13"/>
    <mergeCell ref="A15:C15"/>
    <mergeCell ref="E15:F15"/>
    <mergeCell ref="I15:J15"/>
    <mergeCell ref="B7:Y7"/>
    <mergeCell ref="B8:Y8"/>
    <mergeCell ref="B9:Y9"/>
    <mergeCell ref="B10:C10"/>
    <mergeCell ref="B11:L11"/>
    <mergeCell ref="M15:N15"/>
    <mergeCell ref="O15:P15"/>
    <mergeCell ref="Q15:R15"/>
    <mergeCell ref="S15:T15"/>
    <mergeCell ref="A16:C16"/>
    <mergeCell ref="E16:F16"/>
    <mergeCell ref="I16:J16"/>
    <mergeCell ref="M16:N16"/>
    <mergeCell ref="O16:P16"/>
    <mergeCell ref="Q16:R16"/>
    <mergeCell ref="S16:T16"/>
    <mergeCell ref="Q17:R17"/>
    <mergeCell ref="S17:T17"/>
    <mergeCell ref="A18:C18"/>
    <mergeCell ref="E18:F18"/>
    <mergeCell ref="I18:J18"/>
    <mergeCell ref="M18:N18"/>
    <mergeCell ref="O18:P18"/>
    <mergeCell ref="Q18:R18"/>
    <mergeCell ref="S18:T18"/>
    <mergeCell ref="A17:C17"/>
    <mergeCell ref="E17:F17"/>
    <mergeCell ref="I17:J17"/>
    <mergeCell ref="M17:N17"/>
    <mergeCell ref="O17:P17"/>
    <mergeCell ref="Q19:R19"/>
    <mergeCell ref="S19:T19"/>
    <mergeCell ref="A21:C21"/>
    <mergeCell ref="E21:F21"/>
    <mergeCell ref="I21:J21"/>
    <mergeCell ref="M21:N21"/>
    <mergeCell ref="O21:P21"/>
    <mergeCell ref="Q21:R21"/>
    <mergeCell ref="S21:T21"/>
    <mergeCell ref="A19:C20"/>
    <mergeCell ref="E19:F19"/>
    <mergeCell ref="I19:J19"/>
    <mergeCell ref="M19:N19"/>
    <mergeCell ref="O19:P19"/>
    <mergeCell ref="Q22:R22"/>
    <mergeCell ref="S22:T22"/>
    <mergeCell ref="A23:C23"/>
    <mergeCell ref="E23:F23"/>
    <mergeCell ref="I23:J23"/>
    <mergeCell ref="M23:N23"/>
    <mergeCell ref="O23:P23"/>
    <mergeCell ref="Q23:R23"/>
    <mergeCell ref="S23:T23"/>
    <mergeCell ref="A22:C22"/>
    <mergeCell ref="E22:F22"/>
    <mergeCell ref="I22:J22"/>
    <mergeCell ref="M22:N22"/>
    <mergeCell ref="O22:P22"/>
    <mergeCell ref="Q24:R24"/>
    <mergeCell ref="S24:T24"/>
    <mergeCell ref="A25:C25"/>
    <mergeCell ref="E25:F25"/>
    <mergeCell ref="I25:J25"/>
    <mergeCell ref="M25:N25"/>
    <mergeCell ref="O25:P25"/>
    <mergeCell ref="Q25:R25"/>
    <mergeCell ref="S25:T25"/>
    <mergeCell ref="A24:C24"/>
    <mergeCell ref="E24:F24"/>
    <mergeCell ref="I24:J24"/>
    <mergeCell ref="M24:N24"/>
    <mergeCell ref="O24:P24"/>
    <mergeCell ref="Q26:R26"/>
    <mergeCell ref="S26:T26"/>
    <mergeCell ref="A27:C27"/>
    <mergeCell ref="E27:F27"/>
    <mergeCell ref="I27:J27"/>
    <mergeCell ref="M27:N27"/>
    <mergeCell ref="O27:P27"/>
    <mergeCell ref="Q27:R27"/>
    <mergeCell ref="S27:T27"/>
    <mergeCell ref="A26:C26"/>
    <mergeCell ref="E26:F26"/>
    <mergeCell ref="I26:J26"/>
    <mergeCell ref="M26:N26"/>
    <mergeCell ref="O26:P26"/>
    <mergeCell ref="Q28:R28"/>
    <mergeCell ref="S28:T28"/>
    <mergeCell ref="A29:C29"/>
    <mergeCell ref="E29:F29"/>
    <mergeCell ref="I29:J29"/>
    <mergeCell ref="M29:N29"/>
    <mergeCell ref="O29:P29"/>
    <mergeCell ref="Q29:R29"/>
    <mergeCell ref="S29:T29"/>
    <mergeCell ref="A28:C28"/>
    <mergeCell ref="E28:F28"/>
    <mergeCell ref="I28:J28"/>
    <mergeCell ref="M28:N28"/>
    <mergeCell ref="O28:P28"/>
    <mergeCell ref="Q30:R30"/>
    <mergeCell ref="S30:T30"/>
    <mergeCell ref="A31:C31"/>
    <mergeCell ref="E31:F31"/>
    <mergeCell ref="I31:J31"/>
    <mergeCell ref="M31:N31"/>
    <mergeCell ref="O31:P31"/>
    <mergeCell ref="Q31:R31"/>
    <mergeCell ref="S31:T31"/>
    <mergeCell ref="A30:C30"/>
    <mergeCell ref="E30:F30"/>
    <mergeCell ref="I30:J30"/>
    <mergeCell ref="M30:N30"/>
    <mergeCell ref="O30:P30"/>
    <mergeCell ref="Q32:R32"/>
    <mergeCell ref="S32:T32"/>
    <mergeCell ref="A33:C33"/>
    <mergeCell ref="E33:F33"/>
    <mergeCell ref="I33:J33"/>
    <mergeCell ref="M33:N33"/>
    <mergeCell ref="O33:P33"/>
    <mergeCell ref="Q33:R33"/>
    <mergeCell ref="S33:T33"/>
    <mergeCell ref="A32:C32"/>
    <mergeCell ref="E32:F32"/>
    <mergeCell ref="I32:J32"/>
    <mergeCell ref="M32:N32"/>
    <mergeCell ref="O32:P32"/>
    <mergeCell ref="Q34:R34"/>
    <mergeCell ref="S34:T34"/>
    <mergeCell ref="A35:C36"/>
    <mergeCell ref="E35:F35"/>
    <mergeCell ref="I35:J35"/>
    <mergeCell ref="M35:N35"/>
    <mergeCell ref="O35:P35"/>
    <mergeCell ref="Q35:R35"/>
    <mergeCell ref="S35:T35"/>
    <mergeCell ref="A34:C34"/>
    <mergeCell ref="E34:F34"/>
    <mergeCell ref="I34:J34"/>
    <mergeCell ref="M34:N34"/>
    <mergeCell ref="O34:P34"/>
    <mergeCell ref="Q37:R37"/>
    <mergeCell ref="S37:T37"/>
    <mergeCell ref="A38:C38"/>
    <mergeCell ref="E38:F38"/>
    <mergeCell ref="I38:J38"/>
    <mergeCell ref="M38:N38"/>
    <mergeCell ref="O38:P38"/>
    <mergeCell ref="Q38:R38"/>
    <mergeCell ref="S38:T38"/>
    <mergeCell ref="A37:C37"/>
    <mergeCell ref="E37:F37"/>
    <mergeCell ref="I37:J37"/>
    <mergeCell ref="M37:N37"/>
    <mergeCell ref="O37:P37"/>
    <mergeCell ref="Q39:R39"/>
    <mergeCell ref="S39:T39"/>
    <mergeCell ref="A40:C40"/>
    <mergeCell ref="E40:F40"/>
    <mergeCell ref="I40:J40"/>
    <mergeCell ref="M40:N40"/>
    <mergeCell ref="O40:P40"/>
    <mergeCell ref="Q40:R40"/>
    <mergeCell ref="S40:T40"/>
    <mergeCell ref="A39:C39"/>
    <mergeCell ref="E39:F39"/>
    <mergeCell ref="I39:J39"/>
    <mergeCell ref="M39:N39"/>
    <mergeCell ref="O39:P39"/>
    <mergeCell ref="Q41:R41"/>
    <mergeCell ref="S41:T41"/>
    <mergeCell ref="A42:C42"/>
    <mergeCell ref="E42:F42"/>
    <mergeCell ref="I42:J42"/>
    <mergeCell ref="M42:N42"/>
    <mergeCell ref="O42:P42"/>
    <mergeCell ref="Q42:R42"/>
    <mergeCell ref="S42:T42"/>
    <mergeCell ref="A41:C41"/>
    <mergeCell ref="E41:F41"/>
    <mergeCell ref="I41:J41"/>
    <mergeCell ref="M41:N41"/>
    <mergeCell ref="O41:P41"/>
    <mergeCell ref="Q43:R43"/>
    <mergeCell ref="S43:T43"/>
    <mergeCell ref="A44:C44"/>
    <mergeCell ref="E44:F44"/>
    <mergeCell ref="I44:J44"/>
    <mergeCell ref="M44:N44"/>
    <mergeCell ref="O44:P44"/>
    <mergeCell ref="Q44:R44"/>
    <mergeCell ref="S44:T44"/>
    <mergeCell ref="A43:C43"/>
    <mergeCell ref="E43:F43"/>
    <mergeCell ref="I43:J43"/>
    <mergeCell ref="M43:N43"/>
    <mergeCell ref="O43:P43"/>
    <mergeCell ref="Q45:R45"/>
    <mergeCell ref="S45:T45"/>
    <mergeCell ref="A47:C48"/>
    <mergeCell ref="E47:F47"/>
    <mergeCell ref="I47:J47"/>
    <mergeCell ref="M47:N47"/>
    <mergeCell ref="O47:P47"/>
    <mergeCell ref="Q47:R47"/>
    <mergeCell ref="S47:T47"/>
    <mergeCell ref="A45:C46"/>
    <mergeCell ref="E45:F45"/>
    <mergeCell ref="I45:J45"/>
    <mergeCell ref="M45:N45"/>
    <mergeCell ref="O45:P45"/>
    <mergeCell ref="Q49:R49"/>
    <mergeCell ref="S49:T49"/>
    <mergeCell ref="A51:C52"/>
    <mergeCell ref="E51:F51"/>
    <mergeCell ref="I51:J51"/>
    <mergeCell ref="M51:N51"/>
    <mergeCell ref="O51:P51"/>
    <mergeCell ref="Q51:R51"/>
    <mergeCell ref="S51:T51"/>
    <mergeCell ref="A49:C50"/>
    <mergeCell ref="E49:F49"/>
    <mergeCell ref="I49:J49"/>
    <mergeCell ref="M49:N49"/>
    <mergeCell ref="O49:P49"/>
    <mergeCell ref="Q53:R53"/>
    <mergeCell ref="S53:T53"/>
    <mergeCell ref="A54:C54"/>
    <mergeCell ref="E54:F54"/>
    <mergeCell ref="I54:J54"/>
    <mergeCell ref="M54:N54"/>
    <mergeCell ref="O54:P54"/>
    <mergeCell ref="Q54:R54"/>
    <mergeCell ref="S54:T54"/>
    <mergeCell ref="A53:C53"/>
    <mergeCell ref="E53:F53"/>
    <mergeCell ref="I53:J53"/>
    <mergeCell ref="M53:N53"/>
    <mergeCell ref="O53:P53"/>
    <mergeCell ref="Q55:R55"/>
    <mergeCell ref="S55:T55"/>
    <mergeCell ref="A56:C56"/>
    <mergeCell ref="E56:F56"/>
    <mergeCell ref="I56:J56"/>
    <mergeCell ref="M56:N56"/>
    <mergeCell ref="O56:P56"/>
    <mergeCell ref="Q56:R56"/>
    <mergeCell ref="S56:T56"/>
    <mergeCell ref="A55:C55"/>
    <mergeCell ref="E55:F55"/>
    <mergeCell ref="I55:J55"/>
    <mergeCell ref="M55:N55"/>
    <mergeCell ref="O55:P55"/>
    <mergeCell ref="Q57:R57"/>
    <mergeCell ref="S57:T57"/>
    <mergeCell ref="A58:C58"/>
    <mergeCell ref="E58:F58"/>
    <mergeCell ref="I58:J58"/>
    <mergeCell ref="M58:N58"/>
    <mergeCell ref="O58:P58"/>
    <mergeCell ref="Q58:R58"/>
    <mergeCell ref="S58:T58"/>
    <mergeCell ref="A57:C57"/>
    <mergeCell ref="E57:F57"/>
    <mergeCell ref="I57:J57"/>
    <mergeCell ref="M57:N57"/>
    <mergeCell ref="O57:P57"/>
    <mergeCell ref="Q59:R59"/>
    <mergeCell ref="S59:T59"/>
    <mergeCell ref="A60:C60"/>
    <mergeCell ref="A62:E63"/>
    <mergeCell ref="F62:Y63"/>
    <mergeCell ref="A59:C59"/>
    <mergeCell ref="E59:F59"/>
    <mergeCell ref="I59:J59"/>
    <mergeCell ref="M59:N59"/>
    <mergeCell ref="O59:P5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63"/>
  <sheetViews>
    <sheetView workbookViewId="0">
      <selection activeCell="A14" sqref="A14:XFD60"/>
    </sheetView>
  </sheetViews>
  <sheetFormatPr defaultRowHeight="15" x14ac:dyDescent="0.25"/>
  <cols>
    <col min="3" max="3" width="50" customWidth="1"/>
  </cols>
  <sheetData>
    <row r="1" spans="1:25" x14ac:dyDescent="0.25">
      <c r="A1" s="163" t="s">
        <v>15</v>
      </c>
      <c r="B1" s="163"/>
      <c r="C1" s="163"/>
      <c r="D1" s="163"/>
      <c r="E1" s="163"/>
      <c r="F1" s="165" t="s">
        <v>16</v>
      </c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</row>
    <row r="2" spans="1:25" x14ac:dyDescent="0.25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</row>
    <row r="3" spans="1:25" ht="20.25" x14ac:dyDescent="0.25">
      <c r="A3" s="177" t="s">
        <v>15</v>
      </c>
      <c r="B3" s="177"/>
      <c r="C3" s="177"/>
      <c r="D3" s="177"/>
      <c r="E3" s="177"/>
      <c r="F3" s="177"/>
      <c r="G3" s="177"/>
      <c r="H3" s="177"/>
      <c r="I3" s="177"/>
      <c r="J3" s="178" t="s">
        <v>16</v>
      </c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</row>
    <row r="4" spans="1:25" x14ac:dyDescent="0.25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</row>
    <row r="5" spans="1:25" ht="15.75" thickBot="1" x14ac:dyDescent="0.3">
      <c r="A5" s="179" t="s">
        <v>17</v>
      </c>
      <c r="B5" s="179"/>
      <c r="C5" s="179" t="s">
        <v>18</v>
      </c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</row>
    <row r="6" spans="1:25" ht="15.75" thickTop="1" x14ac:dyDescent="0.25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</row>
    <row r="7" spans="1:25" x14ac:dyDescent="0.25">
      <c r="A7" s="113" t="s">
        <v>19</v>
      </c>
      <c r="B7" s="175" t="s">
        <v>20</v>
      </c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</row>
    <row r="8" spans="1:25" ht="25.5" x14ac:dyDescent="0.25">
      <c r="A8" s="113" t="s">
        <v>21</v>
      </c>
      <c r="B8" s="175" t="s">
        <v>22</v>
      </c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</row>
    <row r="9" spans="1:25" ht="25.5" x14ac:dyDescent="0.25">
      <c r="A9" s="113" t="s">
        <v>23</v>
      </c>
      <c r="B9" s="175" t="s">
        <v>87</v>
      </c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</row>
    <row r="10" spans="1:25" ht="51" x14ac:dyDescent="0.25">
      <c r="A10" s="113" t="s">
        <v>25</v>
      </c>
      <c r="B10" s="175" t="s">
        <v>26</v>
      </c>
      <c r="C10" s="175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</row>
    <row r="11" spans="1:25" ht="15.75" thickBot="1" x14ac:dyDescent="0.3">
      <c r="A11" s="114" t="s">
        <v>27</v>
      </c>
      <c r="B11" s="176" t="s">
        <v>28</v>
      </c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</row>
    <row r="12" spans="1:25" ht="15.75" thickTop="1" x14ac:dyDescent="0.25">
      <c r="A12" s="112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</row>
    <row r="13" spans="1:25" ht="22.5" x14ac:dyDescent="0.25">
      <c r="A13" s="180" t="s">
        <v>0</v>
      </c>
      <c r="B13" s="181"/>
      <c r="C13" s="182"/>
      <c r="D13" s="115" t="s">
        <v>29</v>
      </c>
      <c r="E13" s="183" t="s">
        <v>30</v>
      </c>
      <c r="F13" s="184"/>
      <c r="G13" s="115" t="s">
        <v>31</v>
      </c>
      <c r="H13" s="115" t="s">
        <v>32</v>
      </c>
      <c r="I13" s="183" t="s">
        <v>33</v>
      </c>
      <c r="J13" s="184"/>
      <c r="K13" s="115" t="s">
        <v>34</v>
      </c>
      <c r="L13" s="115" t="s">
        <v>35</v>
      </c>
      <c r="M13" s="116"/>
      <c r="N13" s="117"/>
      <c r="O13" s="117"/>
      <c r="P13" s="117"/>
      <c r="Q13" s="117"/>
      <c r="R13" s="117"/>
      <c r="S13" s="117"/>
      <c r="T13" s="117"/>
      <c r="U13" s="118"/>
      <c r="V13" s="118"/>
      <c r="W13" s="118"/>
      <c r="X13" s="118"/>
      <c r="Y13" s="118"/>
    </row>
    <row r="14" spans="1:25" ht="20.100000000000001" customHeight="1" x14ac:dyDescent="0.25">
      <c r="A14" s="110"/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</row>
    <row r="15" spans="1:25" ht="20.100000000000001" customHeight="1" x14ac:dyDescent="0.25">
      <c r="A15" s="166" t="s">
        <v>36</v>
      </c>
      <c r="B15" s="166"/>
      <c r="C15" s="166"/>
      <c r="D15" s="119">
        <v>24</v>
      </c>
      <c r="E15" s="167">
        <v>4.1666666666666664E-2</v>
      </c>
      <c r="F15" s="168"/>
      <c r="G15" s="120">
        <v>0.16666666666666666</v>
      </c>
      <c r="H15" s="120">
        <v>0.625</v>
      </c>
      <c r="I15" s="167">
        <v>0.16666666666666666</v>
      </c>
      <c r="J15" s="168"/>
      <c r="K15" s="120">
        <v>0.20833333333333334</v>
      </c>
      <c r="L15" s="120">
        <v>0.79166666666666663</v>
      </c>
      <c r="M15" s="159"/>
      <c r="N15" s="160"/>
      <c r="O15" s="159"/>
      <c r="P15" s="160"/>
      <c r="Q15" s="159"/>
      <c r="R15" s="160"/>
      <c r="S15" s="159"/>
      <c r="T15" s="160"/>
      <c r="U15" s="119"/>
      <c r="V15" s="119"/>
      <c r="W15" s="119"/>
      <c r="X15" s="119"/>
      <c r="Y15" s="110"/>
    </row>
    <row r="16" spans="1:25" ht="20.100000000000001" customHeight="1" x14ac:dyDescent="0.25">
      <c r="A16" s="166" t="s">
        <v>37</v>
      </c>
      <c r="B16" s="166"/>
      <c r="C16" s="166"/>
      <c r="D16" s="119">
        <v>24</v>
      </c>
      <c r="E16" s="167">
        <v>0</v>
      </c>
      <c r="F16" s="168"/>
      <c r="G16" s="120">
        <v>0.16666666666666666</v>
      </c>
      <c r="H16" s="120">
        <v>0.54166666666666663</v>
      </c>
      <c r="I16" s="167">
        <v>0.29166666666666669</v>
      </c>
      <c r="J16" s="168"/>
      <c r="K16" s="120">
        <v>0.16666666666666666</v>
      </c>
      <c r="L16" s="120">
        <v>0.83333333333333337</v>
      </c>
      <c r="M16" s="159"/>
      <c r="N16" s="160"/>
      <c r="O16" s="159"/>
      <c r="P16" s="160"/>
      <c r="Q16" s="159"/>
      <c r="R16" s="160"/>
      <c r="S16" s="159"/>
      <c r="T16" s="160"/>
      <c r="U16" s="119"/>
      <c r="V16" s="119"/>
      <c r="W16" s="119"/>
      <c r="X16" s="119"/>
      <c r="Y16" s="110"/>
    </row>
    <row r="17" spans="1:24" ht="20.100000000000001" customHeight="1" x14ac:dyDescent="0.25">
      <c r="A17" s="166" t="s">
        <v>38</v>
      </c>
      <c r="B17" s="166"/>
      <c r="C17" s="166"/>
      <c r="D17" s="119">
        <v>23</v>
      </c>
      <c r="E17" s="167">
        <v>0</v>
      </c>
      <c r="F17" s="168"/>
      <c r="G17" s="120">
        <v>0</v>
      </c>
      <c r="H17" s="120">
        <v>0.52173913043478259</v>
      </c>
      <c r="I17" s="167">
        <v>0.47826086956521741</v>
      </c>
      <c r="J17" s="168"/>
      <c r="K17" s="120">
        <v>0</v>
      </c>
      <c r="L17" s="120">
        <v>1</v>
      </c>
      <c r="M17" s="159"/>
      <c r="N17" s="160"/>
      <c r="O17" s="159"/>
      <c r="P17" s="160"/>
      <c r="Q17" s="159"/>
      <c r="R17" s="160"/>
      <c r="S17" s="159"/>
      <c r="T17" s="160"/>
      <c r="U17" s="119"/>
      <c r="V17" s="119"/>
      <c r="W17" s="119"/>
      <c r="X17" s="119"/>
    </row>
    <row r="18" spans="1:24" ht="20.100000000000001" customHeight="1" x14ac:dyDescent="0.25">
      <c r="A18" s="166" t="s">
        <v>39</v>
      </c>
      <c r="B18" s="166"/>
      <c r="C18" s="166"/>
      <c r="D18" s="119">
        <v>23</v>
      </c>
      <c r="E18" s="167">
        <v>0</v>
      </c>
      <c r="F18" s="168"/>
      <c r="G18" s="120">
        <v>4.3478260869565216E-2</v>
      </c>
      <c r="H18" s="120">
        <v>8.6956521739130432E-2</v>
      </c>
      <c r="I18" s="167">
        <v>0.86956521739130432</v>
      </c>
      <c r="J18" s="168"/>
      <c r="K18" s="120">
        <v>4.3478260869565216E-2</v>
      </c>
      <c r="L18" s="120">
        <v>0.95652173913043481</v>
      </c>
      <c r="M18" s="159"/>
      <c r="N18" s="160"/>
      <c r="O18" s="159"/>
      <c r="P18" s="160"/>
      <c r="Q18" s="159"/>
      <c r="R18" s="160"/>
      <c r="S18" s="159"/>
      <c r="T18" s="160"/>
      <c r="U18" s="119"/>
      <c r="V18" s="119"/>
      <c r="W18" s="119"/>
      <c r="X18" s="119"/>
    </row>
    <row r="19" spans="1:24" ht="20.100000000000001" customHeight="1" x14ac:dyDescent="0.25">
      <c r="A19" s="166" t="s">
        <v>40</v>
      </c>
      <c r="B19" s="166"/>
      <c r="C19" s="166"/>
      <c r="D19" s="119">
        <v>23</v>
      </c>
      <c r="E19" s="167">
        <v>8.6956521739130432E-2</v>
      </c>
      <c r="F19" s="168"/>
      <c r="G19" s="120">
        <v>4.3478260869565216E-2</v>
      </c>
      <c r="H19" s="120">
        <v>0.52173913043478259</v>
      </c>
      <c r="I19" s="167">
        <v>0.34782608695652173</v>
      </c>
      <c r="J19" s="168"/>
      <c r="K19" s="120">
        <v>0.13043478260869565</v>
      </c>
      <c r="L19" s="120">
        <v>0.86956521739130432</v>
      </c>
      <c r="M19" s="159"/>
      <c r="N19" s="160"/>
      <c r="O19" s="159"/>
      <c r="P19" s="160"/>
      <c r="Q19" s="159"/>
      <c r="R19" s="160"/>
      <c r="S19" s="159"/>
      <c r="T19" s="160"/>
      <c r="U19" s="119"/>
      <c r="V19" s="119"/>
      <c r="W19" s="119"/>
      <c r="X19" s="119"/>
    </row>
    <row r="20" spans="1:24" ht="20.100000000000001" customHeight="1" x14ac:dyDescent="0.25">
      <c r="A20" s="166"/>
      <c r="B20" s="166"/>
      <c r="C20" s="166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</row>
    <row r="21" spans="1:24" ht="20.100000000000001" customHeight="1" x14ac:dyDescent="0.25">
      <c r="A21" s="166" t="s">
        <v>41</v>
      </c>
      <c r="B21" s="166"/>
      <c r="C21" s="166"/>
      <c r="D21" s="119">
        <v>23</v>
      </c>
      <c r="E21" s="167">
        <v>8.6956521739130432E-2</v>
      </c>
      <c r="F21" s="168"/>
      <c r="G21" s="120">
        <v>4.3478260869565216E-2</v>
      </c>
      <c r="H21" s="120">
        <v>0.52173913043478259</v>
      </c>
      <c r="I21" s="167">
        <v>0.34782608695652173</v>
      </c>
      <c r="J21" s="168"/>
      <c r="K21" s="120">
        <v>0.13043478260869565</v>
      </c>
      <c r="L21" s="120">
        <v>0.86956521739130432</v>
      </c>
      <c r="M21" s="159"/>
      <c r="N21" s="160"/>
      <c r="O21" s="159"/>
      <c r="P21" s="160"/>
      <c r="Q21" s="159"/>
      <c r="R21" s="160"/>
      <c r="S21" s="159"/>
      <c r="T21" s="160"/>
      <c r="U21" s="119"/>
      <c r="V21" s="119"/>
      <c r="W21" s="119"/>
      <c r="X21" s="119"/>
    </row>
    <row r="22" spans="1:24" ht="20.100000000000001" customHeight="1" x14ac:dyDescent="0.25">
      <c r="A22" s="166" t="s">
        <v>42</v>
      </c>
      <c r="B22" s="166"/>
      <c r="C22" s="166"/>
      <c r="D22" s="119">
        <v>23</v>
      </c>
      <c r="E22" s="167">
        <v>0</v>
      </c>
      <c r="F22" s="168"/>
      <c r="G22" s="120">
        <v>0</v>
      </c>
      <c r="H22" s="120">
        <v>0.34782608695652173</v>
      </c>
      <c r="I22" s="167">
        <v>0.65217391304347827</v>
      </c>
      <c r="J22" s="168"/>
      <c r="K22" s="120">
        <v>0</v>
      </c>
      <c r="L22" s="120">
        <v>1</v>
      </c>
      <c r="M22" s="159"/>
      <c r="N22" s="160"/>
      <c r="O22" s="159"/>
      <c r="P22" s="160"/>
      <c r="Q22" s="159"/>
      <c r="R22" s="160"/>
      <c r="S22" s="159"/>
      <c r="T22" s="160"/>
      <c r="U22" s="119"/>
      <c r="V22" s="119"/>
      <c r="W22" s="119"/>
      <c r="X22" s="119"/>
    </row>
    <row r="23" spans="1:24" ht="20.100000000000001" customHeight="1" x14ac:dyDescent="0.25">
      <c r="A23" s="166" t="s">
        <v>43</v>
      </c>
      <c r="B23" s="166"/>
      <c r="C23" s="166"/>
      <c r="D23" s="119">
        <v>23</v>
      </c>
      <c r="E23" s="167">
        <v>0</v>
      </c>
      <c r="F23" s="168"/>
      <c r="G23" s="120">
        <v>0</v>
      </c>
      <c r="H23" s="120">
        <v>8.6956521739130432E-2</v>
      </c>
      <c r="I23" s="167">
        <v>0.91304347826086951</v>
      </c>
      <c r="J23" s="168"/>
      <c r="K23" s="120">
        <v>0</v>
      </c>
      <c r="L23" s="120">
        <v>1</v>
      </c>
      <c r="M23" s="159"/>
      <c r="N23" s="160"/>
      <c r="O23" s="159"/>
      <c r="P23" s="160"/>
      <c r="Q23" s="159"/>
      <c r="R23" s="160"/>
      <c r="S23" s="159"/>
      <c r="T23" s="160"/>
      <c r="U23" s="119"/>
      <c r="V23" s="119"/>
      <c r="W23" s="119"/>
      <c r="X23" s="119"/>
    </row>
    <row r="24" spans="1:24" ht="20.100000000000001" customHeight="1" x14ac:dyDescent="0.25">
      <c r="A24" s="166" t="s">
        <v>44</v>
      </c>
      <c r="B24" s="166"/>
      <c r="C24" s="166"/>
      <c r="D24" s="119">
        <v>23</v>
      </c>
      <c r="E24" s="167">
        <v>0</v>
      </c>
      <c r="F24" s="168"/>
      <c r="G24" s="120">
        <v>0</v>
      </c>
      <c r="H24" s="120">
        <v>4.3478260869565216E-2</v>
      </c>
      <c r="I24" s="167">
        <v>0.95652173913043481</v>
      </c>
      <c r="J24" s="168"/>
      <c r="K24" s="120">
        <v>0</v>
      </c>
      <c r="L24" s="120">
        <v>1</v>
      </c>
      <c r="M24" s="159"/>
      <c r="N24" s="160"/>
      <c r="O24" s="159"/>
      <c r="P24" s="160"/>
      <c r="Q24" s="159"/>
      <c r="R24" s="160"/>
      <c r="S24" s="159"/>
      <c r="T24" s="160"/>
      <c r="U24" s="119"/>
      <c r="V24" s="119"/>
      <c r="W24" s="119"/>
      <c r="X24" s="119"/>
    </row>
    <row r="25" spans="1:24" ht="20.100000000000001" customHeight="1" x14ac:dyDescent="0.25">
      <c r="A25" s="166" t="s">
        <v>45</v>
      </c>
      <c r="B25" s="166"/>
      <c r="C25" s="166"/>
      <c r="D25" s="119">
        <v>22</v>
      </c>
      <c r="E25" s="167">
        <v>4.5454545454545456E-2</v>
      </c>
      <c r="F25" s="168"/>
      <c r="G25" s="120">
        <v>0.22727272727272727</v>
      </c>
      <c r="H25" s="120">
        <v>0.45454545454545453</v>
      </c>
      <c r="I25" s="167">
        <v>0.27272727272727271</v>
      </c>
      <c r="J25" s="168"/>
      <c r="K25" s="120">
        <v>0.27272727272727271</v>
      </c>
      <c r="L25" s="120">
        <v>0.72727272727272729</v>
      </c>
      <c r="M25" s="159"/>
      <c r="N25" s="160"/>
      <c r="O25" s="159"/>
      <c r="P25" s="160"/>
      <c r="Q25" s="159"/>
      <c r="R25" s="160"/>
      <c r="S25" s="159"/>
      <c r="T25" s="160"/>
      <c r="U25" s="119"/>
      <c r="V25" s="119"/>
      <c r="W25" s="119"/>
      <c r="X25" s="119"/>
    </row>
    <row r="26" spans="1:24" ht="20.100000000000001" customHeight="1" x14ac:dyDescent="0.25">
      <c r="A26" s="166" t="s">
        <v>46</v>
      </c>
      <c r="B26" s="166"/>
      <c r="C26" s="166"/>
      <c r="D26" s="119">
        <v>25</v>
      </c>
      <c r="E26" s="167">
        <v>0</v>
      </c>
      <c r="F26" s="168"/>
      <c r="G26" s="120">
        <v>0</v>
      </c>
      <c r="H26" s="120">
        <v>0.36</v>
      </c>
      <c r="I26" s="167">
        <v>0.64</v>
      </c>
      <c r="J26" s="168"/>
      <c r="K26" s="120">
        <v>0</v>
      </c>
      <c r="L26" s="120">
        <v>1</v>
      </c>
      <c r="M26" s="159"/>
      <c r="N26" s="160"/>
      <c r="O26" s="159"/>
      <c r="P26" s="160"/>
      <c r="Q26" s="159"/>
      <c r="R26" s="160"/>
      <c r="S26" s="159"/>
      <c r="T26" s="160"/>
      <c r="U26" s="119"/>
      <c r="V26" s="119"/>
      <c r="W26" s="119"/>
      <c r="X26" s="119"/>
    </row>
    <row r="27" spans="1:24" ht="20.100000000000001" customHeight="1" x14ac:dyDescent="0.25">
      <c r="A27" s="166" t="s">
        <v>47</v>
      </c>
      <c r="B27" s="166"/>
      <c r="C27" s="166"/>
      <c r="D27" s="119">
        <v>25</v>
      </c>
      <c r="E27" s="167">
        <v>0</v>
      </c>
      <c r="F27" s="168"/>
      <c r="G27" s="120">
        <v>0.08</v>
      </c>
      <c r="H27" s="120">
        <v>0.52</v>
      </c>
      <c r="I27" s="167">
        <v>0.4</v>
      </c>
      <c r="J27" s="168"/>
      <c r="K27" s="120">
        <v>0.08</v>
      </c>
      <c r="L27" s="120">
        <v>0.92</v>
      </c>
      <c r="M27" s="159"/>
      <c r="N27" s="160"/>
      <c r="O27" s="159"/>
      <c r="P27" s="160"/>
      <c r="Q27" s="159"/>
      <c r="R27" s="160"/>
      <c r="S27" s="159"/>
      <c r="T27" s="160"/>
      <c r="U27" s="119"/>
      <c r="V27" s="119"/>
      <c r="W27" s="119"/>
      <c r="X27" s="119"/>
    </row>
    <row r="28" spans="1:24" ht="20.100000000000001" customHeight="1" x14ac:dyDescent="0.25">
      <c r="A28" s="166" t="s">
        <v>48</v>
      </c>
      <c r="B28" s="166"/>
      <c r="C28" s="166"/>
      <c r="D28" s="119">
        <v>23</v>
      </c>
      <c r="E28" s="167">
        <v>0</v>
      </c>
      <c r="F28" s="168"/>
      <c r="G28" s="120">
        <v>0</v>
      </c>
      <c r="H28" s="120">
        <v>0.56521739130434778</v>
      </c>
      <c r="I28" s="167">
        <v>0.43478260869565216</v>
      </c>
      <c r="J28" s="168"/>
      <c r="K28" s="120">
        <v>0</v>
      </c>
      <c r="L28" s="120">
        <v>1</v>
      </c>
      <c r="M28" s="159"/>
      <c r="N28" s="160"/>
      <c r="O28" s="159"/>
      <c r="P28" s="160"/>
      <c r="Q28" s="159"/>
      <c r="R28" s="160"/>
      <c r="S28" s="159"/>
      <c r="T28" s="160"/>
      <c r="U28" s="119"/>
      <c r="V28" s="119"/>
      <c r="W28" s="119"/>
      <c r="X28" s="119"/>
    </row>
    <row r="29" spans="1:24" ht="20.100000000000001" customHeight="1" x14ac:dyDescent="0.25">
      <c r="A29" s="166" t="s">
        <v>49</v>
      </c>
      <c r="B29" s="166"/>
      <c r="C29" s="166"/>
      <c r="D29" s="119">
        <v>23</v>
      </c>
      <c r="E29" s="167">
        <v>0</v>
      </c>
      <c r="F29" s="168"/>
      <c r="G29" s="120">
        <v>0</v>
      </c>
      <c r="H29" s="120">
        <v>0.56521739130434778</v>
      </c>
      <c r="I29" s="167">
        <v>0.43478260869565216</v>
      </c>
      <c r="J29" s="168"/>
      <c r="K29" s="120">
        <v>0</v>
      </c>
      <c r="L29" s="120">
        <v>1</v>
      </c>
      <c r="M29" s="159"/>
      <c r="N29" s="160"/>
      <c r="O29" s="159"/>
      <c r="P29" s="160"/>
      <c r="Q29" s="159"/>
      <c r="R29" s="160"/>
      <c r="S29" s="159"/>
      <c r="T29" s="160"/>
      <c r="U29" s="119"/>
      <c r="V29" s="119"/>
      <c r="W29" s="119"/>
      <c r="X29" s="119"/>
    </row>
    <row r="30" spans="1:24" ht="20.100000000000001" customHeight="1" x14ac:dyDescent="0.25">
      <c r="A30" s="166" t="s">
        <v>50</v>
      </c>
      <c r="B30" s="166"/>
      <c r="C30" s="166"/>
      <c r="D30" s="119">
        <v>23</v>
      </c>
      <c r="E30" s="167">
        <v>0</v>
      </c>
      <c r="F30" s="168"/>
      <c r="G30" s="120">
        <v>0</v>
      </c>
      <c r="H30" s="120">
        <v>4.3478260869565216E-2</v>
      </c>
      <c r="I30" s="167">
        <v>0.95652173913043481</v>
      </c>
      <c r="J30" s="168"/>
      <c r="K30" s="120">
        <v>0</v>
      </c>
      <c r="L30" s="120">
        <v>1</v>
      </c>
      <c r="M30" s="159"/>
      <c r="N30" s="160"/>
      <c r="O30" s="159"/>
      <c r="P30" s="160"/>
      <c r="Q30" s="159"/>
      <c r="R30" s="160"/>
      <c r="S30" s="159"/>
      <c r="T30" s="160"/>
      <c r="U30" s="119"/>
      <c r="V30" s="119"/>
      <c r="W30" s="119"/>
      <c r="X30" s="119"/>
    </row>
    <row r="31" spans="1:24" ht="20.100000000000001" customHeight="1" x14ac:dyDescent="0.25">
      <c r="A31" s="166" t="s">
        <v>51</v>
      </c>
      <c r="B31" s="166"/>
      <c r="C31" s="166"/>
      <c r="D31" s="119">
        <v>23</v>
      </c>
      <c r="E31" s="167">
        <v>0</v>
      </c>
      <c r="F31" s="168"/>
      <c r="G31" s="120">
        <v>4.3478260869565216E-2</v>
      </c>
      <c r="H31" s="120">
        <v>0.47826086956521741</v>
      </c>
      <c r="I31" s="167">
        <v>0.47826086956521741</v>
      </c>
      <c r="J31" s="168"/>
      <c r="K31" s="120">
        <v>4.3478260869565216E-2</v>
      </c>
      <c r="L31" s="120">
        <v>0.95652173913043481</v>
      </c>
      <c r="M31" s="159"/>
      <c r="N31" s="160"/>
      <c r="O31" s="159"/>
      <c r="P31" s="160"/>
      <c r="Q31" s="159"/>
      <c r="R31" s="160"/>
      <c r="S31" s="159"/>
      <c r="T31" s="160"/>
      <c r="U31" s="119"/>
      <c r="V31" s="119"/>
      <c r="W31" s="119"/>
      <c r="X31" s="119"/>
    </row>
    <row r="32" spans="1:24" ht="20.100000000000001" customHeight="1" x14ac:dyDescent="0.25">
      <c r="A32" s="166" t="s">
        <v>52</v>
      </c>
      <c r="B32" s="166"/>
      <c r="C32" s="166"/>
      <c r="D32" s="119">
        <v>22</v>
      </c>
      <c r="E32" s="167">
        <v>0</v>
      </c>
      <c r="F32" s="168"/>
      <c r="G32" s="120">
        <v>0.36363636363636365</v>
      </c>
      <c r="H32" s="120">
        <v>0.40909090909090912</v>
      </c>
      <c r="I32" s="167">
        <v>0.22727272727272727</v>
      </c>
      <c r="J32" s="168"/>
      <c r="K32" s="120">
        <v>0.36363636363636365</v>
      </c>
      <c r="L32" s="120">
        <v>0.63636363636363635</v>
      </c>
      <c r="M32" s="159"/>
      <c r="N32" s="160"/>
      <c r="O32" s="159"/>
      <c r="P32" s="160"/>
      <c r="Q32" s="159"/>
      <c r="R32" s="160"/>
      <c r="S32" s="159"/>
      <c r="T32" s="160"/>
      <c r="U32" s="119"/>
      <c r="V32" s="119"/>
      <c r="W32" s="119"/>
      <c r="X32" s="119"/>
    </row>
    <row r="33" spans="1:24" ht="20.100000000000001" customHeight="1" x14ac:dyDescent="0.25">
      <c r="A33" s="166" t="s">
        <v>53</v>
      </c>
      <c r="B33" s="166"/>
      <c r="C33" s="166"/>
      <c r="D33" s="119">
        <v>23</v>
      </c>
      <c r="E33" s="167">
        <v>0</v>
      </c>
      <c r="F33" s="168"/>
      <c r="G33" s="120">
        <v>0</v>
      </c>
      <c r="H33" s="120">
        <v>0.17391304347826086</v>
      </c>
      <c r="I33" s="167">
        <v>0.82608695652173914</v>
      </c>
      <c r="J33" s="168"/>
      <c r="K33" s="120">
        <v>0</v>
      </c>
      <c r="L33" s="120">
        <v>1</v>
      </c>
      <c r="M33" s="159"/>
      <c r="N33" s="160"/>
      <c r="O33" s="159"/>
      <c r="P33" s="160"/>
      <c r="Q33" s="159"/>
      <c r="R33" s="160"/>
      <c r="S33" s="159"/>
      <c r="T33" s="160"/>
      <c r="U33" s="119"/>
      <c r="V33" s="119"/>
      <c r="W33" s="119"/>
      <c r="X33" s="119"/>
    </row>
    <row r="34" spans="1:24" ht="20.100000000000001" customHeight="1" x14ac:dyDescent="0.25">
      <c r="A34" s="166" t="s">
        <v>54</v>
      </c>
      <c r="B34" s="166"/>
      <c r="C34" s="166"/>
      <c r="D34" s="119">
        <v>22</v>
      </c>
      <c r="E34" s="167">
        <v>0</v>
      </c>
      <c r="F34" s="168"/>
      <c r="G34" s="120">
        <v>4.5454545454545456E-2</v>
      </c>
      <c r="H34" s="120">
        <v>0.36363636363636365</v>
      </c>
      <c r="I34" s="167">
        <v>0.59090909090909094</v>
      </c>
      <c r="J34" s="168"/>
      <c r="K34" s="120">
        <v>4.5454545454545456E-2</v>
      </c>
      <c r="L34" s="120">
        <v>0.95454545454545459</v>
      </c>
      <c r="M34" s="159"/>
      <c r="N34" s="160"/>
      <c r="O34" s="159"/>
      <c r="P34" s="160"/>
      <c r="Q34" s="159"/>
      <c r="R34" s="160"/>
      <c r="S34" s="159"/>
      <c r="T34" s="160"/>
      <c r="U34" s="119"/>
      <c r="V34" s="119"/>
      <c r="W34" s="119"/>
      <c r="X34" s="119"/>
    </row>
    <row r="35" spans="1:24" ht="20.100000000000001" customHeight="1" x14ac:dyDescent="0.25">
      <c r="A35" s="166" t="s">
        <v>55</v>
      </c>
      <c r="B35" s="166"/>
      <c r="C35" s="166"/>
      <c r="D35" s="119">
        <v>23</v>
      </c>
      <c r="E35" s="167">
        <v>0</v>
      </c>
      <c r="F35" s="168"/>
      <c r="G35" s="120">
        <v>0</v>
      </c>
      <c r="H35" s="120">
        <v>0.13043478260869565</v>
      </c>
      <c r="I35" s="167">
        <v>0.86956521739130432</v>
      </c>
      <c r="J35" s="168"/>
      <c r="K35" s="120">
        <v>0</v>
      </c>
      <c r="L35" s="120">
        <v>1</v>
      </c>
      <c r="M35" s="159"/>
      <c r="N35" s="160"/>
      <c r="O35" s="159"/>
      <c r="P35" s="160"/>
      <c r="Q35" s="159"/>
      <c r="R35" s="160"/>
      <c r="S35" s="159"/>
      <c r="T35" s="160"/>
      <c r="U35" s="119"/>
      <c r="V35" s="119"/>
      <c r="W35" s="119"/>
      <c r="X35" s="119"/>
    </row>
    <row r="36" spans="1:24" ht="20.100000000000001" customHeight="1" x14ac:dyDescent="0.25">
      <c r="A36" s="166"/>
      <c r="B36" s="166"/>
      <c r="C36" s="166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</row>
    <row r="37" spans="1:24" ht="20.100000000000001" customHeight="1" x14ac:dyDescent="0.25">
      <c r="A37" s="166" t="s">
        <v>56</v>
      </c>
      <c r="B37" s="166"/>
      <c r="C37" s="166"/>
      <c r="D37" s="119">
        <v>23</v>
      </c>
      <c r="E37" s="167">
        <v>0</v>
      </c>
      <c r="F37" s="168"/>
      <c r="G37" s="120">
        <v>4.3478260869565216E-2</v>
      </c>
      <c r="H37" s="120">
        <v>0.43478260869565216</v>
      </c>
      <c r="I37" s="167">
        <v>0.52173913043478259</v>
      </c>
      <c r="J37" s="168"/>
      <c r="K37" s="120">
        <v>4.3478260869565216E-2</v>
      </c>
      <c r="L37" s="120">
        <v>0.95652173913043481</v>
      </c>
      <c r="M37" s="159"/>
      <c r="N37" s="160"/>
      <c r="O37" s="159"/>
      <c r="P37" s="160"/>
      <c r="Q37" s="159"/>
      <c r="R37" s="160"/>
      <c r="S37" s="159"/>
      <c r="T37" s="160"/>
      <c r="U37" s="119"/>
      <c r="V37" s="119"/>
      <c r="W37" s="119"/>
      <c r="X37" s="119"/>
    </row>
    <row r="38" spans="1:24" ht="20.100000000000001" customHeight="1" x14ac:dyDescent="0.25">
      <c r="A38" s="166" t="s">
        <v>57</v>
      </c>
      <c r="B38" s="166"/>
      <c r="C38" s="166"/>
      <c r="D38" s="119">
        <v>23</v>
      </c>
      <c r="E38" s="167">
        <v>0.17391304347826086</v>
      </c>
      <c r="F38" s="168"/>
      <c r="G38" s="120">
        <v>0.2608695652173913</v>
      </c>
      <c r="H38" s="120">
        <v>0.43478260869565216</v>
      </c>
      <c r="I38" s="167">
        <v>0.13043478260869565</v>
      </c>
      <c r="J38" s="168"/>
      <c r="K38" s="120">
        <v>0.43478260869565216</v>
      </c>
      <c r="L38" s="120">
        <v>0.56521739130434778</v>
      </c>
      <c r="M38" s="159"/>
      <c r="N38" s="160"/>
      <c r="O38" s="159"/>
      <c r="P38" s="160"/>
      <c r="Q38" s="159"/>
      <c r="R38" s="160"/>
      <c r="S38" s="159"/>
      <c r="T38" s="160"/>
      <c r="U38" s="119"/>
      <c r="V38" s="119"/>
      <c r="W38" s="119"/>
      <c r="X38" s="119"/>
    </row>
    <row r="39" spans="1:24" ht="20.100000000000001" customHeight="1" x14ac:dyDescent="0.25">
      <c r="A39" s="166" t="s">
        <v>58</v>
      </c>
      <c r="B39" s="166"/>
      <c r="C39" s="166"/>
      <c r="D39" s="119">
        <v>23</v>
      </c>
      <c r="E39" s="167">
        <v>0</v>
      </c>
      <c r="F39" s="168"/>
      <c r="G39" s="120">
        <v>0.17391304347826086</v>
      </c>
      <c r="H39" s="120">
        <v>0.47826086956521741</v>
      </c>
      <c r="I39" s="167">
        <v>0.34782608695652173</v>
      </c>
      <c r="J39" s="168"/>
      <c r="K39" s="120">
        <v>0.17391304347826086</v>
      </c>
      <c r="L39" s="120">
        <v>0.82608695652173914</v>
      </c>
      <c r="M39" s="159"/>
      <c r="N39" s="160"/>
      <c r="O39" s="159"/>
      <c r="P39" s="160"/>
      <c r="Q39" s="159"/>
      <c r="R39" s="160"/>
      <c r="S39" s="159"/>
      <c r="T39" s="160"/>
      <c r="U39" s="119"/>
      <c r="V39" s="119"/>
      <c r="W39" s="119"/>
      <c r="X39" s="119"/>
    </row>
    <row r="40" spans="1:24" ht="20.100000000000001" customHeight="1" x14ac:dyDescent="0.25">
      <c r="A40" s="166" t="s">
        <v>59</v>
      </c>
      <c r="B40" s="166"/>
      <c r="C40" s="166"/>
      <c r="D40" s="119">
        <v>25</v>
      </c>
      <c r="E40" s="167">
        <v>0.16</v>
      </c>
      <c r="F40" s="168"/>
      <c r="G40" s="120">
        <v>0.48</v>
      </c>
      <c r="H40" s="120">
        <v>0.28000000000000003</v>
      </c>
      <c r="I40" s="167">
        <v>0.08</v>
      </c>
      <c r="J40" s="168"/>
      <c r="K40" s="120">
        <v>0.64</v>
      </c>
      <c r="L40" s="120">
        <v>0.36</v>
      </c>
      <c r="M40" s="159"/>
      <c r="N40" s="160"/>
      <c r="O40" s="159"/>
      <c r="P40" s="160"/>
      <c r="Q40" s="159"/>
      <c r="R40" s="160"/>
      <c r="S40" s="159"/>
      <c r="T40" s="160"/>
      <c r="U40" s="119"/>
      <c r="V40" s="119"/>
      <c r="W40" s="119"/>
      <c r="X40" s="119"/>
    </row>
    <row r="41" spans="1:24" ht="20.100000000000001" customHeight="1" x14ac:dyDescent="0.25">
      <c r="A41" s="166" t="s">
        <v>60</v>
      </c>
      <c r="B41" s="166"/>
      <c r="C41" s="166"/>
      <c r="D41" s="119">
        <v>24</v>
      </c>
      <c r="E41" s="167">
        <v>0.54166666666666663</v>
      </c>
      <c r="F41" s="168"/>
      <c r="G41" s="120">
        <v>0.375</v>
      </c>
      <c r="H41" s="120">
        <v>8.3333333333333329E-2</v>
      </c>
      <c r="I41" s="167">
        <v>0</v>
      </c>
      <c r="J41" s="168"/>
      <c r="K41" s="120">
        <v>0.91666666666666663</v>
      </c>
      <c r="L41" s="120">
        <v>8.3333333333333329E-2</v>
      </c>
      <c r="M41" s="159"/>
      <c r="N41" s="160"/>
      <c r="O41" s="159"/>
      <c r="P41" s="160"/>
      <c r="Q41" s="159"/>
      <c r="R41" s="160"/>
      <c r="S41" s="159"/>
      <c r="T41" s="160"/>
      <c r="U41" s="119"/>
      <c r="V41" s="119"/>
      <c r="W41" s="119"/>
      <c r="X41" s="119"/>
    </row>
    <row r="42" spans="1:24" ht="20.100000000000001" customHeight="1" x14ac:dyDescent="0.25">
      <c r="A42" s="166" t="s">
        <v>61</v>
      </c>
      <c r="B42" s="166"/>
      <c r="C42" s="166"/>
      <c r="D42" s="119">
        <v>25</v>
      </c>
      <c r="E42" s="167">
        <v>0</v>
      </c>
      <c r="F42" s="168"/>
      <c r="G42" s="120">
        <v>0</v>
      </c>
      <c r="H42" s="120">
        <v>0.12</v>
      </c>
      <c r="I42" s="167">
        <v>0.88</v>
      </c>
      <c r="J42" s="168"/>
      <c r="K42" s="120">
        <v>0</v>
      </c>
      <c r="L42" s="120">
        <v>1</v>
      </c>
      <c r="M42" s="159"/>
      <c r="N42" s="160"/>
      <c r="O42" s="159"/>
      <c r="P42" s="160"/>
      <c r="Q42" s="159"/>
      <c r="R42" s="160"/>
      <c r="S42" s="159"/>
      <c r="T42" s="160"/>
      <c r="U42" s="119"/>
      <c r="V42" s="119"/>
      <c r="W42" s="119"/>
      <c r="X42" s="119"/>
    </row>
    <row r="43" spans="1:24" ht="20.100000000000001" customHeight="1" x14ac:dyDescent="0.25">
      <c r="A43" s="166" t="s">
        <v>62</v>
      </c>
      <c r="B43" s="166"/>
      <c r="C43" s="166"/>
      <c r="D43" s="119">
        <v>25</v>
      </c>
      <c r="E43" s="167">
        <v>0</v>
      </c>
      <c r="F43" s="168"/>
      <c r="G43" s="120">
        <v>0</v>
      </c>
      <c r="H43" s="120">
        <v>0.24</v>
      </c>
      <c r="I43" s="167">
        <v>0.76</v>
      </c>
      <c r="J43" s="168"/>
      <c r="K43" s="120">
        <v>0</v>
      </c>
      <c r="L43" s="120">
        <v>1</v>
      </c>
      <c r="M43" s="159"/>
      <c r="N43" s="160"/>
      <c r="O43" s="159"/>
      <c r="P43" s="160"/>
      <c r="Q43" s="159"/>
      <c r="R43" s="160"/>
      <c r="S43" s="159"/>
      <c r="T43" s="160"/>
      <c r="U43" s="119"/>
      <c r="V43" s="119"/>
      <c r="W43" s="119"/>
      <c r="X43" s="119"/>
    </row>
    <row r="44" spans="1:24" ht="20.100000000000001" customHeight="1" x14ac:dyDescent="0.25">
      <c r="A44" s="172" t="s">
        <v>63</v>
      </c>
      <c r="B44" s="172"/>
      <c r="C44" s="172"/>
      <c r="D44" s="143">
        <v>25</v>
      </c>
      <c r="E44" s="173">
        <v>0</v>
      </c>
      <c r="F44" s="174"/>
      <c r="G44" s="144">
        <v>0</v>
      </c>
      <c r="H44" s="144">
        <v>0.24</v>
      </c>
      <c r="I44" s="173">
        <v>0.76</v>
      </c>
      <c r="J44" s="174"/>
      <c r="K44" s="144">
        <v>0</v>
      </c>
      <c r="L44" s="144">
        <v>1</v>
      </c>
      <c r="M44" s="159"/>
      <c r="N44" s="160"/>
      <c r="O44" s="159"/>
      <c r="P44" s="160"/>
      <c r="Q44" s="159"/>
      <c r="R44" s="160"/>
      <c r="S44" s="159"/>
      <c r="T44" s="160"/>
      <c r="U44" s="119"/>
      <c r="V44" s="119"/>
      <c r="W44" s="119"/>
      <c r="X44" s="119"/>
    </row>
    <row r="45" spans="1:24" ht="20.100000000000001" customHeight="1" x14ac:dyDescent="0.25">
      <c r="A45" s="166" t="s">
        <v>64</v>
      </c>
      <c r="B45" s="166"/>
      <c r="C45" s="166"/>
      <c r="D45" s="119">
        <v>24</v>
      </c>
      <c r="E45" s="167">
        <v>0</v>
      </c>
      <c r="F45" s="168"/>
      <c r="G45" s="120">
        <v>0</v>
      </c>
      <c r="H45" s="120">
        <v>0.33333333333333331</v>
      </c>
      <c r="I45" s="167">
        <v>0.66666666666666663</v>
      </c>
      <c r="J45" s="168"/>
      <c r="K45" s="120">
        <v>0</v>
      </c>
      <c r="L45" s="120">
        <v>1</v>
      </c>
      <c r="M45" s="159"/>
      <c r="N45" s="160"/>
      <c r="O45" s="159"/>
      <c r="P45" s="160"/>
      <c r="Q45" s="159"/>
      <c r="R45" s="160"/>
      <c r="S45" s="159"/>
      <c r="T45" s="160"/>
      <c r="U45" s="119"/>
      <c r="V45" s="119"/>
      <c r="W45" s="119"/>
      <c r="X45" s="119"/>
    </row>
    <row r="46" spans="1:24" ht="20.100000000000001" customHeight="1" x14ac:dyDescent="0.25">
      <c r="A46" s="166"/>
      <c r="B46" s="166"/>
      <c r="C46" s="166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</row>
    <row r="47" spans="1:24" ht="20.100000000000001" customHeight="1" x14ac:dyDescent="0.25">
      <c r="A47" s="166" t="s">
        <v>65</v>
      </c>
      <c r="B47" s="166"/>
      <c r="C47" s="166"/>
      <c r="D47" s="119">
        <v>24</v>
      </c>
      <c r="E47" s="167">
        <v>0</v>
      </c>
      <c r="F47" s="168"/>
      <c r="G47" s="120">
        <v>0</v>
      </c>
      <c r="H47" s="120">
        <v>0.41666666666666669</v>
      </c>
      <c r="I47" s="167">
        <v>0.58333333333333337</v>
      </c>
      <c r="J47" s="168"/>
      <c r="K47" s="120">
        <v>0</v>
      </c>
      <c r="L47" s="120">
        <v>1</v>
      </c>
      <c r="M47" s="159"/>
      <c r="N47" s="160"/>
      <c r="O47" s="159"/>
      <c r="P47" s="160"/>
      <c r="Q47" s="159"/>
      <c r="R47" s="160"/>
      <c r="S47" s="159"/>
      <c r="T47" s="160"/>
      <c r="U47" s="119"/>
      <c r="V47" s="119"/>
      <c r="W47" s="119"/>
      <c r="X47" s="119"/>
    </row>
    <row r="48" spans="1:24" ht="20.100000000000001" customHeight="1" x14ac:dyDescent="0.25">
      <c r="A48" s="166"/>
      <c r="B48" s="166"/>
      <c r="C48" s="166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</row>
    <row r="49" spans="1:25" ht="20.100000000000001" customHeight="1" x14ac:dyDescent="0.25">
      <c r="A49" s="166" t="s">
        <v>66</v>
      </c>
      <c r="B49" s="166"/>
      <c r="C49" s="166"/>
      <c r="D49" s="119">
        <v>23</v>
      </c>
      <c r="E49" s="167">
        <v>0</v>
      </c>
      <c r="F49" s="168"/>
      <c r="G49" s="120">
        <v>0</v>
      </c>
      <c r="H49" s="120">
        <v>0.17391304347826086</v>
      </c>
      <c r="I49" s="167">
        <v>0.82608695652173914</v>
      </c>
      <c r="J49" s="168"/>
      <c r="K49" s="120">
        <v>0</v>
      </c>
      <c r="L49" s="120">
        <v>1</v>
      </c>
      <c r="M49" s="159"/>
      <c r="N49" s="160"/>
      <c r="O49" s="159"/>
      <c r="P49" s="160"/>
      <c r="Q49" s="159"/>
      <c r="R49" s="160"/>
      <c r="S49" s="159"/>
      <c r="T49" s="160"/>
      <c r="U49" s="119"/>
      <c r="V49" s="119"/>
      <c r="W49" s="119"/>
      <c r="X49" s="119"/>
      <c r="Y49" s="110"/>
    </row>
    <row r="50" spans="1:25" ht="20.100000000000001" customHeight="1" x14ac:dyDescent="0.25">
      <c r="A50" s="166"/>
      <c r="B50" s="166"/>
      <c r="C50" s="166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</row>
    <row r="51" spans="1:25" ht="20.100000000000001" customHeight="1" x14ac:dyDescent="0.25">
      <c r="A51" s="166" t="s">
        <v>67</v>
      </c>
      <c r="B51" s="166"/>
      <c r="C51" s="166"/>
      <c r="D51" s="119">
        <v>23</v>
      </c>
      <c r="E51" s="167">
        <v>0.17391304347826086</v>
      </c>
      <c r="F51" s="168"/>
      <c r="G51" s="120">
        <v>0.17391304347826086</v>
      </c>
      <c r="H51" s="120">
        <v>0.52173913043478259</v>
      </c>
      <c r="I51" s="167">
        <v>0.13043478260869565</v>
      </c>
      <c r="J51" s="168"/>
      <c r="K51" s="120">
        <v>0.34782608695652173</v>
      </c>
      <c r="L51" s="120">
        <v>0.65217391304347827</v>
      </c>
      <c r="M51" s="159"/>
      <c r="N51" s="160"/>
      <c r="O51" s="159"/>
      <c r="P51" s="160"/>
      <c r="Q51" s="159"/>
      <c r="R51" s="160"/>
      <c r="S51" s="159"/>
      <c r="T51" s="160"/>
      <c r="U51" s="119"/>
      <c r="V51" s="119"/>
      <c r="W51" s="119"/>
      <c r="X51" s="119"/>
      <c r="Y51" s="110"/>
    </row>
    <row r="52" spans="1:25" ht="20.100000000000001" customHeight="1" x14ac:dyDescent="0.25">
      <c r="A52" s="166"/>
      <c r="B52" s="166"/>
      <c r="C52" s="166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</row>
    <row r="53" spans="1:25" ht="20.100000000000001" customHeight="1" x14ac:dyDescent="0.25">
      <c r="A53" s="166" t="s">
        <v>68</v>
      </c>
      <c r="B53" s="166"/>
      <c r="C53" s="166"/>
      <c r="D53" s="119">
        <v>24</v>
      </c>
      <c r="E53" s="167">
        <v>0.29166666666666669</v>
      </c>
      <c r="F53" s="168"/>
      <c r="G53" s="120">
        <v>8.3333333333333329E-2</v>
      </c>
      <c r="H53" s="120">
        <v>0.54166666666666663</v>
      </c>
      <c r="I53" s="167">
        <v>8.3333333333333329E-2</v>
      </c>
      <c r="J53" s="168"/>
      <c r="K53" s="120">
        <v>0.375</v>
      </c>
      <c r="L53" s="120">
        <v>0.625</v>
      </c>
      <c r="M53" s="159"/>
      <c r="N53" s="160"/>
      <c r="O53" s="159"/>
      <c r="P53" s="160"/>
      <c r="Q53" s="159"/>
      <c r="R53" s="160"/>
      <c r="S53" s="159"/>
      <c r="T53" s="160"/>
      <c r="U53" s="119"/>
      <c r="V53" s="119"/>
      <c r="W53" s="119"/>
      <c r="X53" s="119"/>
      <c r="Y53" s="110"/>
    </row>
    <row r="54" spans="1:25" ht="20.100000000000001" customHeight="1" x14ac:dyDescent="0.25">
      <c r="A54" s="166" t="s">
        <v>69</v>
      </c>
      <c r="B54" s="166"/>
      <c r="C54" s="166"/>
      <c r="D54" s="119">
        <v>24</v>
      </c>
      <c r="E54" s="167">
        <v>0</v>
      </c>
      <c r="F54" s="168"/>
      <c r="G54" s="120">
        <v>0.16666666666666666</v>
      </c>
      <c r="H54" s="120">
        <v>0.375</v>
      </c>
      <c r="I54" s="167">
        <v>0.45833333333333331</v>
      </c>
      <c r="J54" s="168"/>
      <c r="K54" s="120">
        <v>0.16666666666666666</v>
      </c>
      <c r="L54" s="120">
        <v>0.83333333333333337</v>
      </c>
      <c r="M54" s="159"/>
      <c r="N54" s="160"/>
      <c r="O54" s="159"/>
      <c r="P54" s="160"/>
      <c r="Q54" s="159"/>
      <c r="R54" s="160"/>
      <c r="S54" s="159"/>
      <c r="T54" s="160"/>
      <c r="U54" s="119"/>
      <c r="V54" s="119"/>
      <c r="W54" s="119"/>
      <c r="X54" s="119"/>
      <c r="Y54" s="110"/>
    </row>
    <row r="55" spans="1:25" ht="20.100000000000001" customHeight="1" x14ac:dyDescent="0.25">
      <c r="A55" s="166" t="s">
        <v>70</v>
      </c>
      <c r="B55" s="166"/>
      <c r="C55" s="166"/>
      <c r="D55" s="119">
        <v>24</v>
      </c>
      <c r="E55" s="167">
        <v>8.3333333333333329E-2</v>
      </c>
      <c r="F55" s="168"/>
      <c r="G55" s="120">
        <v>0.16666666666666666</v>
      </c>
      <c r="H55" s="120">
        <v>0.41666666666666669</v>
      </c>
      <c r="I55" s="167">
        <v>0.33333333333333331</v>
      </c>
      <c r="J55" s="168"/>
      <c r="K55" s="120">
        <v>0.25</v>
      </c>
      <c r="L55" s="120">
        <v>0.75</v>
      </c>
      <c r="M55" s="159"/>
      <c r="N55" s="160"/>
      <c r="O55" s="159"/>
      <c r="P55" s="160"/>
      <c r="Q55" s="159"/>
      <c r="R55" s="160"/>
      <c r="S55" s="159"/>
      <c r="T55" s="160"/>
      <c r="U55" s="119"/>
      <c r="V55" s="119"/>
      <c r="W55" s="119"/>
      <c r="X55" s="119"/>
      <c r="Y55" s="110"/>
    </row>
    <row r="56" spans="1:25" ht="20.100000000000001" customHeight="1" x14ac:dyDescent="0.25">
      <c r="A56" s="166" t="s">
        <v>71</v>
      </c>
      <c r="B56" s="166"/>
      <c r="C56" s="166"/>
      <c r="D56" s="119">
        <v>24</v>
      </c>
      <c r="E56" s="167">
        <v>0</v>
      </c>
      <c r="F56" s="168"/>
      <c r="G56" s="120">
        <v>0</v>
      </c>
      <c r="H56" s="120">
        <v>0.16666666666666666</v>
      </c>
      <c r="I56" s="167">
        <v>0.83333333333333337</v>
      </c>
      <c r="J56" s="168"/>
      <c r="K56" s="120">
        <v>0</v>
      </c>
      <c r="L56" s="120">
        <v>1</v>
      </c>
      <c r="M56" s="159"/>
      <c r="N56" s="160"/>
      <c r="O56" s="159"/>
      <c r="P56" s="160"/>
      <c r="Q56" s="159"/>
      <c r="R56" s="160"/>
      <c r="S56" s="159"/>
      <c r="T56" s="160"/>
      <c r="U56" s="119"/>
      <c r="V56" s="119"/>
      <c r="W56" s="119"/>
      <c r="X56" s="119"/>
      <c r="Y56" s="110"/>
    </row>
    <row r="57" spans="1:25" ht="20.100000000000001" customHeight="1" x14ac:dyDescent="0.25">
      <c r="A57" s="166" t="s">
        <v>72</v>
      </c>
      <c r="B57" s="166"/>
      <c r="C57" s="166"/>
      <c r="D57" s="119">
        <v>24</v>
      </c>
      <c r="E57" s="167">
        <v>0</v>
      </c>
      <c r="F57" s="168"/>
      <c r="G57" s="120">
        <v>0</v>
      </c>
      <c r="H57" s="120">
        <v>0.20833333333333334</v>
      </c>
      <c r="I57" s="167">
        <v>0.79166666666666663</v>
      </c>
      <c r="J57" s="168"/>
      <c r="K57" s="120">
        <v>0</v>
      </c>
      <c r="L57" s="120">
        <v>1</v>
      </c>
      <c r="M57" s="159"/>
      <c r="N57" s="160"/>
      <c r="O57" s="159"/>
      <c r="P57" s="160"/>
      <c r="Q57" s="159"/>
      <c r="R57" s="160"/>
      <c r="S57" s="159"/>
      <c r="T57" s="160"/>
      <c r="U57" s="119"/>
      <c r="V57" s="119"/>
      <c r="W57" s="119"/>
      <c r="X57" s="119"/>
      <c r="Y57" s="110"/>
    </row>
    <row r="58" spans="1:25" ht="20.100000000000001" customHeight="1" x14ac:dyDescent="0.25">
      <c r="A58" s="166" t="s">
        <v>73</v>
      </c>
      <c r="B58" s="166"/>
      <c r="C58" s="166"/>
      <c r="D58" s="119">
        <v>25</v>
      </c>
      <c r="E58" s="167">
        <v>0</v>
      </c>
      <c r="F58" s="168"/>
      <c r="G58" s="120">
        <v>0.04</v>
      </c>
      <c r="H58" s="120">
        <v>0.6</v>
      </c>
      <c r="I58" s="167">
        <v>0.36</v>
      </c>
      <c r="J58" s="168"/>
      <c r="K58" s="120">
        <v>0.04</v>
      </c>
      <c r="L58" s="120">
        <v>0.96</v>
      </c>
      <c r="M58" s="159"/>
      <c r="N58" s="160"/>
      <c r="O58" s="159"/>
      <c r="P58" s="160"/>
      <c r="Q58" s="159"/>
      <c r="R58" s="160"/>
      <c r="S58" s="159"/>
      <c r="T58" s="160"/>
      <c r="U58" s="119"/>
      <c r="V58" s="119"/>
      <c r="W58" s="119"/>
      <c r="X58" s="119"/>
      <c r="Y58" s="110"/>
    </row>
    <row r="59" spans="1:25" ht="20.100000000000001" customHeight="1" x14ac:dyDescent="0.25">
      <c r="A59" s="166" t="s">
        <v>74</v>
      </c>
      <c r="B59" s="166"/>
      <c r="C59" s="166"/>
      <c r="D59" s="119">
        <v>25</v>
      </c>
      <c r="E59" s="167">
        <v>0.04</v>
      </c>
      <c r="F59" s="168"/>
      <c r="G59" s="120">
        <v>0.04</v>
      </c>
      <c r="H59" s="120">
        <v>0.52</v>
      </c>
      <c r="I59" s="167">
        <v>0.4</v>
      </c>
      <c r="J59" s="168"/>
      <c r="K59" s="120">
        <v>0.08</v>
      </c>
      <c r="L59" s="120">
        <v>0.92</v>
      </c>
      <c r="M59" s="159"/>
      <c r="N59" s="160"/>
      <c r="O59" s="159"/>
      <c r="P59" s="160"/>
      <c r="Q59" s="159"/>
      <c r="R59" s="160"/>
      <c r="S59" s="159"/>
      <c r="T59" s="160"/>
      <c r="U59" s="119"/>
      <c r="V59" s="119"/>
      <c r="W59" s="119"/>
      <c r="X59" s="119"/>
      <c r="Y59" s="110"/>
    </row>
    <row r="60" spans="1:25" ht="20.100000000000001" customHeight="1" x14ac:dyDescent="0.25">
      <c r="A60" s="161" t="s">
        <v>75</v>
      </c>
      <c r="B60" s="161"/>
      <c r="C60" s="161"/>
      <c r="D60" s="121">
        <v>920</v>
      </c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</row>
    <row r="61" spans="1:25" x14ac:dyDescent="0.25">
      <c r="A61" s="110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</row>
    <row r="62" spans="1:25" x14ac:dyDescent="0.25">
      <c r="A62" s="162" t="s">
        <v>76</v>
      </c>
      <c r="B62" s="162"/>
      <c r="C62" s="162"/>
      <c r="D62" s="162"/>
      <c r="E62" s="162"/>
      <c r="F62" s="164" t="s">
        <v>77</v>
      </c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</row>
    <row r="63" spans="1:25" x14ac:dyDescent="0.25">
      <c r="A63" s="163"/>
      <c r="B63" s="163"/>
      <c r="C63" s="163"/>
      <c r="D63" s="163"/>
      <c r="E63" s="163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</row>
  </sheetData>
  <mergeCells count="290">
    <mergeCell ref="A1:E1"/>
    <mergeCell ref="F1:Y1"/>
    <mergeCell ref="A3:I3"/>
    <mergeCell ref="J3:Y3"/>
    <mergeCell ref="A5:B5"/>
    <mergeCell ref="C5:Y5"/>
    <mergeCell ref="A13:C13"/>
    <mergeCell ref="E13:F13"/>
    <mergeCell ref="I13:J13"/>
    <mergeCell ref="A15:C15"/>
    <mergeCell ref="E15:F15"/>
    <mergeCell ref="I15:J15"/>
    <mergeCell ref="B7:Y7"/>
    <mergeCell ref="B8:Y8"/>
    <mergeCell ref="B9:Y9"/>
    <mergeCell ref="B10:C10"/>
    <mergeCell ref="B11:L11"/>
    <mergeCell ref="M15:N15"/>
    <mergeCell ref="O15:P15"/>
    <mergeCell ref="Q15:R15"/>
    <mergeCell ref="S15:T15"/>
    <mergeCell ref="A16:C16"/>
    <mergeCell ref="E16:F16"/>
    <mergeCell ref="I16:J16"/>
    <mergeCell ref="M16:N16"/>
    <mergeCell ref="O16:P16"/>
    <mergeCell ref="Q16:R16"/>
    <mergeCell ref="S16:T16"/>
    <mergeCell ref="Q17:R17"/>
    <mergeCell ref="S17:T17"/>
    <mergeCell ref="A18:C18"/>
    <mergeCell ref="E18:F18"/>
    <mergeCell ref="I18:J18"/>
    <mergeCell ref="M18:N18"/>
    <mergeCell ref="O18:P18"/>
    <mergeCell ref="Q18:R18"/>
    <mergeCell ref="S18:T18"/>
    <mergeCell ref="A17:C17"/>
    <mergeCell ref="E17:F17"/>
    <mergeCell ref="I17:J17"/>
    <mergeCell ref="M17:N17"/>
    <mergeCell ref="O17:P17"/>
    <mergeCell ref="Q19:R19"/>
    <mergeCell ref="S19:T19"/>
    <mergeCell ref="A21:C21"/>
    <mergeCell ref="E21:F21"/>
    <mergeCell ref="I21:J21"/>
    <mergeCell ref="M21:N21"/>
    <mergeCell ref="O21:P21"/>
    <mergeCell ref="Q21:R21"/>
    <mergeCell ref="S21:T21"/>
    <mergeCell ref="A19:C20"/>
    <mergeCell ref="E19:F19"/>
    <mergeCell ref="I19:J19"/>
    <mergeCell ref="M19:N19"/>
    <mergeCell ref="O19:P19"/>
    <mergeCell ref="Q22:R22"/>
    <mergeCell ref="S22:T22"/>
    <mergeCell ref="A23:C23"/>
    <mergeCell ref="E23:F23"/>
    <mergeCell ref="I23:J23"/>
    <mergeCell ref="M23:N23"/>
    <mergeCell ref="O23:P23"/>
    <mergeCell ref="Q23:R23"/>
    <mergeCell ref="S23:T23"/>
    <mergeCell ref="A22:C22"/>
    <mergeCell ref="E22:F22"/>
    <mergeCell ref="I22:J22"/>
    <mergeCell ref="M22:N22"/>
    <mergeCell ref="O22:P22"/>
    <mergeCell ref="Q24:R24"/>
    <mergeCell ref="S24:T24"/>
    <mergeCell ref="A25:C25"/>
    <mergeCell ref="E25:F25"/>
    <mergeCell ref="I25:J25"/>
    <mergeCell ref="M25:N25"/>
    <mergeCell ref="O25:P25"/>
    <mergeCell ref="Q25:R25"/>
    <mergeCell ref="S25:T25"/>
    <mergeCell ref="A24:C24"/>
    <mergeCell ref="E24:F24"/>
    <mergeCell ref="I24:J24"/>
    <mergeCell ref="M24:N24"/>
    <mergeCell ref="O24:P24"/>
    <mergeCell ref="Q26:R26"/>
    <mergeCell ref="S26:T26"/>
    <mergeCell ref="A27:C27"/>
    <mergeCell ref="E27:F27"/>
    <mergeCell ref="I27:J27"/>
    <mergeCell ref="M27:N27"/>
    <mergeCell ref="O27:P27"/>
    <mergeCell ref="Q27:R27"/>
    <mergeCell ref="S27:T27"/>
    <mergeCell ref="A26:C26"/>
    <mergeCell ref="E26:F26"/>
    <mergeCell ref="I26:J26"/>
    <mergeCell ref="M26:N26"/>
    <mergeCell ref="O26:P26"/>
    <mergeCell ref="Q28:R28"/>
    <mergeCell ref="S28:T28"/>
    <mergeCell ref="A29:C29"/>
    <mergeCell ref="E29:F29"/>
    <mergeCell ref="I29:J29"/>
    <mergeCell ref="M29:N29"/>
    <mergeCell ref="O29:P29"/>
    <mergeCell ref="Q29:R29"/>
    <mergeCell ref="S29:T29"/>
    <mergeCell ref="A28:C28"/>
    <mergeCell ref="E28:F28"/>
    <mergeCell ref="I28:J28"/>
    <mergeCell ref="M28:N28"/>
    <mergeCell ref="O28:P28"/>
    <mergeCell ref="Q30:R30"/>
    <mergeCell ref="S30:T30"/>
    <mergeCell ref="A31:C31"/>
    <mergeCell ref="E31:F31"/>
    <mergeCell ref="I31:J31"/>
    <mergeCell ref="M31:N31"/>
    <mergeCell ref="O31:P31"/>
    <mergeCell ref="Q31:R31"/>
    <mergeCell ref="S31:T31"/>
    <mergeCell ref="A30:C30"/>
    <mergeCell ref="E30:F30"/>
    <mergeCell ref="I30:J30"/>
    <mergeCell ref="M30:N30"/>
    <mergeCell ref="O30:P30"/>
    <mergeCell ref="Q32:R32"/>
    <mergeCell ref="S32:T32"/>
    <mergeCell ref="A33:C33"/>
    <mergeCell ref="E33:F33"/>
    <mergeCell ref="I33:J33"/>
    <mergeCell ref="M33:N33"/>
    <mergeCell ref="O33:P33"/>
    <mergeCell ref="Q33:R33"/>
    <mergeCell ref="S33:T33"/>
    <mergeCell ref="A32:C32"/>
    <mergeCell ref="E32:F32"/>
    <mergeCell ref="I32:J32"/>
    <mergeCell ref="M32:N32"/>
    <mergeCell ref="O32:P32"/>
    <mergeCell ref="Q34:R34"/>
    <mergeCell ref="S34:T34"/>
    <mergeCell ref="A35:C36"/>
    <mergeCell ref="E35:F35"/>
    <mergeCell ref="I35:J35"/>
    <mergeCell ref="M35:N35"/>
    <mergeCell ref="O35:P35"/>
    <mergeCell ref="Q35:R35"/>
    <mergeCell ref="S35:T35"/>
    <mergeCell ref="A34:C34"/>
    <mergeCell ref="E34:F34"/>
    <mergeCell ref="I34:J34"/>
    <mergeCell ref="M34:N34"/>
    <mergeCell ref="O34:P34"/>
    <mergeCell ref="Q37:R37"/>
    <mergeCell ref="S37:T37"/>
    <mergeCell ref="A38:C38"/>
    <mergeCell ref="E38:F38"/>
    <mergeCell ref="I38:J38"/>
    <mergeCell ref="M38:N38"/>
    <mergeCell ref="O38:P38"/>
    <mergeCell ref="Q38:R38"/>
    <mergeCell ref="S38:T38"/>
    <mergeCell ref="A37:C37"/>
    <mergeCell ref="E37:F37"/>
    <mergeCell ref="I37:J37"/>
    <mergeCell ref="M37:N37"/>
    <mergeCell ref="O37:P37"/>
    <mergeCell ref="Q39:R39"/>
    <mergeCell ref="S39:T39"/>
    <mergeCell ref="A40:C40"/>
    <mergeCell ref="E40:F40"/>
    <mergeCell ref="I40:J40"/>
    <mergeCell ref="M40:N40"/>
    <mergeCell ref="O40:P40"/>
    <mergeCell ref="Q40:R40"/>
    <mergeCell ref="S40:T40"/>
    <mergeCell ref="A39:C39"/>
    <mergeCell ref="E39:F39"/>
    <mergeCell ref="I39:J39"/>
    <mergeCell ref="M39:N39"/>
    <mergeCell ref="O39:P39"/>
    <mergeCell ref="Q41:R41"/>
    <mergeCell ref="S41:T41"/>
    <mergeCell ref="A42:C42"/>
    <mergeCell ref="E42:F42"/>
    <mergeCell ref="I42:J42"/>
    <mergeCell ref="M42:N42"/>
    <mergeCell ref="O42:P42"/>
    <mergeCell ref="Q42:R42"/>
    <mergeCell ref="S42:T42"/>
    <mergeCell ref="A41:C41"/>
    <mergeCell ref="E41:F41"/>
    <mergeCell ref="I41:J41"/>
    <mergeCell ref="M41:N41"/>
    <mergeCell ref="O41:P41"/>
    <mergeCell ref="Q43:R43"/>
    <mergeCell ref="S43:T43"/>
    <mergeCell ref="A44:C44"/>
    <mergeCell ref="E44:F44"/>
    <mergeCell ref="I44:J44"/>
    <mergeCell ref="M44:N44"/>
    <mergeCell ref="O44:P44"/>
    <mergeCell ref="Q44:R44"/>
    <mergeCell ref="S44:T44"/>
    <mergeCell ref="A43:C43"/>
    <mergeCell ref="E43:F43"/>
    <mergeCell ref="I43:J43"/>
    <mergeCell ref="M43:N43"/>
    <mergeCell ref="O43:P43"/>
    <mergeCell ref="Q45:R45"/>
    <mergeCell ref="S45:T45"/>
    <mergeCell ref="A47:C48"/>
    <mergeCell ref="E47:F47"/>
    <mergeCell ref="I47:J47"/>
    <mergeCell ref="M47:N47"/>
    <mergeCell ref="O47:P47"/>
    <mergeCell ref="Q47:R47"/>
    <mergeCell ref="S47:T47"/>
    <mergeCell ref="A45:C46"/>
    <mergeCell ref="E45:F45"/>
    <mergeCell ref="I45:J45"/>
    <mergeCell ref="M45:N45"/>
    <mergeCell ref="O45:P45"/>
    <mergeCell ref="Q49:R49"/>
    <mergeCell ref="S49:T49"/>
    <mergeCell ref="A51:C52"/>
    <mergeCell ref="E51:F51"/>
    <mergeCell ref="I51:J51"/>
    <mergeCell ref="M51:N51"/>
    <mergeCell ref="O51:P51"/>
    <mergeCell ref="Q51:R51"/>
    <mergeCell ref="S51:T51"/>
    <mergeCell ref="A49:C50"/>
    <mergeCell ref="E49:F49"/>
    <mergeCell ref="I49:J49"/>
    <mergeCell ref="M49:N49"/>
    <mergeCell ref="O49:P49"/>
    <mergeCell ref="Q53:R53"/>
    <mergeCell ref="S53:T53"/>
    <mergeCell ref="A54:C54"/>
    <mergeCell ref="E54:F54"/>
    <mergeCell ref="I54:J54"/>
    <mergeCell ref="M54:N54"/>
    <mergeCell ref="O54:P54"/>
    <mergeCell ref="Q54:R54"/>
    <mergeCell ref="S54:T54"/>
    <mergeCell ref="A53:C53"/>
    <mergeCell ref="E53:F53"/>
    <mergeCell ref="I53:J53"/>
    <mergeCell ref="M53:N53"/>
    <mergeCell ref="O53:P53"/>
    <mergeCell ref="Q55:R55"/>
    <mergeCell ref="S55:T55"/>
    <mergeCell ref="A56:C56"/>
    <mergeCell ref="E56:F56"/>
    <mergeCell ref="I56:J56"/>
    <mergeCell ref="M56:N56"/>
    <mergeCell ref="O56:P56"/>
    <mergeCell ref="Q56:R56"/>
    <mergeCell ref="S56:T56"/>
    <mergeCell ref="A55:C55"/>
    <mergeCell ref="E55:F55"/>
    <mergeCell ref="I55:J55"/>
    <mergeCell ref="M55:N55"/>
    <mergeCell ref="O55:P55"/>
    <mergeCell ref="Q57:R57"/>
    <mergeCell ref="S57:T57"/>
    <mergeCell ref="A58:C58"/>
    <mergeCell ref="E58:F58"/>
    <mergeCell ref="I58:J58"/>
    <mergeCell ref="M58:N58"/>
    <mergeCell ref="O58:P58"/>
    <mergeCell ref="Q58:R58"/>
    <mergeCell ref="S58:T58"/>
    <mergeCell ref="A57:C57"/>
    <mergeCell ref="E57:F57"/>
    <mergeCell ref="I57:J57"/>
    <mergeCell ref="M57:N57"/>
    <mergeCell ref="O57:P57"/>
    <mergeCell ref="Q59:R59"/>
    <mergeCell ref="S59:T59"/>
    <mergeCell ref="A60:C60"/>
    <mergeCell ref="A62:E63"/>
    <mergeCell ref="F62:Y63"/>
    <mergeCell ref="A59:C59"/>
    <mergeCell ref="E59:F59"/>
    <mergeCell ref="I59:J59"/>
    <mergeCell ref="M59:N59"/>
    <mergeCell ref="O59:P5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4"/>
  <sheetViews>
    <sheetView tabSelected="1" workbookViewId="0">
      <selection activeCell="E10" sqref="E10"/>
    </sheetView>
  </sheetViews>
  <sheetFormatPr defaultRowHeight="15" x14ac:dyDescent="0.25"/>
  <cols>
    <col min="1" max="1" width="25.140625" customWidth="1"/>
    <col min="2" max="2" width="18.7109375" style="127" customWidth="1"/>
  </cols>
  <sheetData>
    <row r="1" spans="1:2" x14ac:dyDescent="0.25">
      <c r="A1" s="123" t="s">
        <v>88</v>
      </c>
      <c r="B1" s="125" t="s">
        <v>89</v>
      </c>
    </row>
    <row r="2" spans="1:2" x14ac:dyDescent="0.25">
      <c r="A2" s="124" t="s">
        <v>90</v>
      </c>
      <c r="B2" s="126">
        <v>25</v>
      </c>
    </row>
    <row r="3" spans="1:2" x14ac:dyDescent="0.25">
      <c r="A3" s="124" t="s">
        <v>91</v>
      </c>
      <c r="B3" s="122">
        <v>22</v>
      </c>
    </row>
    <row r="4" spans="1:2" x14ac:dyDescent="0.25">
      <c r="A4" s="124" t="s">
        <v>92</v>
      </c>
      <c r="B4" s="122">
        <v>26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13"/>
  <sheetViews>
    <sheetView topLeftCell="A10" workbookViewId="0">
      <selection activeCell="B13" sqref="B13"/>
    </sheetView>
  </sheetViews>
  <sheetFormatPr defaultRowHeight="15" x14ac:dyDescent="0.25"/>
  <cols>
    <col min="2" max="2" width="113.28515625" bestFit="1" customWidth="1"/>
  </cols>
  <sheetData>
    <row r="1" spans="1:2" ht="15.75" thickBot="1" x14ac:dyDescent="0.3">
      <c r="A1" s="208" t="s">
        <v>95</v>
      </c>
      <c r="B1" s="209"/>
    </row>
    <row r="2" spans="1:2" x14ac:dyDescent="0.25">
      <c r="A2" s="136" t="s">
        <v>96</v>
      </c>
      <c r="B2" s="137" t="s">
        <v>97</v>
      </c>
    </row>
    <row r="3" spans="1:2" x14ac:dyDescent="0.25">
      <c r="A3" s="138" t="s">
        <v>98</v>
      </c>
      <c r="B3" s="139" t="s">
        <v>24</v>
      </c>
    </row>
    <row r="4" spans="1:2" x14ac:dyDescent="0.25">
      <c r="A4" s="138" t="s">
        <v>99</v>
      </c>
      <c r="B4" s="139" t="s">
        <v>78</v>
      </c>
    </row>
    <row r="5" spans="1:2" x14ac:dyDescent="0.25">
      <c r="A5" s="138" t="s">
        <v>100</v>
      </c>
      <c r="B5" s="139" t="s">
        <v>79</v>
      </c>
    </row>
    <row r="6" spans="1:2" x14ac:dyDescent="0.25">
      <c r="A6" s="138" t="s">
        <v>101</v>
      </c>
      <c r="B6" s="139" t="s">
        <v>80</v>
      </c>
    </row>
    <row r="7" spans="1:2" x14ac:dyDescent="0.25">
      <c r="A7" s="138" t="s">
        <v>102</v>
      </c>
      <c r="B7" s="139" t="s">
        <v>81</v>
      </c>
    </row>
    <row r="8" spans="1:2" x14ac:dyDescent="0.25">
      <c r="A8" s="138" t="s">
        <v>103</v>
      </c>
      <c r="B8" s="139" t="s">
        <v>82</v>
      </c>
    </row>
    <row r="9" spans="1:2" x14ac:dyDescent="0.25">
      <c r="A9" s="138" t="s">
        <v>104</v>
      </c>
      <c r="B9" s="139" t="s">
        <v>83</v>
      </c>
    </row>
    <row r="10" spans="1:2" x14ac:dyDescent="0.25">
      <c r="A10" s="138" t="s">
        <v>105</v>
      </c>
      <c r="B10" s="139" t="s">
        <v>84</v>
      </c>
    </row>
    <row r="11" spans="1:2" x14ac:dyDescent="0.25">
      <c r="A11" s="138" t="s">
        <v>106</v>
      </c>
      <c r="B11" s="139" t="s">
        <v>85</v>
      </c>
    </row>
    <row r="12" spans="1:2" x14ac:dyDescent="0.25">
      <c r="A12" s="138" t="s">
        <v>9</v>
      </c>
      <c r="B12" s="139" t="s">
        <v>86</v>
      </c>
    </row>
    <row r="13" spans="1:2" ht="15.75" thickBot="1" x14ac:dyDescent="0.3">
      <c r="A13" s="140" t="s">
        <v>10</v>
      </c>
      <c r="B13" s="141" t="s">
        <v>87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14</vt:i4>
      </vt:variant>
    </vt:vector>
  </HeadingPairs>
  <TitlesOfParts>
    <vt:vector size="14" baseType="lpstr">
      <vt:lpstr>Foglio1</vt:lpstr>
      <vt:lpstr>D1</vt:lpstr>
      <vt:lpstr>D2</vt:lpstr>
      <vt:lpstr>D3</vt:lpstr>
      <vt:lpstr>D4</vt:lpstr>
      <vt:lpstr>D5</vt:lpstr>
      <vt:lpstr>D6</vt:lpstr>
      <vt:lpstr>D7</vt:lpstr>
      <vt:lpstr>D8</vt:lpstr>
      <vt:lpstr>D9</vt:lpstr>
      <vt:lpstr>D10</vt:lpstr>
      <vt:lpstr>D11</vt:lpstr>
      <vt:lpstr>Stud</vt:lpstr>
      <vt:lpstr>Domande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2016-05-06T11:32:15Z</cp:lastPrinted>
  <dcterms:created xsi:type="dcterms:W3CDTF">2016-02-22T16:06:23Z</dcterms:created>
  <dcterms:modified xsi:type="dcterms:W3CDTF">2019-11-28T11:43:34Z</dcterms:modified>
</cp:coreProperties>
</file>