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m.sharepoint.com/sites/PresidenzaMedicina/Documenti condivisi/Amministrazione/_GEDAP/GESTIONE AFP E TIROCINI/_AFP MEDICINA/AFP 2025-2026/_IV/"/>
    </mc:Choice>
  </mc:AlternateContent>
  <xr:revisionPtr revIDLastSave="8091" documentId="11_A206A09E596650FD6199EA1A8B00288034C12EE0" xr6:coauthVersionLast="47" xr6:coauthVersionMax="47" xr10:uidLastSave="{809591C0-A292-426C-92EC-1075597325A1}"/>
  <bookViews>
    <workbookView xWindow="2868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Foglio1!$E$4:$M$4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252" i="1" l="1"/>
  <c r="DO252" i="1"/>
  <c r="DP252" i="1"/>
  <c r="DQ252" i="1"/>
  <c r="DR252" i="1"/>
  <c r="DS252" i="1"/>
  <c r="DT252" i="1"/>
  <c r="DU252" i="1"/>
  <c r="DV252" i="1"/>
  <c r="DW252" i="1"/>
  <c r="DX252" i="1"/>
  <c r="DY252" i="1"/>
  <c r="DZ252" i="1"/>
  <c r="EA252" i="1"/>
  <c r="EB252" i="1"/>
  <c r="EC252" i="1"/>
  <c r="ED252" i="1"/>
  <c r="EE252" i="1"/>
  <c r="EF252" i="1"/>
  <c r="EG252" i="1"/>
  <c r="EH252" i="1"/>
  <c r="EI252" i="1"/>
  <c r="EJ252" i="1"/>
  <c r="EK252" i="1"/>
  <c r="EL252" i="1"/>
  <c r="EM252" i="1"/>
  <c r="EN252" i="1"/>
  <c r="EO252" i="1"/>
  <c r="EP252" i="1"/>
  <c r="EQ252" i="1"/>
  <c r="ER252" i="1"/>
  <c r="ES252" i="1"/>
  <c r="ET252" i="1"/>
  <c r="EU252" i="1"/>
  <c r="EV252" i="1"/>
  <c r="EW252" i="1"/>
  <c r="EX252" i="1"/>
  <c r="EY252" i="1"/>
  <c r="EZ252" i="1"/>
  <c r="FA252" i="1"/>
  <c r="FB252" i="1"/>
  <c r="FC252" i="1"/>
  <c r="FD252" i="1"/>
  <c r="FE252" i="1"/>
  <c r="FF252" i="1"/>
  <c r="FG252" i="1"/>
  <c r="FH252" i="1"/>
  <c r="FI252" i="1"/>
  <c r="FJ252" i="1"/>
  <c r="FK252" i="1"/>
  <c r="FL252" i="1"/>
  <c r="FM252" i="1"/>
  <c r="FN252" i="1"/>
  <c r="FO252" i="1"/>
  <c r="FP252" i="1"/>
  <c r="FQ252" i="1"/>
  <c r="FR252" i="1"/>
  <c r="FS252" i="1"/>
  <c r="FT252" i="1"/>
  <c r="FU252" i="1"/>
  <c r="FV252" i="1"/>
  <c r="FW252" i="1"/>
  <c r="FX252" i="1"/>
  <c r="FY252" i="1"/>
  <c r="FZ252" i="1"/>
  <c r="GA252" i="1"/>
  <c r="GB252" i="1"/>
  <c r="GC252" i="1"/>
  <c r="GD252" i="1"/>
  <c r="GE252" i="1"/>
  <c r="DN253" i="1"/>
  <c r="DO253" i="1"/>
  <c r="DP253" i="1"/>
  <c r="DQ253" i="1"/>
  <c r="DR253" i="1"/>
  <c r="DS253" i="1"/>
  <c r="DT253" i="1"/>
  <c r="DU253" i="1"/>
  <c r="DV253" i="1"/>
  <c r="DW253" i="1"/>
  <c r="DX253" i="1"/>
  <c r="DY253" i="1"/>
  <c r="DZ253" i="1"/>
  <c r="EA253" i="1"/>
  <c r="EB253" i="1"/>
  <c r="EC253" i="1"/>
  <c r="ED253" i="1"/>
  <c r="EE253" i="1"/>
  <c r="EF253" i="1"/>
  <c r="EG253" i="1"/>
  <c r="EH253" i="1"/>
  <c r="EI253" i="1"/>
  <c r="EJ253" i="1"/>
  <c r="EK253" i="1"/>
  <c r="EL253" i="1"/>
  <c r="EM253" i="1"/>
  <c r="EN253" i="1"/>
  <c r="EO253" i="1"/>
  <c r="EP253" i="1"/>
  <c r="EQ253" i="1"/>
  <c r="ER253" i="1"/>
  <c r="ES253" i="1"/>
  <c r="ET253" i="1"/>
  <c r="EU253" i="1"/>
  <c r="EV253" i="1"/>
  <c r="EW253" i="1"/>
  <c r="EX253" i="1"/>
  <c r="EY253" i="1"/>
  <c r="EZ253" i="1"/>
  <c r="FA253" i="1"/>
  <c r="FB253" i="1"/>
  <c r="FC253" i="1"/>
  <c r="FD253" i="1"/>
  <c r="FE253" i="1"/>
  <c r="FF253" i="1"/>
  <c r="FG253" i="1"/>
  <c r="FH253" i="1"/>
  <c r="FI253" i="1"/>
  <c r="FJ253" i="1"/>
  <c r="FK253" i="1"/>
  <c r="FL253" i="1"/>
  <c r="FM253" i="1"/>
  <c r="FN253" i="1"/>
  <c r="FO253" i="1"/>
  <c r="FP253" i="1"/>
  <c r="FQ253" i="1"/>
  <c r="FR253" i="1"/>
  <c r="FS253" i="1"/>
  <c r="FT253" i="1"/>
  <c r="FU253" i="1"/>
  <c r="FV253" i="1"/>
  <c r="FW253" i="1"/>
  <c r="FX253" i="1"/>
  <c r="FY253" i="1"/>
  <c r="FZ253" i="1"/>
  <c r="GA253" i="1"/>
  <c r="GB253" i="1"/>
  <c r="GC253" i="1"/>
  <c r="GD253" i="1"/>
  <c r="GE253" i="1"/>
  <c r="DN254" i="1"/>
  <c r="DO254" i="1"/>
  <c r="DP254" i="1"/>
  <c r="DQ254" i="1"/>
  <c r="DR254" i="1"/>
  <c r="DS254" i="1"/>
  <c r="DT254" i="1"/>
  <c r="DU254" i="1"/>
  <c r="DV254" i="1"/>
  <c r="DW254" i="1"/>
  <c r="DX254" i="1"/>
  <c r="DY254" i="1"/>
  <c r="DZ254" i="1"/>
  <c r="EA254" i="1"/>
  <c r="EB254" i="1"/>
  <c r="EC254" i="1"/>
  <c r="ED254" i="1"/>
  <c r="EE254" i="1"/>
  <c r="EF254" i="1"/>
  <c r="EG254" i="1"/>
  <c r="EH254" i="1"/>
  <c r="EI254" i="1"/>
  <c r="EJ254" i="1"/>
  <c r="EK254" i="1"/>
  <c r="EL254" i="1"/>
  <c r="EM254" i="1"/>
  <c r="EN254" i="1"/>
  <c r="EO254" i="1"/>
  <c r="EP254" i="1"/>
  <c r="EQ254" i="1"/>
  <c r="ER254" i="1"/>
  <c r="ES254" i="1"/>
  <c r="ET254" i="1"/>
  <c r="EU254" i="1"/>
  <c r="EV254" i="1"/>
  <c r="EW254" i="1"/>
  <c r="EX254" i="1"/>
  <c r="EY254" i="1"/>
  <c r="EZ254" i="1"/>
  <c r="FA254" i="1"/>
  <c r="FB254" i="1"/>
  <c r="FC254" i="1"/>
  <c r="FD254" i="1"/>
  <c r="FE254" i="1"/>
  <c r="FF254" i="1"/>
  <c r="FG254" i="1"/>
  <c r="FH254" i="1"/>
  <c r="FI254" i="1"/>
  <c r="FJ254" i="1"/>
  <c r="FK254" i="1"/>
  <c r="FL254" i="1"/>
  <c r="FM254" i="1"/>
  <c r="FN254" i="1"/>
  <c r="FO254" i="1"/>
  <c r="FP254" i="1"/>
  <c r="FQ254" i="1"/>
  <c r="FR254" i="1"/>
  <c r="FS254" i="1"/>
  <c r="FT254" i="1"/>
  <c r="FU254" i="1"/>
  <c r="FV254" i="1"/>
  <c r="FW254" i="1"/>
  <c r="FX254" i="1"/>
  <c r="FY254" i="1"/>
  <c r="FZ254" i="1"/>
  <c r="GA254" i="1"/>
  <c r="GB254" i="1"/>
  <c r="GC254" i="1"/>
  <c r="GD254" i="1"/>
  <c r="GE254" i="1"/>
  <c r="DN255" i="1"/>
  <c r="DO255" i="1"/>
  <c r="DP255" i="1"/>
  <c r="DQ255" i="1"/>
  <c r="DR255" i="1"/>
  <c r="DS255" i="1"/>
  <c r="DT255" i="1"/>
  <c r="DU255" i="1"/>
  <c r="DV255" i="1"/>
  <c r="DW255" i="1"/>
  <c r="DX255" i="1"/>
  <c r="DY255" i="1"/>
  <c r="DZ255" i="1"/>
  <c r="EA255" i="1"/>
  <c r="EB255" i="1"/>
  <c r="EC255" i="1"/>
  <c r="ED255" i="1"/>
  <c r="EE255" i="1"/>
  <c r="EF255" i="1"/>
  <c r="EG255" i="1"/>
  <c r="EH255" i="1"/>
  <c r="EI255" i="1"/>
  <c r="EJ255" i="1"/>
  <c r="EK255" i="1"/>
  <c r="EL255" i="1"/>
  <c r="EM255" i="1"/>
  <c r="EN255" i="1"/>
  <c r="EO255" i="1"/>
  <c r="EP255" i="1"/>
  <c r="EQ255" i="1"/>
  <c r="ER255" i="1"/>
  <c r="ES255" i="1"/>
  <c r="ET255" i="1"/>
  <c r="EU255" i="1"/>
  <c r="EV255" i="1"/>
  <c r="EW255" i="1"/>
  <c r="EX255" i="1"/>
  <c r="EY255" i="1"/>
  <c r="EZ255" i="1"/>
  <c r="FA255" i="1"/>
  <c r="FB255" i="1"/>
  <c r="FC255" i="1"/>
  <c r="FD255" i="1"/>
  <c r="FE255" i="1"/>
  <c r="FF255" i="1"/>
  <c r="FG255" i="1"/>
  <c r="FH255" i="1"/>
  <c r="FI255" i="1"/>
  <c r="FJ255" i="1"/>
  <c r="FK255" i="1"/>
  <c r="FL255" i="1"/>
  <c r="FM255" i="1"/>
  <c r="FN255" i="1"/>
  <c r="FO255" i="1"/>
  <c r="FP255" i="1"/>
  <c r="FQ255" i="1"/>
  <c r="FR255" i="1"/>
  <c r="FS255" i="1"/>
  <c r="FT255" i="1"/>
  <c r="FU255" i="1"/>
  <c r="FV255" i="1"/>
  <c r="FW255" i="1"/>
  <c r="FX255" i="1"/>
  <c r="FY255" i="1"/>
  <c r="FZ255" i="1"/>
  <c r="GA255" i="1"/>
  <c r="GB255" i="1"/>
  <c r="GC255" i="1"/>
  <c r="GD255" i="1"/>
  <c r="GE255" i="1"/>
  <c r="DN256" i="1"/>
  <c r="DO256" i="1"/>
  <c r="DP256" i="1"/>
  <c r="DQ256" i="1"/>
  <c r="DR256" i="1"/>
  <c r="DS256" i="1"/>
  <c r="DT256" i="1"/>
  <c r="DU256" i="1"/>
  <c r="DV256" i="1"/>
  <c r="DW256" i="1"/>
  <c r="DX256" i="1"/>
  <c r="DY256" i="1"/>
  <c r="DZ256" i="1"/>
  <c r="EA256" i="1"/>
  <c r="EB256" i="1"/>
  <c r="EC256" i="1"/>
  <c r="ED256" i="1"/>
  <c r="EE256" i="1"/>
  <c r="EF256" i="1"/>
  <c r="EG256" i="1"/>
  <c r="EH256" i="1"/>
  <c r="EI256" i="1"/>
  <c r="EJ256" i="1"/>
  <c r="EK256" i="1"/>
  <c r="EL256" i="1"/>
  <c r="EM256" i="1"/>
  <c r="EN256" i="1"/>
  <c r="EO256" i="1"/>
  <c r="EP256" i="1"/>
  <c r="EQ256" i="1"/>
  <c r="ER256" i="1"/>
  <c r="ES256" i="1"/>
  <c r="ET256" i="1"/>
  <c r="EU256" i="1"/>
  <c r="EV256" i="1"/>
  <c r="EW256" i="1"/>
  <c r="EX256" i="1"/>
  <c r="EY256" i="1"/>
  <c r="EZ256" i="1"/>
  <c r="FA256" i="1"/>
  <c r="FB256" i="1"/>
  <c r="FC256" i="1"/>
  <c r="FD256" i="1"/>
  <c r="FE256" i="1"/>
  <c r="FF256" i="1"/>
  <c r="FG256" i="1"/>
  <c r="FH256" i="1"/>
  <c r="FI256" i="1"/>
  <c r="FJ256" i="1"/>
  <c r="FK256" i="1"/>
  <c r="FL256" i="1"/>
  <c r="FM256" i="1"/>
  <c r="FN256" i="1"/>
  <c r="FO256" i="1"/>
  <c r="FP256" i="1"/>
  <c r="FQ256" i="1"/>
  <c r="FR256" i="1"/>
  <c r="FS256" i="1"/>
  <c r="FT256" i="1"/>
  <c r="FU256" i="1"/>
  <c r="FV256" i="1"/>
  <c r="FW256" i="1"/>
  <c r="FX256" i="1"/>
  <c r="FY256" i="1"/>
  <c r="FZ256" i="1"/>
  <c r="GA256" i="1"/>
  <c r="GB256" i="1"/>
  <c r="GC256" i="1"/>
  <c r="GD256" i="1"/>
  <c r="GE256" i="1"/>
  <c r="DN257" i="1"/>
  <c r="DO257" i="1"/>
  <c r="DP257" i="1"/>
  <c r="DQ257" i="1"/>
  <c r="DR257" i="1"/>
  <c r="DS257" i="1"/>
  <c r="DT257" i="1"/>
  <c r="DU257" i="1"/>
  <c r="DV257" i="1"/>
  <c r="DW257" i="1"/>
  <c r="DX257" i="1"/>
  <c r="DY257" i="1"/>
  <c r="DZ257" i="1"/>
  <c r="EA257" i="1"/>
  <c r="EB257" i="1"/>
  <c r="EC257" i="1"/>
  <c r="ED257" i="1"/>
  <c r="EE257" i="1"/>
  <c r="EF257" i="1"/>
  <c r="EG257" i="1"/>
  <c r="EH257" i="1"/>
  <c r="EI257" i="1"/>
  <c r="EJ257" i="1"/>
  <c r="EK257" i="1"/>
  <c r="EL257" i="1"/>
  <c r="EM257" i="1"/>
  <c r="EN257" i="1"/>
  <c r="EO257" i="1"/>
  <c r="EP257" i="1"/>
  <c r="EQ257" i="1"/>
  <c r="ER257" i="1"/>
  <c r="ES257" i="1"/>
  <c r="ET257" i="1"/>
  <c r="EU257" i="1"/>
  <c r="EV257" i="1"/>
  <c r="EW257" i="1"/>
  <c r="EX257" i="1"/>
  <c r="EY257" i="1"/>
  <c r="EZ257" i="1"/>
  <c r="FA257" i="1"/>
  <c r="FB257" i="1"/>
  <c r="FC257" i="1"/>
  <c r="FD257" i="1"/>
  <c r="FE257" i="1"/>
  <c r="FF257" i="1"/>
  <c r="FG257" i="1"/>
  <c r="FH257" i="1"/>
  <c r="FI257" i="1"/>
  <c r="FJ257" i="1"/>
  <c r="FK257" i="1"/>
  <c r="FL257" i="1"/>
  <c r="FM257" i="1"/>
  <c r="FN257" i="1"/>
  <c r="FO257" i="1"/>
  <c r="FP257" i="1"/>
  <c r="FQ257" i="1"/>
  <c r="FR257" i="1"/>
  <c r="FS257" i="1"/>
  <c r="FT257" i="1"/>
  <c r="FU257" i="1"/>
  <c r="FV257" i="1"/>
  <c r="FW257" i="1"/>
  <c r="FX257" i="1"/>
  <c r="FY257" i="1"/>
  <c r="FZ257" i="1"/>
  <c r="GA257" i="1"/>
  <c r="GB257" i="1"/>
  <c r="GC257" i="1"/>
  <c r="GD257" i="1"/>
  <c r="GE257" i="1"/>
  <c r="DN258" i="1"/>
  <c r="DO258" i="1"/>
  <c r="DP258" i="1"/>
  <c r="DQ258" i="1"/>
  <c r="DR258" i="1"/>
  <c r="DS258" i="1"/>
  <c r="DT258" i="1"/>
  <c r="DU258" i="1"/>
  <c r="DV258" i="1"/>
  <c r="DW258" i="1"/>
  <c r="DX258" i="1"/>
  <c r="DY258" i="1"/>
  <c r="DZ258" i="1"/>
  <c r="EA258" i="1"/>
  <c r="EB258" i="1"/>
  <c r="EC258" i="1"/>
  <c r="ED258" i="1"/>
  <c r="EE258" i="1"/>
  <c r="EF258" i="1"/>
  <c r="EG258" i="1"/>
  <c r="EH258" i="1"/>
  <c r="EI258" i="1"/>
  <c r="EJ258" i="1"/>
  <c r="EK258" i="1"/>
  <c r="EL258" i="1"/>
  <c r="EM258" i="1"/>
  <c r="EN258" i="1"/>
  <c r="EO258" i="1"/>
  <c r="EP258" i="1"/>
  <c r="EQ258" i="1"/>
  <c r="ER258" i="1"/>
  <c r="ES258" i="1"/>
  <c r="ET258" i="1"/>
  <c r="EU258" i="1"/>
  <c r="EV258" i="1"/>
  <c r="EW258" i="1"/>
  <c r="EX258" i="1"/>
  <c r="EY258" i="1"/>
  <c r="EZ258" i="1"/>
  <c r="FA258" i="1"/>
  <c r="FB258" i="1"/>
  <c r="FC258" i="1"/>
  <c r="FD258" i="1"/>
  <c r="FE258" i="1"/>
  <c r="FF258" i="1"/>
  <c r="FG258" i="1"/>
  <c r="FH258" i="1"/>
  <c r="FI258" i="1"/>
  <c r="FJ258" i="1"/>
  <c r="FK258" i="1"/>
  <c r="FL258" i="1"/>
  <c r="FM258" i="1"/>
  <c r="FN258" i="1"/>
  <c r="FO258" i="1"/>
  <c r="FP258" i="1"/>
  <c r="FQ258" i="1"/>
  <c r="FR258" i="1"/>
  <c r="FS258" i="1"/>
  <c r="FT258" i="1"/>
  <c r="FU258" i="1"/>
  <c r="FV258" i="1"/>
  <c r="FW258" i="1"/>
  <c r="FX258" i="1"/>
  <c r="FY258" i="1"/>
  <c r="FZ258" i="1"/>
  <c r="GA258" i="1"/>
  <c r="GB258" i="1"/>
  <c r="GC258" i="1"/>
  <c r="GD258" i="1"/>
  <c r="GE258" i="1"/>
  <c r="DN259" i="1"/>
  <c r="DO259" i="1"/>
  <c r="DP259" i="1"/>
  <c r="DQ259" i="1"/>
  <c r="DR259" i="1"/>
  <c r="DS259" i="1"/>
  <c r="DT259" i="1"/>
  <c r="DU259" i="1"/>
  <c r="DV259" i="1"/>
  <c r="DW259" i="1"/>
  <c r="DX259" i="1"/>
  <c r="DY259" i="1"/>
  <c r="DZ259" i="1"/>
  <c r="EA259" i="1"/>
  <c r="EB259" i="1"/>
  <c r="EC259" i="1"/>
  <c r="ED259" i="1"/>
  <c r="EE259" i="1"/>
  <c r="EF259" i="1"/>
  <c r="EG259" i="1"/>
  <c r="EH259" i="1"/>
  <c r="EI259" i="1"/>
  <c r="EJ259" i="1"/>
  <c r="EK259" i="1"/>
  <c r="EL259" i="1"/>
  <c r="EM259" i="1"/>
  <c r="EN259" i="1"/>
  <c r="EO259" i="1"/>
  <c r="EP259" i="1"/>
  <c r="EQ259" i="1"/>
  <c r="ER259" i="1"/>
  <c r="ES259" i="1"/>
  <c r="ET259" i="1"/>
  <c r="EU259" i="1"/>
  <c r="EV259" i="1"/>
  <c r="EW259" i="1"/>
  <c r="EX259" i="1"/>
  <c r="EY259" i="1"/>
  <c r="EZ259" i="1"/>
  <c r="FA259" i="1"/>
  <c r="FB259" i="1"/>
  <c r="FC259" i="1"/>
  <c r="FD259" i="1"/>
  <c r="FE259" i="1"/>
  <c r="FF259" i="1"/>
  <c r="FG259" i="1"/>
  <c r="FH259" i="1"/>
  <c r="FI259" i="1"/>
  <c r="FJ259" i="1"/>
  <c r="FK259" i="1"/>
  <c r="FL259" i="1"/>
  <c r="FM259" i="1"/>
  <c r="FN259" i="1"/>
  <c r="FO259" i="1"/>
  <c r="FP259" i="1"/>
  <c r="FQ259" i="1"/>
  <c r="FR259" i="1"/>
  <c r="FS259" i="1"/>
  <c r="FT259" i="1"/>
  <c r="FU259" i="1"/>
  <c r="FV259" i="1"/>
  <c r="FW259" i="1"/>
  <c r="FX259" i="1"/>
  <c r="FY259" i="1"/>
  <c r="FZ259" i="1"/>
  <c r="GA259" i="1"/>
  <c r="GB259" i="1"/>
  <c r="GC259" i="1"/>
  <c r="GD259" i="1"/>
  <c r="GE259" i="1"/>
  <c r="DN260" i="1"/>
  <c r="DO260" i="1"/>
  <c r="DP260" i="1"/>
  <c r="DQ260" i="1"/>
  <c r="DR260" i="1"/>
  <c r="DS260" i="1"/>
  <c r="DT260" i="1"/>
  <c r="DU260" i="1"/>
  <c r="DV260" i="1"/>
  <c r="DW260" i="1"/>
  <c r="DX260" i="1"/>
  <c r="DY260" i="1"/>
  <c r="DZ260" i="1"/>
  <c r="EA260" i="1"/>
  <c r="EB260" i="1"/>
  <c r="EC260" i="1"/>
  <c r="ED260" i="1"/>
  <c r="EE260" i="1"/>
  <c r="EF260" i="1"/>
  <c r="EG260" i="1"/>
  <c r="EH260" i="1"/>
  <c r="EI260" i="1"/>
  <c r="EJ260" i="1"/>
  <c r="EK260" i="1"/>
  <c r="EL260" i="1"/>
  <c r="EM260" i="1"/>
  <c r="EN260" i="1"/>
  <c r="EO260" i="1"/>
  <c r="EP260" i="1"/>
  <c r="EQ260" i="1"/>
  <c r="ER260" i="1"/>
  <c r="ES260" i="1"/>
  <c r="ET260" i="1"/>
  <c r="EU260" i="1"/>
  <c r="EV260" i="1"/>
  <c r="EW260" i="1"/>
  <c r="EX260" i="1"/>
  <c r="EY260" i="1"/>
  <c r="EZ260" i="1"/>
  <c r="FA260" i="1"/>
  <c r="FB260" i="1"/>
  <c r="FC260" i="1"/>
  <c r="FD260" i="1"/>
  <c r="FE260" i="1"/>
  <c r="FF260" i="1"/>
  <c r="FG260" i="1"/>
  <c r="FH260" i="1"/>
  <c r="FI260" i="1"/>
  <c r="FJ260" i="1"/>
  <c r="FK260" i="1"/>
  <c r="FL260" i="1"/>
  <c r="FM260" i="1"/>
  <c r="FN260" i="1"/>
  <c r="FO260" i="1"/>
  <c r="FP260" i="1"/>
  <c r="FQ260" i="1"/>
  <c r="FR260" i="1"/>
  <c r="FS260" i="1"/>
  <c r="FT260" i="1"/>
  <c r="FU260" i="1"/>
  <c r="FV260" i="1"/>
  <c r="FW260" i="1"/>
  <c r="FX260" i="1"/>
  <c r="FY260" i="1"/>
  <c r="FZ260" i="1"/>
  <c r="GA260" i="1"/>
  <c r="GB260" i="1"/>
  <c r="GC260" i="1"/>
  <c r="GD260" i="1"/>
  <c r="GE260" i="1"/>
  <c r="DN261" i="1"/>
  <c r="DO261" i="1"/>
  <c r="DP261" i="1"/>
  <c r="DQ261" i="1"/>
  <c r="DR261" i="1"/>
  <c r="DS261" i="1"/>
  <c r="DT261" i="1"/>
  <c r="DU261" i="1"/>
  <c r="DV261" i="1"/>
  <c r="DW261" i="1"/>
  <c r="DX261" i="1"/>
  <c r="DY261" i="1"/>
  <c r="DZ261" i="1"/>
  <c r="EA261" i="1"/>
  <c r="EB261" i="1"/>
  <c r="EC261" i="1"/>
  <c r="ED261" i="1"/>
  <c r="EE261" i="1"/>
  <c r="EF261" i="1"/>
  <c r="EG261" i="1"/>
  <c r="EH261" i="1"/>
  <c r="EI261" i="1"/>
  <c r="EJ261" i="1"/>
  <c r="EK261" i="1"/>
  <c r="EL261" i="1"/>
  <c r="EM261" i="1"/>
  <c r="EN261" i="1"/>
  <c r="EO261" i="1"/>
  <c r="EP261" i="1"/>
  <c r="EQ261" i="1"/>
  <c r="ER261" i="1"/>
  <c r="ES261" i="1"/>
  <c r="ET261" i="1"/>
  <c r="EU261" i="1"/>
  <c r="EV261" i="1"/>
  <c r="EW261" i="1"/>
  <c r="EX261" i="1"/>
  <c r="EY261" i="1"/>
  <c r="EZ261" i="1"/>
  <c r="FA261" i="1"/>
  <c r="FB261" i="1"/>
  <c r="FC261" i="1"/>
  <c r="FD261" i="1"/>
  <c r="FE261" i="1"/>
  <c r="FF261" i="1"/>
  <c r="FG261" i="1"/>
  <c r="FH261" i="1"/>
  <c r="FI261" i="1"/>
  <c r="FJ261" i="1"/>
  <c r="FK261" i="1"/>
  <c r="FL261" i="1"/>
  <c r="FM261" i="1"/>
  <c r="FN261" i="1"/>
  <c r="FO261" i="1"/>
  <c r="FP261" i="1"/>
  <c r="FQ261" i="1"/>
  <c r="FR261" i="1"/>
  <c r="FS261" i="1"/>
  <c r="FT261" i="1"/>
  <c r="FU261" i="1"/>
  <c r="FV261" i="1"/>
  <c r="FW261" i="1"/>
  <c r="FX261" i="1"/>
  <c r="FY261" i="1"/>
  <c r="FZ261" i="1"/>
  <c r="GA261" i="1"/>
  <c r="GB261" i="1"/>
  <c r="GC261" i="1"/>
  <c r="GD261" i="1"/>
  <c r="GE261" i="1"/>
  <c r="GA92" i="1"/>
  <c r="GB92" i="1"/>
  <c r="GC92" i="1"/>
  <c r="GD92" i="1"/>
  <c r="GE92" i="1"/>
  <c r="GA93" i="1"/>
  <c r="GB93" i="1"/>
  <c r="GC93" i="1"/>
  <c r="GD93" i="1"/>
  <c r="GE93" i="1"/>
  <c r="GA94" i="1"/>
  <c r="GB94" i="1"/>
  <c r="GC94" i="1"/>
  <c r="GD94" i="1"/>
  <c r="GE94" i="1"/>
  <c r="GA95" i="1"/>
  <c r="GB95" i="1"/>
  <c r="GC95" i="1"/>
  <c r="GD95" i="1"/>
  <c r="GE95" i="1"/>
  <c r="GA96" i="1"/>
  <c r="GB96" i="1"/>
  <c r="GC96" i="1"/>
  <c r="GD96" i="1"/>
  <c r="GE96" i="1"/>
  <c r="GA97" i="1"/>
  <c r="GB97" i="1"/>
  <c r="GC97" i="1"/>
  <c r="GD97" i="1"/>
  <c r="GE97" i="1"/>
  <c r="GA98" i="1"/>
  <c r="GB98" i="1"/>
  <c r="GC98" i="1"/>
  <c r="GD98" i="1"/>
  <c r="GE98" i="1"/>
  <c r="GA99" i="1"/>
  <c r="GB99" i="1"/>
  <c r="GC99" i="1"/>
  <c r="GD99" i="1"/>
  <c r="GE99" i="1"/>
  <c r="GA100" i="1"/>
  <c r="GB100" i="1"/>
  <c r="GC100" i="1"/>
  <c r="GD100" i="1"/>
  <c r="GE100" i="1"/>
  <c r="GA101" i="1"/>
  <c r="GB101" i="1"/>
  <c r="GC101" i="1"/>
  <c r="GD101" i="1"/>
  <c r="GE101" i="1"/>
  <c r="GA102" i="1"/>
  <c r="GB102" i="1"/>
  <c r="GC102" i="1"/>
  <c r="GD102" i="1"/>
  <c r="GE102" i="1"/>
  <c r="GA103" i="1"/>
  <c r="GB103" i="1"/>
  <c r="GC103" i="1"/>
  <c r="GD103" i="1"/>
  <c r="GE103" i="1"/>
  <c r="GA104" i="1"/>
  <c r="GB104" i="1"/>
  <c r="GC104" i="1"/>
  <c r="GD104" i="1"/>
  <c r="GE104" i="1"/>
  <c r="GA105" i="1"/>
  <c r="GB105" i="1"/>
  <c r="GC105" i="1"/>
  <c r="GD105" i="1"/>
  <c r="GE105" i="1"/>
  <c r="GA106" i="1"/>
  <c r="GB106" i="1"/>
  <c r="GC106" i="1"/>
  <c r="GD106" i="1"/>
  <c r="GE106" i="1"/>
  <c r="GA107" i="1"/>
  <c r="GB107" i="1"/>
  <c r="GC107" i="1"/>
  <c r="GD107" i="1"/>
  <c r="GE107" i="1"/>
  <c r="GA108" i="1"/>
  <c r="GB108" i="1"/>
  <c r="GC108" i="1"/>
  <c r="GD108" i="1"/>
  <c r="GE108" i="1"/>
  <c r="GA109" i="1"/>
  <c r="GB109" i="1"/>
  <c r="GC109" i="1"/>
  <c r="GD109" i="1"/>
  <c r="GE109" i="1"/>
  <c r="GA110" i="1"/>
  <c r="GB110" i="1"/>
  <c r="GC110" i="1"/>
  <c r="GD110" i="1"/>
  <c r="GE110" i="1"/>
  <c r="GA111" i="1"/>
  <c r="GB111" i="1"/>
  <c r="GC111" i="1"/>
  <c r="GD111" i="1"/>
  <c r="GE111" i="1"/>
  <c r="GA112" i="1"/>
  <c r="GB112" i="1"/>
  <c r="GC112" i="1"/>
  <c r="GD112" i="1"/>
  <c r="GE112" i="1"/>
  <c r="GA113" i="1"/>
  <c r="GB113" i="1"/>
  <c r="GC113" i="1"/>
  <c r="GD113" i="1"/>
  <c r="GE113" i="1"/>
  <c r="GA114" i="1"/>
  <c r="GB114" i="1"/>
  <c r="GC114" i="1"/>
  <c r="GD114" i="1"/>
  <c r="GE114" i="1"/>
  <c r="GA115" i="1"/>
  <c r="GB115" i="1"/>
  <c r="GC115" i="1"/>
  <c r="GD115" i="1"/>
  <c r="GE115" i="1"/>
  <c r="GA116" i="1"/>
  <c r="GB116" i="1"/>
  <c r="GC116" i="1"/>
  <c r="GD116" i="1"/>
  <c r="GE116" i="1"/>
  <c r="GA117" i="1"/>
  <c r="GB117" i="1"/>
  <c r="GC117" i="1"/>
  <c r="GD117" i="1"/>
  <c r="GE117" i="1"/>
  <c r="GA118" i="1"/>
  <c r="GB118" i="1"/>
  <c r="GC118" i="1"/>
  <c r="GD118" i="1"/>
  <c r="GE118" i="1"/>
  <c r="GA119" i="1"/>
  <c r="GB119" i="1"/>
  <c r="GC119" i="1"/>
  <c r="GD119" i="1"/>
  <c r="GE119" i="1"/>
  <c r="GA120" i="1"/>
  <c r="GB120" i="1"/>
  <c r="GC120" i="1"/>
  <c r="GD120" i="1"/>
  <c r="GE120" i="1"/>
  <c r="GA121" i="1"/>
  <c r="GB121" i="1"/>
  <c r="GC121" i="1"/>
  <c r="GD121" i="1"/>
  <c r="GE121" i="1"/>
  <c r="GA122" i="1"/>
  <c r="GB122" i="1"/>
  <c r="GC122" i="1"/>
  <c r="GD122" i="1"/>
  <c r="GE122" i="1"/>
  <c r="GA123" i="1"/>
  <c r="GB123" i="1"/>
  <c r="GC123" i="1"/>
  <c r="GD123" i="1"/>
  <c r="GE123" i="1"/>
  <c r="GA124" i="1"/>
  <c r="GB124" i="1"/>
  <c r="GC124" i="1"/>
  <c r="GD124" i="1"/>
  <c r="GE124" i="1"/>
  <c r="GA125" i="1"/>
  <c r="GB125" i="1"/>
  <c r="GC125" i="1"/>
  <c r="GD125" i="1"/>
  <c r="GE125" i="1"/>
  <c r="GA126" i="1"/>
  <c r="GB126" i="1"/>
  <c r="GC126" i="1"/>
  <c r="GD126" i="1"/>
  <c r="GE126" i="1"/>
  <c r="GA127" i="1"/>
  <c r="GB127" i="1"/>
  <c r="GC127" i="1"/>
  <c r="GD127" i="1"/>
  <c r="GE127" i="1"/>
  <c r="GA129" i="1"/>
  <c r="GB129" i="1"/>
  <c r="GC129" i="1"/>
  <c r="GD129" i="1"/>
  <c r="GE129" i="1"/>
  <c r="GA131" i="1"/>
  <c r="GB131" i="1"/>
  <c r="GC131" i="1"/>
  <c r="GD131" i="1"/>
  <c r="GE131" i="1"/>
  <c r="GA133" i="1"/>
  <c r="GB133" i="1"/>
  <c r="GC133" i="1"/>
  <c r="GD133" i="1"/>
  <c r="GE133" i="1"/>
  <c r="GA135" i="1"/>
  <c r="GB135" i="1"/>
  <c r="GC135" i="1"/>
  <c r="GD135" i="1"/>
  <c r="GE135" i="1"/>
  <c r="GA136" i="1"/>
  <c r="GB136" i="1"/>
  <c r="GC136" i="1"/>
  <c r="GD136" i="1"/>
  <c r="GE136" i="1"/>
  <c r="GA137" i="1"/>
  <c r="GB137" i="1"/>
  <c r="GC137" i="1"/>
  <c r="GD137" i="1"/>
  <c r="GE137" i="1"/>
  <c r="GA138" i="1"/>
  <c r="GB138" i="1"/>
  <c r="GC138" i="1"/>
  <c r="GD138" i="1"/>
  <c r="GE138" i="1"/>
  <c r="GA139" i="1"/>
  <c r="GB139" i="1"/>
  <c r="GC139" i="1"/>
  <c r="GD139" i="1"/>
  <c r="GE139" i="1"/>
  <c r="GA140" i="1"/>
  <c r="GB140" i="1"/>
  <c r="GC140" i="1"/>
  <c r="GD140" i="1"/>
  <c r="GE140" i="1"/>
  <c r="GA141" i="1"/>
  <c r="GB141" i="1"/>
  <c r="GC141" i="1"/>
  <c r="GD141" i="1"/>
  <c r="GE141" i="1"/>
  <c r="GA142" i="1"/>
  <c r="GB142" i="1"/>
  <c r="GC142" i="1"/>
  <c r="GD142" i="1"/>
  <c r="GE142" i="1"/>
  <c r="GA143" i="1"/>
  <c r="GB143" i="1"/>
  <c r="GC143" i="1"/>
  <c r="GD143" i="1"/>
  <c r="GE143" i="1"/>
  <c r="GA144" i="1"/>
  <c r="GB144" i="1"/>
  <c r="GC144" i="1"/>
  <c r="GD144" i="1"/>
  <c r="GE144" i="1"/>
  <c r="GA145" i="1"/>
  <c r="GB145" i="1"/>
  <c r="GC145" i="1"/>
  <c r="GD145" i="1"/>
  <c r="GE145" i="1"/>
  <c r="GA146" i="1"/>
  <c r="GB146" i="1"/>
  <c r="GC146" i="1"/>
  <c r="GD146" i="1"/>
  <c r="GE146" i="1"/>
  <c r="GA147" i="1"/>
  <c r="GB147" i="1"/>
  <c r="GC147" i="1"/>
  <c r="GD147" i="1"/>
  <c r="GE147" i="1"/>
  <c r="GA148" i="1"/>
  <c r="GB148" i="1"/>
  <c r="GC148" i="1"/>
  <c r="GD148" i="1"/>
  <c r="GE148" i="1"/>
  <c r="GA149" i="1"/>
  <c r="GB149" i="1"/>
  <c r="GC149" i="1"/>
  <c r="GD149" i="1"/>
  <c r="GE149" i="1"/>
  <c r="GA150" i="1"/>
  <c r="GB150" i="1"/>
  <c r="GC150" i="1"/>
  <c r="GD150" i="1"/>
  <c r="GE150" i="1"/>
  <c r="GA151" i="1"/>
  <c r="GB151" i="1"/>
  <c r="GC151" i="1"/>
  <c r="GD151" i="1"/>
  <c r="GE151" i="1"/>
  <c r="GA152" i="1"/>
  <c r="GB152" i="1"/>
  <c r="GC152" i="1"/>
  <c r="GD152" i="1"/>
  <c r="GE152" i="1"/>
  <c r="GA153" i="1"/>
  <c r="GB153" i="1"/>
  <c r="GC153" i="1"/>
  <c r="GD153" i="1"/>
  <c r="GE153" i="1"/>
  <c r="GA154" i="1"/>
  <c r="GB154" i="1"/>
  <c r="GC154" i="1"/>
  <c r="GD154" i="1"/>
  <c r="GE154" i="1"/>
  <c r="GA155" i="1"/>
  <c r="GB155" i="1"/>
  <c r="GC155" i="1"/>
  <c r="GD155" i="1"/>
  <c r="GE155" i="1"/>
  <c r="GA156" i="1"/>
  <c r="GB156" i="1"/>
  <c r="GC156" i="1"/>
  <c r="GD156" i="1"/>
  <c r="GE156" i="1"/>
  <c r="GA157" i="1"/>
  <c r="GB157" i="1"/>
  <c r="GC157" i="1"/>
  <c r="GD157" i="1"/>
  <c r="GE157" i="1"/>
  <c r="GA158" i="1"/>
  <c r="GB158" i="1"/>
  <c r="GC158" i="1"/>
  <c r="GD158" i="1"/>
  <c r="GE158" i="1"/>
  <c r="GA159" i="1"/>
  <c r="GB159" i="1"/>
  <c r="GC159" i="1"/>
  <c r="GD159" i="1"/>
  <c r="GE159" i="1"/>
  <c r="GA160" i="1"/>
  <c r="GB160" i="1"/>
  <c r="GC160" i="1"/>
  <c r="GD160" i="1"/>
  <c r="GE160" i="1"/>
  <c r="GA161" i="1"/>
  <c r="GB161" i="1"/>
  <c r="GC161" i="1"/>
  <c r="GD161" i="1"/>
  <c r="GE161" i="1"/>
  <c r="GA162" i="1"/>
  <c r="GB162" i="1"/>
  <c r="GC162" i="1"/>
  <c r="GD162" i="1"/>
  <c r="GE162" i="1"/>
  <c r="GA163" i="1"/>
  <c r="GB163" i="1"/>
  <c r="GC163" i="1"/>
  <c r="GD163" i="1"/>
  <c r="GE163" i="1"/>
  <c r="GA164" i="1"/>
  <c r="GB164" i="1"/>
  <c r="GC164" i="1"/>
  <c r="GD164" i="1"/>
  <c r="GE164" i="1"/>
  <c r="GA165" i="1"/>
  <c r="GB165" i="1"/>
  <c r="GC165" i="1"/>
  <c r="GD165" i="1"/>
  <c r="GE165" i="1"/>
  <c r="GA166" i="1"/>
  <c r="GB166" i="1"/>
  <c r="GC166" i="1"/>
  <c r="GD166" i="1"/>
  <c r="GE166" i="1"/>
  <c r="GA167" i="1"/>
  <c r="GB167" i="1"/>
  <c r="GC167" i="1"/>
  <c r="GD167" i="1"/>
  <c r="GE167" i="1"/>
  <c r="GA168" i="1"/>
  <c r="GB168" i="1"/>
  <c r="GC168" i="1"/>
  <c r="GD168" i="1"/>
  <c r="GE168" i="1"/>
  <c r="GA169" i="1"/>
  <c r="GB169" i="1"/>
  <c r="GC169" i="1"/>
  <c r="GD169" i="1"/>
  <c r="GE169" i="1"/>
  <c r="GA170" i="1"/>
  <c r="GB170" i="1"/>
  <c r="GC170" i="1"/>
  <c r="GD170" i="1"/>
  <c r="GE170" i="1"/>
  <c r="GA171" i="1"/>
  <c r="GB171" i="1"/>
  <c r="GC171" i="1"/>
  <c r="GD171" i="1"/>
  <c r="GE171" i="1"/>
  <c r="GA172" i="1"/>
  <c r="GB172" i="1"/>
  <c r="GC172" i="1"/>
  <c r="GD172" i="1"/>
  <c r="GE172" i="1"/>
  <c r="GA173" i="1"/>
  <c r="GB173" i="1"/>
  <c r="GC173" i="1"/>
  <c r="GD173" i="1"/>
  <c r="GE173" i="1"/>
  <c r="GA174" i="1"/>
  <c r="GB174" i="1"/>
  <c r="GC174" i="1"/>
  <c r="GD174" i="1"/>
  <c r="GE174" i="1"/>
  <c r="GA175" i="1"/>
  <c r="GB175" i="1"/>
  <c r="GC175" i="1"/>
  <c r="GD175" i="1"/>
  <c r="GE175" i="1"/>
  <c r="GA176" i="1"/>
  <c r="GB176" i="1"/>
  <c r="GC176" i="1"/>
  <c r="GD176" i="1"/>
  <c r="GE176" i="1"/>
  <c r="GA177" i="1"/>
  <c r="GB177" i="1"/>
  <c r="GC177" i="1"/>
  <c r="GD177" i="1"/>
  <c r="GE177" i="1"/>
  <c r="GA178" i="1"/>
  <c r="GB178" i="1"/>
  <c r="GC178" i="1"/>
  <c r="GD178" i="1"/>
  <c r="GE178" i="1"/>
  <c r="GA179" i="1"/>
  <c r="GB179" i="1"/>
  <c r="GC179" i="1"/>
  <c r="GD179" i="1"/>
  <c r="GE179" i="1"/>
  <c r="GA180" i="1"/>
  <c r="GB180" i="1"/>
  <c r="GC180" i="1"/>
  <c r="GD180" i="1"/>
  <c r="GE180" i="1"/>
  <c r="GA181" i="1"/>
  <c r="GB181" i="1"/>
  <c r="GC181" i="1"/>
  <c r="GD181" i="1"/>
  <c r="GE181" i="1"/>
  <c r="GA182" i="1"/>
  <c r="GB182" i="1"/>
  <c r="GC182" i="1"/>
  <c r="GD182" i="1"/>
  <c r="GE182" i="1"/>
  <c r="GA183" i="1"/>
  <c r="GB183" i="1"/>
  <c r="GC183" i="1"/>
  <c r="GD183" i="1"/>
  <c r="GE183" i="1"/>
  <c r="GA184" i="1"/>
  <c r="GB184" i="1"/>
  <c r="GC184" i="1"/>
  <c r="GD184" i="1"/>
  <c r="GE184" i="1"/>
  <c r="GA185" i="1"/>
  <c r="GB185" i="1"/>
  <c r="GC185" i="1"/>
  <c r="GD185" i="1"/>
  <c r="GE185" i="1"/>
  <c r="GA186" i="1"/>
  <c r="GB186" i="1"/>
  <c r="GC186" i="1"/>
  <c r="GD186" i="1"/>
  <c r="GE186" i="1"/>
  <c r="GA187" i="1"/>
  <c r="GB187" i="1"/>
  <c r="GC187" i="1"/>
  <c r="GD187" i="1"/>
  <c r="GE187" i="1"/>
  <c r="GA188" i="1"/>
  <c r="GB188" i="1"/>
  <c r="GC188" i="1"/>
  <c r="GD188" i="1"/>
  <c r="GE188" i="1"/>
  <c r="GA189" i="1"/>
  <c r="GB189" i="1"/>
  <c r="GC189" i="1"/>
  <c r="GD189" i="1"/>
  <c r="GE189" i="1"/>
  <c r="GA190" i="1"/>
  <c r="GB190" i="1"/>
  <c r="GC190" i="1"/>
  <c r="GD190" i="1"/>
  <c r="GE190" i="1"/>
  <c r="GA191" i="1"/>
  <c r="GB191" i="1"/>
  <c r="GC191" i="1"/>
  <c r="GD191" i="1"/>
  <c r="GE191" i="1"/>
  <c r="GA192" i="1"/>
  <c r="GB192" i="1"/>
  <c r="GC192" i="1"/>
  <c r="GD192" i="1"/>
  <c r="GE192" i="1"/>
  <c r="GA193" i="1"/>
  <c r="GB193" i="1"/>
  <c r="GC193" i="1"/>
  <c r="GD193" i="1"/>
  <c r="GE193" i="1"/>
  <c r="GA194" i="1"/>
  <c r="GB194" i="1"/>
  <c r="GC194" i="1"/>
  <c r="GD194" i="1"/>
  <c r="GE194" i="1"/>
  <c r="GA195" i="1"/>
  <c r="GB195" i="1"/>
  <c r="GC195" i="1"/>
  <c r="GD195" i="1"/>
  <c r="GE195" i="1"/>
  <c r="GA196" i="1"/>
  <c r="GB196" i="1"/>
  <c r="GC196" i="1"/>
  <c r="GD196" i="1"/>
  <c r="GE196" i="1"/>
  <c r="GA197" i="1"/>
  <c r="GB197" i="1"/>
  <c r="GC197" i="1"/>
  <c r="GD197" i="1"/>
  <c r="GE197" i="1"/>
  <c r="GA198" i="1"/>
  <c r="GB198" i="1"/>
  <c r="GC198" i="1"/>
  <c r="GD198" i="1"/>
  <c r="GE198" i="1"/>
  <c r="GA199" i="1"/>
  <c r="GB199" i="1"/>
  <c r="GC199" i="1"/>
  <c r="GD199" i="1"/>
  <c r="GE199" i="1"/>
  <c r="GA200" i="1"/>
  <c r="GB200" i="1"/>
  <c r="GC200" i="1"/>
  <c r="GD200" i="1"/>
  <c r="GE200" i="1"/>
  <c r="GA201" i="1"/>
  <c r="GB201" i="1"/>
  <c r="GC201" i="1"/>
  <c r="GD201" i="1"/>
  <c r="GE201" i="1"/>
  <c r="GA202" i="1"/>
  <c r="GB202" i="1"/>
  <c r="GC202" i="1"/>
  <c r="GD202" i="1"/>
  <c r="GE202" i="1"/>
  <c r="GA203" i="1"/>
  <c r="GB203" i="1"/>
  <c r="GC203" i="1"/>
  <c r="GD203" i="1"/>
  <c r="GE203" i="1"/>
  <c r="GA204" i="1"/>
  <c r="GB204" i="1"/>
  <c r="GC204" i="1"/>
  <c r="GD204" i="1"/>
  <c r="GE204" i="1"/>
  <c r="GA205" i="1"/>
  <c r="GB205" i="1"/>
  <c r="GC205" i="1"/>
  <c r="GD205" i="1"/>
  <c r="GE205" i="1"/>
  <c r="GA206" i="1"/>
  <c r="GB206" i="1"/>
  <c r="GC206" i="1"/>
  <c r="GD206" i="1"/>
  <c r="GE206" i="1"/>
  <c r="GA207" i="1"/>
  <c r="GB207" i="1"/>
  <c r="GC207" i="1"/>
  <c r="GD207" i="1"/>
  <c r="GE207" i="1"/>
  <c r="GA208" i="1"/>
  <c r="GB208" i="1"/>
  <c r="GC208" i="1"/>
  <c r="GD208" i="1"/>
  <c r="GE208" i="1"/>
  <c r="GA209" i="1"/>
  <c r="GB209" i="1"/>
  <c r="GC209" i="1"/>
  <c r="GD209" i="1"/>
  <c r="GE209" i="1"/>
  <c r="GA210" i="1"/>
  <c r="GB210" i="1"/>
  <c r="GC210" i="1"/>
  <c r="GD210" i="1"/>
  <c r="GE210" i="1"/>
  <c r="GA211" i="1"/>
  <c r="GB211" i="1"/>
  <c r="GC211" i="1"/>
  <c r="GD211" i="1"/>
  <c r="GE211" i="1"/>
  <c r="GA212" i="1"/>
  <c r="GB212" i="1"/>
  <c r="GC212" i="1"/>
  <c r="GD212" i="1"/>
  <c r="GE212" i="1"/>
  <c r="GA213" i="1"/>
  <c r="GB213" i="1"/>
  <c r="GC213" i="1"/>
  <c r="GD213" i="1"/>
  <c r="GE213" i="1"/>
  <c r="GA214" i="1"/>
  <c r="GB214" i="1"/>
  <c r="GC214" i="1"/>
  <c r="GD214" i="1"/>
  <c r="GE214" i="1"/>
  <c r="GA215" i="1"/>
  <c r="GB215" i="1"/>
  <c r="GC215" i="1"/>
  <c r="GD215" i="1"/>
  <c r="GE215" i="1"/>
  <c r="GA216" i="1"/>
  <c r="GB216" i="1"/>
  <c r="GC216" i="1"/>
  <c r="GD216" i="1"/>
  <c r="GE216" i="1"/>
  <c r="GA217" i="1"/>
  <c r="GB217" i="1"/>
  <c r="GC217" i="1"/>
  <c r="GD217" i="1"/>
  <c r="GE217" i="1"/>
  <c r="GA218" i="1"/>
  <c r="GB218" i="1"/>
  <c r="GC218" i="1"/>
  <c r="GD218" i="1"/>
  <c r="GE218" i="1"/>
  <c r="GA219" i="1"/>
  <c r="GB219" i="1"/>
  <c r="GC219" i="1"/>
  <c r="GD219" i="1"/>
  <c r="GE219" i="1"/>
  <c r="GA220" i="1"/>
  <c r="GB220" i="1"/>
  <c r="GC220" i="1"/>
  <c r="GD220" i="1"/>
  <c r="GE220" i="1"/>
  <c r="GA221" i="1"/>
  <c r="GB221" i="1"/>
  <c r="GC221" i="1"/>
  <c r="GD221" i="1"/>
  <c r="GE221" i="1"/>
  <c r="GA222" i="1"/>
  <c r="GB222" i="1"/>
  <c r="GC222" i="1"/>
  <c r="GD222" i="1"/>
  <c r="GE222" i="1"/>
  <c r="GA223" i="1"/>
  <c r="GB223" i="1"/>
  <c r="GC223" i="1"/>
  <c r="GD223" i="1"/>
  <c r="GE223" i="1"/>
  <c r="GA224" i="1"/>
  <c r="GB224" i="1"/>
  <c r="GC224" i="1"/>
  <c r="GD224" i="1"/>
  <c r="GE224" i="1"/>
  <c r="GA225" i="1"/>
  <c r="GB225" i="1"/>
  <c r="GC225" i="1"/>
  <c r="GD225" i="1"/>
  <c r="GE225" i="1"/>
  <c r="GA226" i="1"/>
  <c r="GB226" i="1"/>
  <c r="GC226" i="1"/>
  <c r="GD226" i="1"/>
  <c r="GE226" i="1"/>
  <c r="GA227" i="1"/>
  <c r="GB227" i="1"/>
  <c r="GC227" i="1"/>
  <c r="GD227" i="1"/>
  <c r="GE227" i="1"/>
  <c r="GA228" i="1"/>
  <c r="GB228" i="1"/>
  <c r="GC228" i="1"/>
  <c r="GD228" i="1"/>
  <c r="GE228" i="1"/>
  <c r="GA229" i="1"/>
  <c r="GB229" i="1"/>
  <c r="GC229" i="1"/>
  <c r="GD229" i="1"/>
  <c r="GE229" i="1"/>
  <c r="GA230" i="1"/>
  <c r="GB230" i="1"/>
  <c r="GC230" i="1"/>
  <c r="GD230" i="1"/>
  <c r="GE230" i="1"/>
  <c r="GA231" i="1"/>
  <c r="GB231" i="1"/>
  <c r="GC231" i="1"/>
  <c r="GD231" i="1"/>
  <c r="GE231" i="1"/>
  <c r="GA232" i="1"/>
  <c r="GB232" i="1"/>
  <c r="GC232" i="1"/>
  <c r="GD232" i="1"/>
  <c r="GE232" i="1"/>
  <c r="GA233" i="1"/>
  <c r="GB233" i="1"/>
  <c r="GC233" i="1"/>
  <c r="GD233" i="1"/>
  <c r="GE233" i="1"/>
  <c r="GA234" i="1"/>
  <c r="GB234" i="1"/>
  <c r="GC234" i="1"/>
  <c r="GD234" i="1"/>
  <c r="GE234" i="1"/>
  <c r="GA235" i="1"/>
  <c r="GB235" i="1"/>
  <c r="GC235" i="1"/>
  <c r="GD235" i="1"/>
  <c r="GE235" i="1"/>
  <c r="GA236" i="1"/>
  <c r="GB236" i="1"/>
  <c r="GC236" i="1"/>
  <c r="GD236" i="1"/>
  <c r="GE236" i="1"/>
  <c r="GA237" i="1"/>
  <c r="GB237" i="1"/>
  <c r="GC237" i="1"/>
  <c r="GD237" i="1"/>
  <c r="GE237" i="1"/>
  <c r="GA238" i="1"/>
  <c r="GB238" i="1"/>
  <c r="GC238" i="1"/>
  <c r="GD238" i="1"/>
  <c r="GE238" i="1"/>
  <c r="GA239" i="1"/>
  <c r="GB239" i="1"/>
  <c r="GC239" i="1"/>
  <c r="GD239" i="1"/>
  <c r="GE239" i="1"/>
  <c r="GA240" i="1"/>
  <c r="GB240" i="1"/>
  <c r="GC240" i="1"/>
  <c r="GD240" i="1"/>
  <c r="GE240" i="1"/>
  <c r="GA241" i="1"/>
  <c r="GB241" i="1"/>
  <c r="GC241" i="1"/>
  <c r="GD241" i="1"/>
  <c r="GE241" i="1"/>
  <c r="GA242" i="1"/>
  <c r="GB242" i="1"/>
  <c r="GC242" i="1"/>
  <c r="GD242" i="1"/>
  <c r="GE242" i="1"/>
  <c r="GA243" i="1"/>
  <c r="GB243" i="1"/>
  <c r="GC243" i="1"/>
  <c r="GD243" i="1"/>
  <c r="GE243" i="1"/>
  <c r="GA244" i="1"/>
  <c r="GB244" i="1"/>
  <c r="GC244" i="1"/>
  <c r="GD244" i="1"/>
  <c r="GE244" i="1"/>
  <c r="GA245" i="1"/>
  <c r="GB245" i="1"/>
  <c r="GC245" i="1"/>
  <c r="GD245" i="1"/>
  <c r="GE245" i="1"/>
  <c r="GA246" i="1"/>
  <c r="GB246" i="1"/>
  <c r="GC246" i="1"/>
  <c r="GD246" i="1"/>
  <c r="GE246" i="1"/>
  <c r="GA247" i="1"/>
  <c r="GB247" i="1"/>
  <c r="GC247" i="1"/>
  <c r="GD247" i="1"/>
  <c r="GE247" i="1"/>
  <c r="GA248" i="1"/>
  <c r="GB248" i="1"/>
  <c r="GC248" i="1"/>
  <c r="GD248" i="1"/>
  <c r="GE248" i="1"/>
  <c r="GA249" i="1"/>
  <c r="GB249" i="1"/>
  <c r="GC249" i="1"/>
  <c r="GD249" i="1"/>
  <c r="GE249" i="1"/>
  <c r="GA250" i="1"/>
  <c r="GB250" i="1"/>
  <c r="GC250" i="1"/>
  <c r="GD250" i="1"/>
  <c r="GE250" i="1"/>
  <c r="GA251" i="1"/>
  <c r="GB251" i="1"/>
  <c r="GC251" i="1"/>
  <c r="GD251" i="1"/>
  <c r="GE251" i="1"/>
  <c r="GE91" i="1"/>
  <c r="GD91" i="1"/>
  <c r="GC91" i="1"/>
  <c r="GB91" i="1"/>
  <c r="GA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EI91" i="1"/>
  <c r="EJ91" i="1"/>
  <c r="EK91" i="1"/>
  <c r="EL91" i="1"/>
  <c r="EM91" i="1"/>
  <c r="EN91" i="1"/>
  <c r="EO91" i="1"/>
  <c r="EP91" i="1"/>
  <c r="EQ91" i="1"/>
  <c r="ER91" i="1"/>
  <c r="ES91" i="1"/>
  <c r="ET91" i="1"/>
  <c r="EU91" i="1"/>
  <c r="EV91" i="1"/>
  <c r="EW91" i="1"/>
  <c r="EX91" i="1"/>
  <c r="EY91" i="1"/>
  <c r="EZ91" i="1"/>
  <c r="FA91" i="1"/>
  <c r="FB91" i="1"/>
  <c r="FC91" i="1"/>
  <c r="FD91" i="1"/>
  <c r="FE91" i="1"/>
  <c r="FF91" i="1"/>
  <c r="FG91" i="1"/>
  <c r="FH91" i="1"/>
  <c r="FI91" i="1"/>
  <c r="FJ91" i="1"/>
  <c r="FK91" i="1"/>
  <c r="FL91" i="1"/>
  <c r="FM91" i="1"/>
  <c r="FN91" i="1"/>
  <c r="FO91" i="1"/>
  <c r="FP91" i="1"/>
  <c r="FQ91" i="1"/>
  <c r="FR91" i="1"/>
  <c r="FS91" i="1"/>
  <c r="FT91" i="1"/>
  <c r="FU91" i="1"/>
  <c r="FV91" i="1"/>
  <c r="FW91" i="1"/>
  <c r="FX91" i="1"/>
  <c r="FY91" i="1"/>
  <c r="FZ91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ES92" i="1"/>
  <c r="ET92" i="1"/>
  <c r="EU92" i="1"/>
  <c r="EV92" i="1"/>
  <c r="EW92" i="1"/>
  <c r="EX92" i="1"/>
  <c r="EY92" i="1"/>
  <c r="EZ92" i="1"/>
  <c r="FA92" i="1"/>
  <c r="FB92" i="1"/>
  <c r="FC92" i="1"/>
  <c r="FD92" i="1"/>
  <c r="FE92" i="1"/>
  <c r="FF92" i="1"/>
  <c r="FG92" i="1"/>
  <c r="FH92" i="1"/>
  <c r="FI92" i="1"/>
  <c r="FJ92" i="1"/>
  <c r="FK92" i="1"/>
  <c r="FL92" i="1"/>
  <c r="FM92" i="1"/>
  <c r="FN92" i="1"/>
  <c r="FO92" i="1"/>
  <c r="FP92" i="1"/>
  <c r="FQ92" i="1"/>
  <c r="FR92" i="1"/>
  <c r="FS92" i="1"/>
  <c r="FT92" i="1"/>
  <c r="FU92" i="1"/>
  <c r="FV92" i="1"/>
  <c r="FW92" i="1"/>
  <c r="FX92" i="1"/>
  <c r="FY92" i="1"/>
  <c r="FZ92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Y93" i="1"/>
  <c r="EZ93" i="1"/>
  <c r="FA93" i="1"/>
  <c r="FB93" i="1"/>
  <c r="FC93" i="1"/>
  <c r="FD93" i="1"/>
  <c r="FE93" i="1"/>
  <c r="FF93" i="1"/>
  <c r="FG93" i="1"/>
  <c r="FH93" i="1"/>
  <c r="FI93" i="1"/>
  <c r="FJ93" i="1"/>
  <c r="FK93" i="1"/>
  <c r="FL93" i="1"/>
  <c r="FM93" i="1"/>
  <c r="FN93" i="1"/>
  <c r="FO93" i="1"/>
  <c r="FP93" i="1"/>
  <c r="FQ93" i="1"/>
  <c r="FR93" i="1"/>
  <c r="FS93" i="1"/>
  <c r="FT93" i="1"/>
  <c r="FU93" i="1"/>
  <c r="FV93" i="1"/>
  <c r="FW93" i="1"/>
  <c r="FX93" i="1"/>
  <c r="FY93" i="1"/>
  <c r="FZ93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ES94" i="1"/>
  <c r="ET94" i="1"/>
  <c r="EU94" i="1"/>
  <c r="EV94" i="1"/>
  <c r="EW94" i="1"/>
  <c r="EX94" i="1"/>
  <c r="EY94" i="1"/>
  <c r="EZ94" i="1"/>
  <c r="FA94" i="1"/>
  <c r="FB94" i="1"/>
  <c r="FC94" i="1"/>
  <c r="FD94" i="1"/>
  <c r="FE94" i="1"/>
  <c r="FF94" i="1"/>
  <c r="FG94" i="1"/>
  <c r="FH94" i="1"/>
  <c r="FI94" i="1"/>
  <c r="FJ94" i="1"/>
  <c r="FK94" i="1"/>
  <c r="FL94" i="1"/>
  <c r="FM94" i="1"/>
  <c r="FN94" i="1"/>
  <c r="FO94" i="1"/>
  <c r="FP94" i="1"/>
  <c r="FQ94" i="1"/>
  <c r="FR94" i="1"/>
  <c r="FS94" i="1"/>
  <c r="FT94" i="1"/>
  <c r="FU94" i="1"/>
  <c r="FV94" i="1"/>
  <c r="FW94" i="1"/>
  <c r="FX94" i="1"/>
  <c r="FY94" i="1"/>
  <c r="FZ94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EI95" i="1"/>
  <c r="EJ95" i="1"/>
  <c r="EK95" i="1"/>
  <c r="EL95" i="1"/>
  <c r="EM95" i="1"/>
  <c r="EN95" i="1"/>
  <c r="EO95" i="1"/>
  <c r="EP95" i="1"/>
  <c r="EQ95" i="1"/>
  <c r="ER95" i="1"/>
  <c r="ES95" i="1"/>
  <c r="ET95" i="1"/>
  <c r="EU95" i="1"/>
  <c r="EV95" i="1"/>
  <c r="EW95" i="1"/>
  <c r="EX95" i="1"/>
  <c r="EY95" i="1"/>
  <c r="EZ95" i="1"/>
  <c r="FA95" i="1"/>
  <c r="FB95" i="1"/>
  <c r="FC95" i="1"/>
  <c r="FD95" i="1"/>
  <c r="FE95" i="1"/>
  <c r="FF95" i="1"/>
  <c r="FG95" i="1"/>
  <c r="FH95" i="1"/>
  <c r="FI95" i="1"/>
  <c r="FJ95" i="1"/>
  <c r="FK95" i="1"/>
  <c r="FL95" i="1"/>
  <c r="FM95" i="1"/>
  <c r="FN95" i="1"/>
  <c r="FO95" i="1"/>
  <c r="FP95" i="1"/>
  <c r="FQ95" i="1"/>
  <c r="FR95" i="1"/>
  <c r="FS95" i="1"/>
  <c r="FT95" i="1"/>
  <c r="FU95" i="1"/>
  <c r="FV95" i="1"/>
  <c r="FW95" i="1"/>
  <c r="FX95" i="1"/>
  <c r="FY95" i="1"/>
  <c r="FZ95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Y96" i="1"/>
  <c r="EZ96" i="1"/>
  <c r="FA96" i="1"/>
  <c r="FB96" i="1"/>
  <c r="FC96" i="1"/>
  <c r="FD96" i="1"/>
  <c r="FE96" i="1"/>
  <c r="FF96" i="1"/>
  <c r="FG96" i="1"/>
  <c r="FH96" i="1"/>
  <c r="FI96" i="1"/>
  <c r="FJ96" i="1"/>
  <c r="FK96" i="1"/>
  <c r="FL96" i="1"/>
  <c r="FM96" i="1"/>
  <c r="FN96" i="1"/>
  <c r="FO96" i="1"/>
  <c r="FP96" i="1"/>
  <c r="FQ96" i="1"/>
  <c r="FR96" i="1"/>
  <c r="FS96" i="1"/>
  <c r="FT96" i="1"/>
  <c r="FU96" i="1"/>
  <c r="FV96" i="1"/>
  <c r="FW96" i="1"/>
  <c r="FX96" i="1"/>
  <c r="FY96" i="1"/>
  <c r="FZ96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EF97" i="1"/>
  <c r="EG97" i="1"/>
  <c r="EH97" i="1"/>
  <c r="EI97" i="1"/>
  <c r="EJ97" i="1"/>
  <c r="EK97" i="1"/>
  <c r="EL97" i="1"/>
  <c r="EM97" i="1"/>
  <c r="EN97" i="1"/>
  <c r="EO97" i="1"/>
  <c r="EP97" i="1"/>
  <c r="EQ97" i="1"/>
  <c r="ER97" i="1"/>
  <c r="ES97" i="1"/>
  <c r="ET97" i="1"/>
  <c r="EU97" i="1"/>
  <c r="EV97" i="1"/>
  <c r="EW97" i="1"/>
  <c r="EX97" i="1"/>
  <c r="EY97" i="1"/>
  <c r="EZ97" i="1"/>
  <c r="FA97" i="1"/>
  <c r="FB97" i="1"/>
  <c r="FC97" i="1"/>
  <c r="FD97" i="1"/>
  <c r="FE97" i="1"/>
  <c r="FF97" i="1"/>
  <c r="FG97" i="1"/>
  <c r="FH97" i="1"/>
  <c r="FI97" i="1"/>
  <c r="FJ97" i="1"/>
  <c r="FK97" i="1"/>
  <c r="FL97" i="1"/>
  <c r="FM97" i="1"/>
  <c r="FN97" i="1"/>
  <c r="FO97" i="1"/>
  <c r="FP97" i="1"/>
  <c r="FQ97" i="1"/>
  <c r="FR97" i="1"/>
  <c r="FS97" i="1"/>
  <c r="FT97" i="1"/>
  <c r="FU97" i="1"/>
  <c r="FV97" i="1"/>
  <c r="FW97" i="1"/>
  <c r="FX97" i="1"/>
  <c r="FY97" i="1"/>
  <c r="FZ97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Y98" i="1"/>
  <c r="EZ98" i="1"/>
  <c r="FA98" i="1"/>
  <c r="FB98" i="1"/>
  <c r="FC98" i="1"/>
  <c r="FD98" i="1"/>
  <c r="FE98" i="1"/>
  <c r="FF98" i="1"/>
  <c r="FG98" i="1"/>
  <c r="FH98" i="1"/>
  <c r="FI98" i="1"/>
  <c r="FJ98" i="1"/>
  <c r="FK98" i="1"/>
  <c r="FL98" i="1"/>
  <c r="FM98" i="1"/>
  <c r="FN98" i="1"/>
  <c r="FO98" i="1"/>
  <c r="FP98" i="1"/>
  <c r="FQ98" i="1"/>
  <c r="FR98" i="1"/>
  <c r="FS98" i="1"/>
  <c r="FT98" i="1"/>
  <c r="FU98" i="1"/>
  <c r="FV98" i="1"/>
  <c r="FW98" i="1"/>
  <c r="FX98" i="1"/>
  <c r="FY98" i="1"/>
  <c r="FZ98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FA99" i="1"/>
  <c r="FB99" i="1"/>
  <c r="FC99" i="1"/>
  <c r="FD99" i="1"/>
  <c r="FE99" i="1"/>
  <c r="FF99" i="1"/>
  <c r="FG99" i="1"/>
  <c r="FH99" i="1"/>
  <c r="FI99" i="1"/>
  <c r="FJ99" i="1"/>
  <c r="FK99" i="1"/>
  <c r="FL99" i="1"/>
  <c r="FM99" i="1"/>
  <c r="FN99" i="1"/>
  <c r="FO99" i="1"/>
  <c r="FP99" i="1"/>
  <c r="FQ99" i="1"/>
  <c r="FR99" i="1"/>
  <c r="FS99" i="1"/>
  <c r="FT99" i="1"/>
  <c r="FU99" i="1"/>
  <c r="FV99" i="1"/>
  <c r="FW99" i="1"/>
  <c r="FX99" i="1"/>
  <c r="FY99" i="1"/>
  <c r="FZ99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Y100" i="1"/>
  <c r="EZ100" i="1"/>
  <c r="FA100" i="1"/>
  <c r="FB100" i="1"/>
  <c r="FC100" i="1"/>
  <c r="FD100" i="1"/>
  <c r="FE100" i="1"/>
  <c r="FF100" i="1"/>
  <c r="FG100" i="1"/>
  <c r="FH100" i="1"/>
  <c r="FI100" i="1"/>
  <c r="FJ100" i="1"/>
  <c r="FK100" i="1"/>
  <c r="FL100" i="1"/>
  <c r="FM100" i="1"/>
  <c r="FN100" i="1"/>
  <c r="FO100" i="1"/>
  <c r="FP100" i="1"/>
  <c r="FQ100" i="1"/>
  <c r="FR100" i="1"/>
  <c r="FS100" i="1"/>
  <c r="FT100" i="1"/>
  <c r="FU100" i="1"/>
  <c r="FV100" i="1"/>
  <c r="FW100" i="1"/>
  <c r="FX100" i="1"/>
  <c r="FY100" i="1"/>
  <c r="FZ100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ES101" i="1"/>
  <c r="ET101" i="1"/>
  <c r="EU101" i="1"/>
  <c r="EV101" i="1"/>
  <c r="EW101" i="1"/>
  <c r="EX101" i="1"/>
  <c r="EY101" i="1"/>
  <c r="EZ101" i="1"/>
  <c r="FA101" i="1"/>
  <c r="FB101" i="1"/>
  <c r="FC101" i="1"/>
  <c r="FD101" i="1"/>
  <c r="FE101" i="1"/>
  <c r="FF101" i="1"/>
  <c r="FG101" i="1"/>
  <c r="FH101" i="1"/>
  <c r="FI101" i="1"/>
  <c r="FJ101" i="1"/>
  <c r="FK101" i="1"/>
  <c r="FL101" i="1"/>
  <c r="FM101" i="1"/>
  <c r="FN101" i="1"/>
  <c r="FO101" i="1"/>
  <c r="FP101" i="1"/>
  <c r="FQ101" i="1"/>
  <c r="FR101" i="1"/>
  <c r="FS101" i="1"/>
  <c r="FT101" i="1"/>
  <c r="FU101" i="1"/>
  <c r="FV101" i="1"/>
  <c r="FW101" i="1"/>
  <c r="FX101" i="1"/>
  <c r="FY101" i="1"/>
  <c r="FZ101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Y102" i="1"/>
  <c r="EZ102" i="1"/>
  <c r="FA102" i="1"/>
  <c r="FB102" i="1"/>
  <c r="FC102" i="1"/>
  <c r="FD102" i="1"/>
  <c r="FE102" i="1"/>
  <c r="FF102" i="1"/>
  <c r="FG102" i="1"/>
  <c r="FH102" i="1"/>
  <c r="FI102" i="1"/>
  <c r="FJ102" i="1"/>
  <c r="FK102" i="1"/>
  <c r="FL102" i="1"/>
  <c r="FM102" i="1"/>
  <c r="FN102" i="1"/>
  <c r="FO102" i="1"/>
  <c r="FP102" i="1"/>
  <c r="FQ102" i="1"/>
  <c r="FR102" i="1"/>
  <c r="FS102" i="1"/>
  <c r="FT102" i="1"/>
  <c r="FU102" i="1"/>
  <c r="FV102" i="1"/>
  <c r="FW102" i="1"/>
  <c r="FX102" i="1"/>
  <c r="FY102" i="1"/>
  <c r="FZ102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EF103" i="1"/>
  <c r="EG103" i="1"/>
  <c r="EH103" i="1"/>
  <c r="EI103" i="1"/>
  <c r="EJ103" i="1"/>
  <c r="EK103" i="1"/>
  <c r="EL103" i="1"/>
  <c r="EM103" i="1"/>
  <c r="EN103" i="1"/>
  <c r="EO103" i="1"/>
  <c r="EP103" i="1"/>
  <c r="EQ103" i="1"/>
  <c r="ER103" i="1"/>
  <c r="ES103" i="1"/>
  <c r="ET103" i="1"/>
  <c r="EU103" i="1"/>
  <c r="EV103" i="1"/>
  <c r="EW103" i="1"/>
  <c r="EX103" i="1"/>
  <c r="EY103" i="1"/>
  <c r="EZ103" i="1"/>
  <c r="FA103" i="1"/>
  <c r="FB103" i="1"/>
  <c r="FC103" i="1"/>
  <c r="FD103" i="1"/>
  <c r="FE103" i="1"/>
  <c r="FF103" i="1"/>
  <c r="FG103" i="1"/>
  <c r="FH103" i="1"/>
  <c r="FI103" i="1"/>
  <c r="FJ103" i="1"/>
  <c r="FK103" i="1"/>
  <c r="FL103" i="1"/>
  <c r="FM103" i="1"/>
  <c r="FN103" i="1"/>
  <c r="FO103" i="1"/>
  <c r="FP103" i="1"/>
  <c r="FQ103" i="1"/>
  <c r="FR103" i="1"/>
  <c r="FS103" i="1"/>
  <c r="FT103" i="1"/>
  <c r="FU103" i="1"/>
  <c r="FV103" i="1"/>
  <c r="FW103" i="1"/>
  <c r="FX103" i="1"/>
  <c r="FY103" i="1"/>
  <c r="FZ103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EF104" i="1"/>
  <c r="EG104" i="1"/>
  <c r="EH104" i="1"/>
  <c r="EI104" i="1"/>
  <c r="EJ104" i="1"/>
  <c r="EK104" i="1"/>
  <c r="EL104" i="1"/>
  <c r="EM104" i="1"/>
  <c r="EN104" i="1"/>
  <c r="EO104" i="1"/>
  <c r="EP104" i="1"/>
  <c r="EQ104" i="1"/>
  <c r="ER104" i="1"/>
  <c r="ES104" i="1"/>
  <c r="ET104" i="1"/>
  <c r="EU104" i="1"/>
  <c r="EV104" i="1"/>
  <c r="EW104" i="1"/>
  <c r="EX104" i="1"/>
  <c r="EY104" i="1"/>
  <c r="EZ104" i="1"/>
  <c r="FA104" i="1"/>
  <c r="FB104" i="1"/>
  <c r="FC104" i="1"/>
  <c r="FD104" i="1"/>
  <c r="FE104" i="1"/>
  <c r="FF104" i="1"/>
  <c r="FG104" i="1"/>
  <c r="FH104" i="1"/>
  <c r="FI104" i="1"/>
  <c r="FJ104" i="1"/>
  <c r="FK104" i="1"/>
  <c r="FL104" i="1"/>
  <c r="FM104" i="1"/>
  <c r="FN104" i="1"/>
  <c r="FO104" i="1"/>
  <c r="FP104" i="1"/>
  <c r="FQ104" i="1"/>
  <c r="FR104" i="1"/>
  <c r="FS104" i="1"/>
  <c r="FT104" i="1"/>
  <c r="FU104" i="1"/>
  <c r="FV104" i="1"/>
  <c r="FW104" i="1"/>
  <c r="FX104" i="1"/>
  <c r="FY104" i="1"/>
  <c r="FZ104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FB105" i="1"/>
  <c r="FC105" i="1"/>
  <c r="FD105" i="1"/>
  <c r="FE105" i="1"/>
  <c r="FF105" i="1"/>
  <c r="FG105" i="1"/>
  <c r="FH105" i="1"/>
  <c r="FI105" i="1"/>
  <c r="FJ105" i="1"/>
  <c r="FK105" i="1"/>
  <c r="FL105" i="1"/>
  <c r="FM105" i="1"/>
  <c r="FN105" i="1"/>
  <c r="FO105" i="1"/>
  <c r="FP105" i="1"/>
  <c r="FQ105" i="1"/>
  <c r="FR105" i="1"/>
  <c r="FS105" i="1"/>
  <c r="FT105" i="1"/>
  <c r="FU105" i="1"/>
  <c r="FV105" i="1"/>
  <c r="FW105" i="1"/>
  <c r="FX105" i="1"/>
  <c r="FY105" i="1"/>
  <c r="FZ105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F106" i="1"/>
  <c r="EG106" i="1"/>
  <c r="EH106" i="1"/>
  <c r="EI106" i="1"/>
  <c r="EJ106" i="1"/>
  <c r="EK106" i="1"/>
  <c r="EL106" i="1"/>
  <c r="EM106" i="1"/>
  <c r="EN106" i="1"/>
  <c r="EO106" i="1"/>
  <c r="EP106" i="1"/>
  <c r="EQ106" i="1"/>
  <c r="ER106" i="1"/>
  <c r="ES106" i="1"/>
  <c r="ET106" i="1"/>
  <c r="EU106" i="1"/>
  <c r="EV106" i="1"/>
  <c r="EW106" i="1"/>
  <c r="EX106" i="1"/>
  <c r="EY106" i="1"/>
  <c r="EZ106" i="1"/>
  <c r="FA106" i="1"/>
  <c r="FB106" i="1"/>
  <c r="FC106" i="1"/>
  <c r="FD106" i="1"/>
  <c r="FE106" i="1"/>
  <c r="FF106" i="1"/>
  <c r="FG106" i="1"/>
  <c r="FH106" i="1"/>
  <c r="FI106" i="1"/>
  <c r="FJ106" i="1"/>
  <c r="FK106" i="1"/>
  <c r="FL106" i="1"/>
  <c r="FM106" i="1"/>
  <c r="FN106" i="1"/>
  <c r="FO106" i="1"/>
  <c r="FP106" i="1"/>
  <c r="FQ106" i="1"/>
  <c r="FR106" i="1"/>
  <c r="FS106" i="1"/>
  <c r="FT106" i="1"/>
  <c r="FU106" i="1"/>
  <c r="FV106" i="1"/>
  <c r="FW106" i="1"/>
  <c r="FX106" i="1"/>
  <c r="FY106" i="1"/>
  <c r="FZ106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FB107" i="1"/>
  <c r="FC107" i="1"/>
  <c r="FD107" i="1"/>
  <c r="FE107" i="1"/>
  <c r="FF107" i="1"/>
  <c r="FG107" i="1"/>
  <c r="FH107" i="1"/>
  <c r="FI107" i="1"/>
  <c r="FJ107" i="1"/>
  <c r="FK107" i="1"/>
  <c r="FL107" i="1"/>
  <c r="FM107" i="1"/>
  <c r="FN107" i="1"/>
  <c r="FO107" i="1"/>
  <c r="FP107" i="1"/>
  <c r="FQ107" i="1"/>
  <c r="FR107" i="1"/>
  <c r="FS107" i="1"/>
  <c r="FT107" i="1"/>
  <c r="FU107" i="1"/>
  <c r="FV107" i="1"/>
  <c r="FW107" i="1"/>
  <c r="FX107" i="1"/>
  <c r="FY107" i="1"/>
  <c r="FZ107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EF108" i="1"/>
  <c r="EG108" i="1"/>
  <c r="EH108" i="1"/>
  <c r="EI108" i="1"/>
  <c r="EJ108" i="1"/>
  <c r="EK108" i="1"/>
  <c r="EL108" i="1"/>
  <c r="EM108" i="1"/>
  <c r="EN108" i="1"/>
  <c r="EO108" i="1"/>
  <c r="EP108" i="1"/>
  <c r="EQ108" i="1"/>
  <c r="ER108" i="1"/>
  <c r="ES108" i="1"/>
  <c r="ET108" i="1"/>
  <c r="EU108" i="1"/>
  <c r="EV108" i="1"/>
  <c r="EW108" i="1"/>
  <c r="EX108" i="1"/>
  <c r="EY108" i="1"/>
  <c r="EZ108" i="1"/>
  <c r="FA108" i="1"/>
  <c r="FB108" i="1"/>
  <c r="FC108" i="1"/>
  <c r="FD108" i="1"/>
  <c r="FE108" i="1"/>
  <c r="FF108" i="1"/>
  <c r="FG108" i="1"/>
  <c r="FH108" i="1"/>
  <c r="FI108" i="1"/>
  <c r="FJ108" i="1"/>
  <c r="FK108" i="1"/>
  <c r="FL108" i="1"/>
  <c r="FM108" i="1"/>
  <c r="FN108" i="1"/>
  <c r="FO108" i="1"/>
  <c r="FP108" i="1"/>
  <c r="FQ108" i="1"/>
  <c r="FR108" i="1"/>
  <c r="FS108" i="1"/>
  <c r="FT108" i="1"/>
  <c r="FU108" i="1"/>
  <c r="FV108" i="1"/>
  <c r="FW108" i="1"/>
  <c r="FX108" i="1"/>
  <c r="FY108" i="1"/>
  <c r="FZ108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FB109" i="1"/>
  <c r="FC109" i="1"/>
  <c r="FD109" i="1"/>
  <c r="FE109" i="1"/>
  <c r="FF109" i="1"/>
  <c r="FG109" i="1"/>
  <c r="FH109" i="1"/>
  <c r="FI109" i="1"/>
  <c r="FJ109" i="1"/>
  <c r="FK109" i="1"/>
  <c r="FL109" i="1"/>
  <c r="FM109" i="1"/>
  <c r="FN109" i="1"/>
  <c r="FO109" i="1"/>
  <c r="FP109" i="1"/>
  <c r="FQ109" i="1"/>
  <c r="FR109" i="1"/>
  <c r="FS109" i="1"/>
  <c r="FT109" i="1"/>
  <c r="FU109" i="1"/>
  <c r="FV109" i="1"/>
  <c r="FW109" i="1"/>
  <c r="FX109" i="1"/>
  <c r="FY109" i="1"/>
  <c r="FZ109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EF110" i="1"/>
  <c r="EG110" i="1"/>
  <c r="EH110" i="1"/>
  <c r="EI110" i="1"/>
  <c r="EJ110" i="1"/>
  <c r="EK110" i="1"/>
  <c r="EL110" i="1"/>
  <c r="EM110" i="1"/>
  <c r="EN110" i="1"/>
  <c r="EO110" i="1"/>
  <c r="EP110" i="1"/>
  <c r="EQ110" i="1"/>
  <c r="ER110" i="1"/>
  <c r="ES110" i="1"/>
  <c r="ET110" i="1"/>
  <c r="EU110" i="1"/>
  <c r="EV110" i="1"/>
  <c r="EW110" i="1"/>
  <c r="EX110" i="1"/>
  <c r="EY110" i="1"/>
  <c r="EZ110" i="1"/>
  <c r="FA110" i="1"/>
  <c r="FB110" i="1"/>
  <c r="FC110" i="1"/>
  <c r="FD110" i="1"/>
  <c r="FE110" i="1"/>
  <c r="FF110" i="1"/>
  <c r="FG110" i="1"/>
  <c r="FH110" i="1"/>
  <c r="FI110" i="1"/>
  <c r="FJ110" i="1"/>
  <c r="FK110" i="1"/>
  <c r="FL110" i="1"/>
  <c r="FM110" i="1"/>
  <c r="FN110" i="1"/>
  <c r="FO110" i="1"/>
  <c r="FP110" i="1"/>
  <c r="FQ110" i="1"/>
  <c r="FR110" i="1"/>
  <c r="FS110" i="1"/>
  <c r="FT110" i="1"/>
  <c r="FU110" i="1"/>
  <c r="FV110" i="1"/>
  <c r="FW110" i="1"/>
  <c r="FX110" i="1"/>
  <c r="FY110" i="1"/>
  <c r="FZ110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EF111" i="1"/>
  <c r="EG111" i="1"/>
  <c r="EH111" i="1"/>
  <c r="EI111" i="1"/>
  <c r="EJ111" i="1"/>
  <c r="EK111" i="1"/>
  <c r="EL111" i="1"/>
  <c r="EM111" i="1"/>
  <c r="EN111" i="1"/>
  <c r="EO111" i="1"/>
  <c r="EP111" i="1"/>
  <c r="EQ111" i="1"/>
  <c r="ER111" i="1"/>
  <c r="ES111" i="1"/>
  <c r="ET111" i="1"/>
  <c r="EU111" i="1"/>
  <c r="EV111" i="1"/>
  <c r="EW111" i="1"/>
  <c r="EX111" i="1"/>
  <c r="EY111" i="1"/>
  <c r="EZ111" i="1"/>
  <c r="FA111" i="1"/>
  <c r="FB111" i="1"/>
  <c r="FC111" i="1"/>
  <c r="FD111" i="1"/>
  <c r="FE111" i="1"/>
  <c r="FF111" i="1"/>
  <c r="FG111" i="1"/>
  <c r="FH111" i="1"/>
  <c r="FI111" i="1"/>
  <c r="FJ111" i="1"/>
  <c r="FK111" i="1"/>
  <c r="FL111" i="1"/>
  <c r="FM111" i="1"/>
  <c r="FN111" i="1"/>
  <c r="FO111" i="1"/>
  <c r="FP111" i="1"/>
  <c r="FQ111" i="1"/>
  <c r="FR111" i="1"/>
  <c r="FS111" i="1"/>
  <c r="FT111" i="1"/>
  <c r="FU111" i="1"/>
  <c r="FV111" i="1"/>
  <c r="FW111" i="1"/>
  <c r="FX111" i="1"/>
  <c r="FY111" i="1"/>
  <c r="FZ111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EF112" i="1"/>
  <c r="EG112" i="1"/>
  <c r="EH112" i="1"/>
  <c r="EI112" i="1"/>
  <c r="EJ112" i="1"/>
  <c r="EK112" i="1"/>
  <c r="EL112" i="1"/>
  <c r="EM112" i="1"/>
  <c r="EN112" i="1"/>
  <c r="EO112" i="1"/>
  <c r="EP112" i="1"/>
  <c r="EQ112" i="1"/>
  <c r="ER112" i="1"/>
  <c r="ES112" i="1"/>
  <c r="ET112" i="1"/>
  <c r="EU112" i="1"/>
  <c r="EV112" i="1"/>
  <c r="EW112" i="1"/>
  <c r="EX112" i="1"/>
  <c r="EY112" i="1"/>
  <c r="EZ112" i="1"/>
  <c r="FA112" i="1"/>
  <c r="FB112" i="1"/>
  <c r="FC112" i="1"/>
  <c r="FD112" i="1"/>
  <c r="FE112" i="1"/>
  <c r="FF112" i="1"/>
  <c r="FG112" i="1"/>
  <c r="FH112" i="1"/>
  <c r="FI112" i="1"/>
  <c r="FJ112" i="1"/>
  <c r="FK112" i="1"/>
  <c r="FL112" i="1"/>
  <c r="FM112" i="1"/>
  <c r="FN112" i="1"/>
  <c r="FO112" i="1"/>
  <c r="FP112" i="1"/>
  <c r="FQ112" i="1"/>
  <c r="FR112" i="1"/>
  <c r="FS112" i="1"/>
  <c r="FT112" i="1"/>
  <c r="FU112" i="1"/>
  <c r="FV112" i="1"/>
  <c r="FW112" i="1"/>
  <c r="FX112" i="1"/>
  <c r="FY112" i="1"/>
  <c r="FZ112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EF113" i="1"/>
  <c r="EG113" i="1"/>
  <c r="EH113" i="1"/>
  <c r="EI113" i="1"/>
  <c r="EJ113" i="1"/>
  <c r="EK113" i="1"/>
  <c r="EL113" i="1"/>
  <c r="EM113" i="1"/>
  <c r="EN113" i="1"/>
  <c r="EO113" i="1"/>
  <c r="EP113" i="1"/>
  <c r="EQ113" i="1"/>
  <c r="ER113" i="1"/>
  <c r="ES113" i="1"/>
  <c r="ET113" i="1"/>
  <c r="EU113" i="1"/>
  <c r="EV113" i="1"/>
  <c r="EW113" i="1"/>
  <c r="EX113" i="1"/>
  <c r="EY113" i="1"/>
  <c r="EZ113" i="1"/>
  <c r="FA113" i="1"/>
  <c r="FB113" i="1"/>
  <c r="FC113" i="1"/>
  <c r="FD113" i="1"/>
  <c r="FE113" i="1"/>
  <c r="FF113" i="1"/>
  <c r="FG113" i="1"/>
  <c r="FH113" i="1"/>
  <c r="FI113" i="1"/>
  <c r="FJ113" i="1"/>
  <c r="FK113" i="1"/>
  <c r="FL113" i="1"/>
  <c r="FM113" i="1"/>
  <c r="FN113" i="1"/>
  <c r="FO113" i="1"/>
  <c r="FP113" i="1"/>
  <c r="FQ113" i="1"/>
  <c r="FR113" i="1"/>
  <c r="FS113" i="1"/>
  <c r="FT113" i="1"/>
  <c r="FU113" i="1"/>
  <c r="FV113" i="1"/>
  <c r="FW113" i="1"/>
  <c r="FX113" i="1"/>
  <c r="FY113" i="1"/>
  <c r="FZ113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EF114" i="1"/>
  <c r="EG114" i="1"/>
  <c r="EH114" i="1"/>
  <c r="EI114" i="1"/>
  <c r="EJ114" i="1"/>
  <c r="EK114" i="1"/>
  <c r="EL114" i="1"/>
  <c r="EM114" i="1"/>
  <c r="EN114" i="1"/>
  <c r="EO114" i="1"/>
  <c r="EP114" i="1"/>
  <c r="EQ114" i="1"/>
  <c r="ER114" i="1"/>
  <c r="ES114" i="1"/>
  <c r="ET114" i="1"/>
  <c r="EU114" i="1"/>
  <c r="EV114" i="1"/>
  <c r="EW114" i="1"/>
  <c r="EX114" i="1"/>
  <c r="EY114" i="1"/>
  <c r="EZ114" i="1"/>
  <c r="FA114" i="1"/>
  <c r="FB114" i="1"/>
  <c r="FC114" i="1"/>
  <c r="FD114" i="1"/>
  <c r="FE114" i="1"/>
  <c r="FF114" i="1"/>
  <c r="FG114" i="1"/>
  <c r="FH114" i="1"/>
  <c r="FI114" i="1"/>
  <c r="FJ114" i="1"/>
  <c r="FK114" i="1"/>
  <c r="FL114" i="1"/>
  <c r="FM114" i="1"/>
  <c r="FN114" i="1"/>
  <c r="FO114" i="1"/>
  <c r="FP114" i="1"/>
  <c r="FQ114" i="1"/>
  <c r="FR114" i="1"/>
  <c r="FS114" i="1"/>
  <c r="FT114" i="1"/>
  <c r="FU114" i="1"/>
  <c r="FV114" i="1"/>
  <c r="FW114" i="1"/>
  <c r="FX114" i="1"/>
  <c r="FY114" i="1"/>
  <c r="FZ114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EF115" i="1"/>
  <c r="EG115" i="1"/>
  <c r="EH115" i="1"/>
  <c r="EI115" i="1"/>
  <c r="EJ115" i="1"/>
  <c r="EK115" i="1"/>
  <c r="EL115" i="1"/>
  <c r="EM115" i="1"/>
  <c r="EN115" i="1"/>
  <c r="EO115" i="1"/>
  <c r="EP115" i="1"/>
  <c r="EQ115" i="1"/>
  <c r="ER115" i="1"/>
  <c r="ES115" i="1"/>
  <c r="ET115" i="1"/>
  <c r="EU115" i="1"/>
  <c r="EV115" i="1"/>
  <c r="EW115" i="1"/>
  <c r="EX115" i="1"/>
  <c r="EY115" i="1"/>
  <c r="EZ115" i="1"/>
  <c r="FA115" i="1"/>
  <c r="FB115" i="1"/>
  <c r="FC115" i="1"/>
  <c r="FD115" i="1"/>
  <c r="FE115" i="1"/>
  <c r="FF115" i="1"/>
  <c r="FG115" i="1"/>
  <c r="FH115" i="1"/>
  <c r="FI115" i="1"/>
  <c r="FJ115" i="1"/>
  <c r="FK115" i="1"/>
  <c r="FL115" i="1"/>
  <c r="FM115" i="1"/>
  <c r="FN115" i="1"/>
  <c r="FO115" i="1"/>
  <c r="FP115" i="1"/>
  <c r="FQ115" i="1"/>
  <c r="FR115" i="1"/>
  <c r="FS115" i="1"/>
  <c r="FT115" i="1"/>
  <c r="FU115" i="1"/>
  <c r="FV115" i="1"/>
  <c r="FW115" i="1"/>
  <c r="FX115" i="1"/>
  <c r="FY115" i="1"/>
  <c r="FZ115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EF116" i="1"/>
  <c r="EG116" i="1"/>
  <c r="EH116" i="1"/>
  <c r="EI116" i="1"/>
  <c r="EJ116" i="1"/>
  <c r="EK116" i="1"/>
  <c r="EL116" i="1"/>
  <c r="EM116" i="1"/>
  <c r="EN116" i="1"/>
  <c r="EO116" i="1"/>
  <c r="EP116" i="1"/>
  <c r="EQ116" i="1"/>
  <c r="ER116" i="1"/>
  <c r="ES116" i="1"/>
  <c r="ET116" i="1"/>
  <c r="EU116" i="1"/>
  <c r="EV116" i="1"/>
  <c r="EW116" i="1"/>
  <c r="EX116" i="1"/>
  <c r="EY116" i="1"/>
  <c r="EZ116" i="1"/>
  <c r="FA116" i="1"/>
  <c r="FB116" i="1"/>
  <c r="FC116" i="1"/>
  <c r="FD116" i="1"/>
  <c r="FE116" i="1"/>
  <c r="FF116" i="1"/>
  <c r="FG116" i="1"/>
  <c r="FH116" i="1"/>
  <c r="FI116" i="1"/>
  <c r="FJ116" i="1"/>
  <c r="FK116" i="1"/>
  <c r="FL116" i="1"/>
  <c r="FM116" i="1"/>
  <c r="FN116" i="1"/>
  <c r="FO116" i="1"/>
  <c r="FP116" i="1"/>
  <c r="FQ116" i="1"/>
  <c r="FR116" i="1"/>
  <c r="FS116" i="1"/>
  <c r="FT116" i="1"/>
  <c r="FU116" i="1"/>
  <c r="FV116" i="1"/>
  <c r="FW116" i="1"/>
  <c r="FX116" i="1"/>
  <c r="FY116" i="1"/>
  <c r="FZ116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EF117" i="1"/>
  <c r="EG117" i="1"/>
  <c r="EH117" i="1"/>
  <c r="EI117" i="1"/>
  <c r="EJ117" i="1"/>
  <c r="EK117" i="1"/>
  <c r="EL117" i="1"/>
  <c r="EM117" i="1"/>
  <c r="EN117" i="1"/>
  <c r="EO117" i="1"/>
  <c r="EP117" i="1"/>
  <c r="EQ117" i="1"/>
  <c r="ER117" i="1"/>
  <c r="ES117" i="1"/>
  <c r="ET117" i="1"/>
  <c r="EU117" i="1"/>
  <c r="EV117" i="1"/>
  <c r="EW117" i="1"/>
  <c r="EX117" i="1"/>
  <c r="EY117" i="1"/>
  <c r="EZ117" i="1"/>
  <c r="FA117" i="1"/>
  <c r="FB117" i="1"/>
  <c r="FC117" i="1"/>
  <c r="FD117" i="1"/>
  <c r="FE117" i="1"/>
  <c r="FF117" i="1"/>
  <c r="FG117" i="1"/>
  <c r="FH117" i="1"/>
  <c r="FI117" i="1"/>
  <c r="FJ117" i="1"/>
  <c r="FK117" i="1"/>
  <c r="FL117" i="1"/>
  <c r="FM117" i="1"/>
  <c r="FN117" i="1"/>
  <c r="FO117" i="1"/>
  <c r="FP117" i="1"/>
  <c r="FQ117" i="1"/>
  <c r="FR117" i="1"/>
  <c r="FS117" i="1"/>
  <c r="FT117" i="1"/>
  <c r="FU117" i="1"/>
  <c r="FV117" i="1"/>
  <c r="FW117" i="1"/>
  <c r="FX117" i="1"/>
  <c r="FY117" i="1"/>
  <c r="FZ117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EF118" i="1"/>
  <c r="EG118" i="1"/>
  <c r="EH118" i="1"/>
  <c r="EI118" i="1"/>
  <c r="EJ118" i="1"/>
  <c r="EK118" i="1"/>
  <c r="EL118" i="1"/>
  <c r="EM118" i="1"/>
  <c r="EN118" i="1"/>
  <c r="EO118" i="1"/>
  <c r="EP118" i="1"/>
  <c r="EQ118" i="1"/>
  <c r="ER118" i="1"/>
  <c r="ES118" i="1"/>
  <c r="ET118" i="1"/>
  <c r="EU118" i="1"/>
  <c r="EV118" i="1"/>
  <c r="EW118" i="1"/>
  <c r="EX118" i="1"/>
  <c r="EY118" i="1"/>
  <c r="EZ118" i="1"/>
  <c r="FA118" i="1"/>
  <c r="FB118" i="1"/>
  <c r="FC118" i="1"/>
  <c r="FD118" i="1"/>
  <c r="FE118" i="1"/>
  <c r="FF118" i="1"/>
  <c r="FG118" i="1"/>
  <c r="FH118" i="1"/>
  <c r="FI118" i="1"/>
  <c r="FJ118" i="1"/>
  <c r="FK118" i="1"/>
  <c r="FL118" i="1"/>
  <c r="FM118" i="1"/>
  <c r="FN118" i="1"/>
  <c r="FO118" i="1"/>
  <c r="FP118" i="1"/>
  <c r="FQ118" i="1"/>
  <c r="FR118" i="1"/>
  <c r="FS118" i="1"/>
  <c r="FT118" i="1"/>
  <c r="FU118" i="1"/>
  <c r="FV118" i="1"/>
  <c r="FW118" i="1"/>
  <c r="FX118" i="1"/>
  <c r="FY118" i="1"/>
  <c r="FZ118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EF119" i="1"/>
  <c r="EG119" i="1"/>
  <c r="EH119" i="1"/>
  <c r="EI119" i="1"/>
  <c r="EJ119" i="1"/>
  <c r="EK119" i="1"/>
  <c r="EL119" i="1"/>
  <c r="EM119" i="1"/>
  <c r="EN119" i="1"/>
  <c r="EO119" i="1"/>
  <c r="EP119" i="1"/>
  <c r="EQ119" i="1"/>
  <c r="ER119" i="1"/>
  <c r="ES119" i="1"/>
  <c r="ET119" i="1"/>
  <c r="EU119" i="1"/>
  <c r="EV119" i="1"/>
  <c r="EW119" i="1"/>
  <c r="EX119" i="1"/>
  <c r="EY119" i="1"/>
  <c r="EZ119" i="1"/>
  <c r="FA119" i="1"/>
  <c r="FB119" i="1"/>
  <c r="FC119" i="1"/>
  <c r="FD119" i="1"/>
  <c r="FE119" i="1"/>
  <c r="FF119" i="1"/>
  <c r="FG119" i="1"/>
  <c r="FH119" i="1"/>
  <c r="FI119" i="1"/>
  <c r="FJ119" i="1"/>
  <c r="FK119" i="1"/>
  <c r="FL119" i="1"/>
  <c r="FM119" i="1"/>
  <c r="FN119" i="1"/>
  <c r="FO119" i="1"/>
  <c r="FP119" i="1"/>
  <c r="FQ119" i="1"/>
  <c r="FR119" i="1"/>
  <c r="FS119" i="1"/>
  <c r="FT119" i="1"/>
  <c r="FU119" i="1"/>
  <c r="FV119" i="1"/>
  <c r="FW119" i="1"/>
  <c r="FX119" i="1"/>
  <c r="FY119" i="1"/>
  <c r="FZ119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EF120" i="1"/>
  <c r="EG120" i="1"/>
  <c r="EH120" i="1"/>
  <c r="EI120" i="1"/>
  <c r="EJ120" i="1"/>
  <c r="EK120" i="1"/>
  <c r="EL120" i="1"/>
  <c r="EM120" i="1"/>
  <c r="EN120" i="1"/>
  <c r="EO120" i="1"/>
  <c r="EP120" i="1"/>
  <c r="EQ120" i="1"/>
  <c r="ER120" i="1"/>
  <c r="ES120" i="1"/>
  <c r="ET120" i="1"/>
  <c r="EU120" i="1"/>
  <c r="EV120" i="1"/>
  <c r="EW120" i="1"/>
  <c r="EX120" i="1"/>
  <c r="EY120" i="1"/>
  <c r="EZ120" i="1"/>
  <c r="FA120" i="1"/>
  <c r="FB120" i="1"/>
  <c r="FC120" i="1"/>
  <c r="FD120" i="1"/>
  <c r="FE120" i="1"/>
  <c r="FF120" i="1"/>
  <c r="FG120" i="1"/>
  <c r="FH120" i="1"/>
  <c r="FI120" i="1"/>
  <c r="FJ120" i="1"/>
  <c r="FK120" i="1"/>
  <c r="FL120" i="1"/>
  <c r="FM120" i="1"/>
  <c r="FN120" i="1"/>
  <c r="FO120" i="1"/>
  <c r="FP120" i="1"/>
  <c r="FQ120" i="1"/>
  <c r="FR120" i="1"/>
  <c r="FS120" i="1"/>
  <c r="FT120" i="1"/>
  <c r="FU120" i="1"/>
  <c r="FV120" i="1"/>
  <c r="FW120" i="1"/>
  <c r="FX120" i="1"/>
  <c r="FY120" i="1"/>
  <c r="FZ120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EF121" i="1"/>
  <c r="EG121" i="1"/>
  <c r="EH121" i="1"/>
  <c r="EI121" i="1"/>
  <c r="EJ121" i="1"/>
  <c r="EK121" i="1"/>
  <c r="EL121" i="1"/>
  <c r="EM121" i="1"/>
  <c r="EN121" i="1"/>
  <c r="EO121" i="1"/>
  <c r="EP121" i="1"/>
  <c r="EQ121" i="1"/>
  <c r="ER121" i="1"/>
  <c r="ES121" i="1"/>
  <c r="ET121" i="1"/>
  <c r="EU121" i="1"/>
  <c r="EV121" i="1"/>
  <c r="EW121" i="1"/>
  <c r="EX121" i="1"/>
  <c r="EY121" i="1"/>
  <c r="EZ121" i="1"/>
  <c r="FA121" i="1"/>
  <c r="FB121" i="1"/>
  <c r="FC121" i="1"/>
  <c r="FD121" i="1"/>
  <c r="FE121" i="1"/>
  <c r="FF121" i="1"/>
  <c r="FG121" i="1"/>
  <c r="FH121" i="1"/>
  <c r="FI121" i="1"/>
  <c r="FJ121" i="1"/>
  <c r="FK121" i="1"/>
  <c r="FL121" i="1"/>
  <c r="FM121" i="1"/>
  <c r="FN121" i="1"/>
  <c r="FO121" i="1"/>
  <c r="FP121" i="1"/>
  <c r="FQ121" i="1"/>
  <c r="FR121" i="1"/>
  <c r="FS121" i="1"/>
  <c r="FT121" i="1"/>
  <c r="FU121" i="1"/>
  <c r="FV121" i="1"/>
  <c r="FW121" i="1"/>
  <c r="FX121" i="1"/>
  <c r="FY121" i="1"/>
  <c r="FZ121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EF122" i="1"/>
  <c r="EG122" i="1"/>
  <c r="EH122" i="1"/>
  <c r="EI122" i="1"/>
  <c r="EJ122" i="1"/>
  <c r="EK122" i="1"/>
  <c r="EL122" i="1"/>
  <c r="EM122" i="1"/>
  <c r="EN122" i="1"/>
  <c r="EO122" i="1"/>
  <c r="EP122" i="1"/>
  <c r="EQ122" i="1"/>
  <c r="ER122" i="1"/>
  <c r="ES122" i="1"/>
  <c r="ET122" i="1"/>
  <c r="EU122" i="1"/>
  <c r="EV122" i="1"/>
  <c r="EW122" i="1"/>
  <c r="EX122" i="1"/>
  <c r="EY122" i="1"/>
  <c r="EZ122" i="1"/>
  <c r="FA122" i="1"/>
  <c r="FB122" i="1"/>
  <c r="FC122" i="1"/>
  <c r="FD122" i="1"/>
  <c r="FE122" i="1"/>
  <c r="FF122" i="1"/>
  <c r="FG122" i="1"/>
  <c r="FH122" i="1"/>
  <c r="FI122" i="1"/>
  <c r="FJ122" i="1"/>
  <c r="FK122" i="1"/>
  <c r="FL122" i="1"/>
  <c r="FM122" i="1"/>
  <c r="FN122" i="1"/>
  <c r="FO122" i="1"/>
  <c r="FP122" i="1"/>
  <c r="FQ122" i="1"/>
  <c r="FR122" i="1"/>
  <c r="FS122" i="1"/>
  <c r="FT122" i="1"/>
  <c r="FU122" i="1"/>
  <c r="FV122" i="1"/>
  <c r="FW122" i="1"/>
  <c r="FX122" i="1"/>
  <c r="FY122" i="1"/>
  <c r="FZ122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EF123" i="1"/>
  <c r="EG123" i="1"/>
  <c r="EH123" i="1"/>
  <c r="EI123" i="1"/>
  <c r="EJ123" i="1"/>
  <c r="EK123" i="1"/>
  <c r="EL123" i="1"/>
  <c r="EM123" i="1"/>
  <c r="EN123" i="1"/>
  <c r="EO123" i="1"/>
  <c r="EP123" i="1"/>
  <c r="EQ123" i="1"/>
  <c r="ER123" i="1"/>
  <c r="ES123" i="1"/>
  <c r="ET123" i="1"/>
  <c r="EU123" i="1"/>
  <c r="EV123" i="1"/>
  <c r="EW123" i="1"/>
  <c r="EX123" i="1"/>
  <c r="EY123" i="1"/>
  <c r="EZ123" i="1"/>
  <c r="FA123" i="1"/>
  <c r="FB123" i="1"/>
  <c r="FC123" i="1"/>
  <c r="FD123" i="1"/>
  <c r="FE123" i="1"/>
  <c r="FF123" i="1"/>
  <c r="FG123" i="1"/>
  <c r="FH123" i="1"/>
  <c r="FI123" i="1"/>
  <c r="FJ123" i="1"/>
  <c r="FK123" i="1"/>
  <c r="FL123" i="1"/>
  <c r="FM123" i="1"/>
  <c r="FN123" i="1"/>
  <c r="FO123" i="1"/>
  <c r="FP123" i="1"/>
  <c r="FQ123" i="1"/>
  <c r="FR123" i="1"/>
  <c r="FS123" i="1"/>
  <c r="FT123" i="1"/>
  <c r="FU123" i="1"/>
  <c r="FV123" i="1"/>
  <c r="FW123" i="1"/>
  <c r="FX123" i="1"/>
  <c r="FY123" i="1"/>
  <c r="FZ123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EI124" i="1"/>
  <c r="EJ124" i="1"/>
  <c r="EK124" i="1"/>
  <c r="EL124" i="1"/>
  <c r="EM124" i="1"/>
  <c r="EN124" i="1"/>
  <c r="EO124" i="1"/>
  <c r="EP124" i="1"/>
  <c r="EQ124" i="1"/>
  <c r="ER124" i="1"/>
  <c r="ES124" i="1"/>
  <c r="ET124" i="1"/>
  <c r="EU124" i="1"/>
  <c r="EV124" i="1"/>
  <c r="EW124" i="1"/>
  <c r="EX124" i="1"/>
  <c r="EY124" i="1"/>
  <c r="EZ124" i="1"/>
  <c r="FA124" i="1"/>
  <c r="FB124" i="1"/>
  <c r="FC124" i="1"/>
  <c r="FD124" i="1"/>
  <c r="FE124" i="1"/>
  <c r="FF124" i="1"/>
  <c r="FG124" i="1"/>
  <c r="FH124" i="1"/>
  <c r="FI124" i="1"/>
  <c r="FJ124" i="1"/>
  <c r="FK124" i="1"/>
  <c r="FL124" i="1"/>
  <c r="FM124" i="1"/>
  <c r="FN124" i="1"/>
  <c r="FO124" i="1"/>
  <c r="FP124" i="1"/>
  <c r="FQ124" i="1"/>
  <c r="FR124" i="1"/>
  <c r="FS124" i="1"/>
  <c r="FT124" i="1"/>
  <c r="FU124" i="1"/>
  <c r="FV124" i="1"/>
  <c r="FW124" i="1"/>
  <c r="FX124" i="1"/>
  <c r="FY124" i="1"/>
  <c r="FZ124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EF125" i="1"/>
  <c r="EG125" i="1"/>
  <c r="EH125" i="1"/>
  <c r="EI125" i="1"/>
  <c r="EJ125" i="1"/>
  <c r="EK125" i="1"/>
  <c r="EL125" i="1"/>
  <c r="EM125" i="1"/>
  <c r="EN125" i="1"/>
  <c r="EO125" i="1"/>
  <c r="EP125" i="1"/>
  <c r="EQ125" i="1"/>
  <c r="ER125" i="1"/>
  <c r="ES125" i="1"/>
  <c r="ET125" i="1"/>
  <c r="EU125" i="1"/>
  <c r="EV125" i="1"/>
  <c r="EW125" i="1"/>
  <c r="EX125" i="1"/>
  <c r="EY125" i="1"/>
  <c r="EZ125" i="1"/>
  <c r="FA125" i="1"/>
  <c r="FB125" i="1"/>
  <c r="FC125" i="1"/>
  <c r="FD125" i="1"/>
  <c r="FE125" i="1"/>
  <c r="FF125" i="1"/>
  <c r="FG125" i="1"/>
  <c r="FH125" i="1"/>
  <c r="FI125" i="1"/>
  <c r="FJ125" i="1"/>
  <c r="FK125" i="1"/>
  <c r="FL125" i="1"/>
  <c r="FM125" i="1"/>
  <c r="FN125" i="1"/>
  <c r="FO125" i="1"/>
  <c r="FP125" i="1"/>
  <c r="FQ125" i="1"/>
  <c r="FR125" i="1"/>
  <c r="FS125" i="1"/>
  <c r="FT125" i="1"/>
  <c r="FU125" i="1"/>
  <c r="FV125" i="1"/>
  <c r="FW125" i="1"/>
  <c r="FX125" i="1"/>
  <c r="FY125" i="1"/>
  <c r="FZ125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EF126" i="1"/>
  <c r="EG126" i="1"/>
  <c r="EH126" i="1"/>
  <c r="EI126" i="1"/>
  <c r="EJ126" i="1"/>
  <c r="EK126" i="1"/>
  <c r="EL126" i="1"/>
  <c r="EM126" i="1"/>
  <c r="EN126" i="1"/>
  <c r="EO126" i="1"/>
  <c r="EP126" i="1"/>
  <c r="EQ126" i="1"/>
  <c r="ER126" i="1"/>
  <c r="ES126" i="1"/>
  <c r="ET126" i="1"/>
  <c r="EU126" i="1"/>
  <c r="EV126" i="1"/>
  <c r="EW126" i="1"/>
  <c r="EX126" i="1"/>
  <c r="EY126" i="1"/>
  <c r="EZ126" i="1"/>
  <c r="FA126" i="1"/>
  <c r="FB126" i="1"/>
  <c r="FC126" i="1"/>
  <c r="FD126" i="1"/>
  <c r="FE126" i="1"/>
  <c r="FF126" i="1"/>
  <c r="FG126" i="1"/>
  <c r="FH126" i="1"/>
  <c r="FI126" i="1"/>
  <c r="FJ126" i="1"/>
  <c r="FK126" i="1"/>
  <c r="FL126" i="1"/>
  <c r="FM126" i="1"/>
  <c r="FN126" i="1"/>
  <c r="FO126" i="1"/>
  <c r="FP126" i="1"/>
  <c r="FQ126" i="1"/>
  <c r="FR126" i="1"/>
  <c r="FS126" i="1"/>
  <c r="FT126" i="1"/>
  <c r="FU126" i="1"/>
  <c r="FV126" i="1"/>
  <c r="FW126" i="1"/>
  <c r="FX126" i="1"/>
  <c r="FY126" i="1"/>
  <c r="FZ126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EF127" i="1"/>
  <c r="EG127" i="1"/>
  <c r="EH127" i="1"/>
  <c r="EI127" i="1"/>
  <c r="EJ127" i="1"/>
  <c r="EK127" i="1"/>
  <c r="EL127" i="1"/>
  <c r="EM127" i="1"/>
  <c r="EN127" i="1"/>
  <c r="EO127" i="1"/>
  <c r="EP127" i="1"/>
  <c r="EQ127" i="1"/>
  <c r="ER127" i="1"/>
  <c r="ES127" i="1"/>
  <c r="ET127" i="1"/>
  <c r="EU127" i="1"/>
  <c r="EV127" i="1"/>
  <c r="EW127" i="1"/>
  <c r="EX127" i="1"/>
  <c r="EY127" i="1"/>
  <c r="EZ127" i="1"/>
  <c r="FA127" i="1"/>
  <c r="FB127" i="1"/>
  <c r="FC127" i="1"/>
  <c r="FD127" i="1"/>
  <c r="FE127" i="1"/>
  <c r="FF127" i="1"/>
  <c r="FG127" i="1"/>
  <c r="FH127" i="1"/>
  <c r="FI127" i="1"/>
  <c r="FJ127" i="1"/>
  <c r="FK127" i="1"/>
  <c r="FL127" i="1"/>
  <c r="FM127" i="1"/>
  <c r="FN127" i="1"/>
  <c r="FO127" i="1"/>
  <c r="FP127" i="1"/>
  <c r="FQ127" i="1"/>
  <c r="FR127" i="1"/>
  <c r="FS127" i="1"/>
  <c r="FT127" i="1"/>
  <c r="FU127" i="1"/>
  <c r="FV127" i="1"/>
  <c r="FW127" i="1"/>
  <c r="FX127" i="1"/>
  <c r="FY127" i="1"/>
  <c r="FZ127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EF129" i="1"/>
  <c r="EG129" i="1"/>
  <c r="EH129" i="1"/>
  <c r="EI129" i="1"/>
  <c r="EJ129" i="1"/>
  <c r="EK129" i="1"/>
  <c r="EL129" i="1"/>
  <c r="EM129" i="1"/>
  <c r="EN129" i="1"/>
  <c r="EO129" i="1"/>
  <c r="EP129" i="1"/>
  <c r="EQ129" i="1"/>
  <c r="ER129" i="1"/>
  <c r="ES129" i="1"/>
  <c r="ET129" i="1"/>
  <c r="EU129" i="1"/>
  <c r="EV129" i="1"/>
  <c r="EW129" i="1"/>
  <c r="EX129" i="1"/>
  <c r="EY129" i="1"/>
  <c r="EZ129" i="1"/>
  <c r="FA129" i="1"/>
  <c r="FB129" i="1"/>
  <c r="FC129" i="1"/>
  <c r="FD129" i="1"/>
  <c r="FE129" i="1"/>
  <c r="FF129" i="1"/>
  <c r="FG129" i="1"/>
  <c r="FH129" i="1"/>
  <c r="FI129" i="1"/>
  <c r="FJ129" i="1"/>
  <c r="FK129" i="1"/>
  <c r="FL129" i="1"/>
  <c r="FM129" i="1"/>
  <c r="FN129" i="1"/>
  <c r="FO129" i="1"/>
  <c r="FP129" i="1"/>
  <c r="FQ129" i="1"/>
  <c r="FR129" i="1"/>
  <c r="FS129" i="1"/>
  <c r="FT129" i="1"/>
  <c r="FU129" i="1"/>
  <c r="FV129" i="1"/>
  <c r="FW129" i="1"/>
  <c r="FX129" i="1"/>
  <c r="FY129" i="1"/>
  <c r="FZ129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EF131" i="1"/>
  <c r="EG131" i="1"/>
  <c r="EH131" i="1"/>
  <c r="EI131" i="1"/>
  <c r="EJ131" i="1"/>
  <c r="EK131" i="1"/>
  <c r="EL131" i="1"/>
  <c r="EM131" i="1"/>
  <c r="EN131" i="1"/>
  <c r="EO131" i="1"/>
  <c r="EP131" i="1"/>
  <c r="EQ131" i="1"/>
  <c r="ER131" i="1"/>
  <c r="ES131" i="1"/>
  <c r="ET131" i="1"/>
  <c r="EU131" i="1"/>
  <c r="EV131" i="1"/>
  <c r="EW131" i="1"/>
  <c r="EX131" i="1"/>
  <c r="EY131" i="1"/>
  <c r="EZ131" i="1"/>
  <c r="FA131" i="1"/>
  <c r="FB131" i="1"/>
  <c r="FC131" i="1"/>
  <c r="FD131" i="1"/>
  <c r="FE131" i="1"/>
  <c r="FF131" i="1"/>
  <c r="FG131" i="1"/>
  <c r="FH131" i="1"/>
  <c r="FI131" i="1"/>
  <c r="FJ131" i="1"/>
  <c r="FK131" i="1"/>
  <c r="FL131" i="1"/>
  <c r="FM131" i="1"/>
  <c r="FN131" i="1"/>
  <c r="FO131" i="1"/>
  <c r="FP131" i="1"/>
  <c r="FQ131" i="1"/>
  <c r="FR131" i="1"/>
  <c r="FS131" i="1"/>
  <c r="FT131" i="1"/>
  <c r="FU131" i="1"/>
  <c r="FV131" i="1"/>
  <c r="FW131" i="1"/>
  <c r="FX131" i="1"/>
  <c r="FY131" i="1"/>
  <c r="FZ131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EF133" i="1"/>
  <c r="EG133" i="1"/>
  <c r="EH133" i="1"/>
  <c r="EI133" i="1"/>
  <c r="EJ133" i="1"/>
  <c r="EK133" i="1"/>
  <c r="EL133" i="1"/>
  <c r="EM133" i="1"/>
  <c r="EN133" i="1"/>
  <c r="EO133" i="1"/>
  <c r="EP133" i="1"/>
  <c r="EQ133" i="1"/>
  <c r="ER133" i="1"/>
  <c r="ES133" i="1"/>
  <c r="ET133" i="1"/>
  <c r="EU133" i="1"/>
  <c r="EV133" i="1"/>
  <c r="EW133" i="1"/>
  <c r="EX133" i="1"/>
  <c r="EY133" i="1"/>
  <c r="EZ133" i="1"/>
  <c r="FA133" i="1"/>
  <c r="FB133" i="1"/>
  <c r="FC133" i="1"/>
  <c r="FD133" i="1"/>
  <c r="FE133" i="1"/>
  <c r="FF133" i="1"/>
  <c r="FG133" i="1"/>
  <c r="FH133" i="1"/>
  <c r="FI133" i="1"/>
  <c r="FJ133" i="1"/>
  <c r="FK133" i="1"/>
  <c r="FL133" i="1"/>
  <c r="FM133" i="1"/>
  <c r="FN133" i="1"/>
  <c r="FO133" i="1"/>
  <c r="FP133" i="1"/>
  <c r="FQ133" i="1"/>
  <c r="FR133" i="1"/>
  <c r="FS133" i="1"/>
  <c r="FT133" i="1"/>
  <c r="FU133" i="1"/>
  <c r="FV133" i="1"/>
  <c r="FW133" i="1"/>
  <c r="FX133" i="1"/>
  <c r="FY133" i="1"/>
  <c r="FZ133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EF135" i="1"/>
  <c r="EG135" i="1"/>
  <c r="EH135" i="1"/>
  <c r="EI135" i="1"/>
  <c r="EJ135" i="1"/>
  <c r="EK135" i="1"/>
  <c r="EL135" i="1"/>
  <c r="EM135" i="1"/>
  <c r="EN135" i="1"/>
  <c r="EO135" i="1"/>
  <c r="EP135" i="1"/>
  <c r="EQ135" i="1"/>
  <c r="ER135" i="1"/>
  <c r="ES135" i="1"/>
  <c r="ET135" i="1"/>
  <c r="EU135" i="1"/>
  <c r="EV135" i="1"/>
  <c r="EW135" i="1"/>
  <c r="EX135" i="1"/>
  <c r="EY135" i="1"/>
  <c r="EZ135" i="1"/>
  <c r="FA135" i="1"/>
  <c r="FB135" i="1"/>
  <c r="FC135" i="1"/>
  <c r="FD135" i="1"/>
  <c r="FE135" i="1"/>
  <c r="FF135" i="1"/>
  <c r="FG135" i="1"/>
  <c r="FH135" i="1"/>
  <c r="FI135" i="1"/>
  <c r="FJ135" i="1"/>
  <c r="FK135" i="1"/>
  <c r="FL135" i="1"/>
  <c r="FM135" i="1"/>
  <c r="FN135" i="1"/>
  <c r="FO135" i="1"/>
  <c r="FP135" i="1"/>
  <c r="FQ135" i="1"/>
  <c r="FR135" i="1"/>
  <c r="FS135" i="1"/>
  <c r="FT135" i="1"/>
  <c r="FU135" i="1"/>
  <c r="FV135" i="1"/>
  <c r="FW135" i="1"/>
  <c r="FX135" i="1"/>
  <c r="FY135" i="1"/>
  <c r="FZ135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EF136" i="1"/>
  <c r="EG136" i="1"/>
  <c r="EH136" i="1"/>
  <c r="EI136" i="1"/>
  <c r="EJ136" i="1"/>
  <c r="EK136" i="1"/>
  <c r="EL136" i="1"/>
  <c r="EM136" i="1"/>
  <c r="EN136" i="1"/>
  <c r="EO136" i="1"/>
  <c r="EP136" i="1"/>
  <c r="EQ136" i="1"/>
  <c r="ER136" i="1"/>
  <c r="ES136" i="1"/>
  <c r="ET136" i="1"/>
  <c r="EU136" i="1"/>
  <c r="EV136" i="1"/>
  <c r="EW136" i="1"/>
  <c r="EX136" i="1"/>
  <c r="EY136" i="1"/>
  <c r="EZ136" i="1"/>
  <c r="FA136" i="1"/>
  <c r="FB136" i="1"/>
  <c r="FC136" i="1"/>
  <c r="FD136" i="1"/>
  <c r="FE136" i="1"/>
  <c r="FF136" i="1"/>
  <c r="FG136" i="1"/>
  <c r="FH136" i="1"/>
  <c r="FI136" i="1"/>
  <c r="FJ136" i="1"/>
  <c r="FK136" i="1"/>
  <c r="FL136" i="1"/>
  <c r="FM136" i="1"/>
  <c r="FN136" i="1"/>
  <c r="FO136" i="1"/>
  <c r="FP136" i="1"/>
  <c r="FQ136" i="1"/>
  <c r="FR136" i="1"/>
  <c r="FS136" i="1"/>
  <c r="FT136" i="1"/>
  <c r="FU136" i="1"/>
  <c r="FV136" i="1"/>
  <c r="FW136" i="1"/>
  <c r="FX136" i="1"/>
  <c r="FY136" i="1"/>
  <c r="FZ136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EF137" i="1"/>
  <c r="EG137" i="1"/>
  <c r="EH137" i="1"/>
  <c r="EI137" i="1"/>
  <c r="EJ137" i="1"/>
  <c r="EK137" i="1"/>
  <c r="EL137" i="1"/>
  <c r="EM137" i="1"/>
  <c r="EN137" i="1"/>
  <c r="EO137" i="1"/>
  <c r="EP137" i="1"/>
  <c r="EQ137" i="1"/>
  <c r="ER137" i="1"/>
  <c r="ES137" i="1"/>
  <c r="ET137" i="1"/>
  <c r="EU137" i="1"/>
  <c r="EV137" i="1"/>
  <c r="EW137" i="1"/>
  <c r="EX137" i="1"/>
  <c r="EY137" i="1"/>
  <c r="EZ137" i="1"/>
  <c r="FA137" i="1"/>
  <c r="FB137" i="1"/>
  <c r="FC137" i="1"/>
  <c r="FD137" i="1"/>
  <c r="FE137" i="1"/>
  <c r="FF137" i="1"/>
  <c r="FG137" i="1"/>
  <c r="FH137" i="1"/>
  <c r="FI137" i="1"/>
  <c r="FJ137" i="1"/>
  <c r="FK137" i="1"/>
  <c r="FL137" i="1"/>
  <c r="FM137" i="1"/>
  <c r="FN137" i="1"/>
  <c r="FO137" i="1"/>
  <c r="FP137" i="1"/>
  <c r="FQ137" i="1"/>
  <c r="FR137" i="1"/>
  <c r="FS137" i="1"/>
  <c r="FT137" i="1"/>
  <c r="FU137" i="1"/>
  <c r="FV137" i="1"/>
  <c r="FW137" i="1"/>
  <c r="FX137" i="1"/>
  <c r="FY137" i="1"/>
  <c r="FZ137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EF138" i="1"/>
  <c r="EG138" i="1"/>
  <c r="EH138" i="1"/>
  <c r="EI138" i="1"/>
  <c r="EJ138" i="1"/>
  <c r="EK138" i="1"/>
  <c r="EL138" i="1"/>
  <c r="EM138" i="1"/>
  <c r="EN138" i="1"/>
  <c r="EO138" i="1"/>
  <c r="EP138" i="1"/>
  <c r="EQ138" i="1"/>
  <c r="ER138" i="1"/>
  <c r="ES138" i="1"/>
  <c r="ET138" i="1"/>
  <c r="EU138" i="1"/>
  <c r="EV138" i="1"/>
  <c r="EW138" i="1"/>
  <c r="EX138" i="1"/>
  <c r="EY138" i="1"/>
  <c r="EZ138" i="1"/>
  <c r="FA138" i="1"/>
  <c r="FB138" i="1"/>
  <c r="FC138" i="1"/>
  <c r="FD138" i="1"/>
  <c r="FE138" i="1"/>
  <c r="FF138" i="1"/>
  <c r="FG138" i="1"/>
  <c r="FH138" i="1"/>
  <c r="FI138" i="1"/>
  <c r="FJ138" i="1"/>
  <c r="FK138" i="1"/>
  <c r="FL138" i="1"/>
  <c r="FM138" i="1"/>
  <c r="FN138" i="1"/>
  <c r="FO138" i="1"/>
  <c r="FP138" i="1"/>
  <c r="FQ138" i="1"/>
  <c r="FR138" i="1"/>
  <c r="FS138" i="1"/>
  <c r="FT138" i="1"/>
  <c r="FU138" i="1"/>
  <c r="FV138" i="1"/>
  <c r="FW138" i="1"/>
  <c r="FX138" i="1"/>
  <c r="FY138" i="1"/>
  <c r="FZ138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FE139" i="1"/>
  <c r="FF139" i="1"/>
  <c r="FG139" i="1"/>
  <c r="FH139" i="1"/>
  <c r="FI139" i="1"/>
  <c r="FJ139" i="1"/>
  <c r="FK139" i="1"/>
  <c r="FL139" i="1"/>
  <c r="FM139" i="1"/>
  <c r="FN139" i="1"/>
  <c r="FO139" i="1"/>
  <c r="FP139" i="1"/>
  <c r="FQ139" i="1"/>
  <c r="FR139" i="1"/>
  <c r="FS139" i="1"/>
  <c r="FT139" i="1"/>
  <c r="FU139" i="1"/>
  <c r="FV139" i="1"/>
  <c r="FW139" i="1"/>
  <c r="FX139" i="1"/>
  <c r="FY139" i="1"/>
  <c r="FZ139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EF140" i="1"/>
  <c r="EG140" i="1"/>
  <c r="EH140" i="1"/>
  <c r="EI140" i="1"/>
  <c r="EJ140" i="1"/>
  <c r="EK140" i="1"/>
  <c r="EL140" i="1"/>
  <c r="EM140" i="1"/>
  <c r="EN140" i="1"/>
  <c r="EO140" i="1"/>
  <c r="EP140" i="1"/>
  <c r="EQ140" i="1"/>
  <c r="ER140" i="1"/>
  <c r="ES140" i="1"/>
  <c r="ET140" i="1"/>
  <c r="EU140" i="1"/>
  <c r="EV140" i="1"/>
  <c r="EW140" i="1"/>
  <c r="EX140" i="1"/>
  <c r="EY140" i="1"/>
  <c r="EZ140" i="1"/>
  <c r="FA140" i="1"/>
  <c r="FB140" i="1"/>
  <c r="FC140" i="1"/>
  <c r="FD140" i="1"/>
  <c r="FE140" i="1"/>
  <c r="FF140" i="1"/>
  <c r="FG140" i="1"/>
  <c r="FH140" i="1"/>
  <c r="FI140" i="1"/>
  <c r="FJ140" i="1"/>
  <c r="FK140" i="1"/>
  <c r="FL140" i="1"/>
  <c r="FM140" i="1"/>
  <c r="FN140" i="1"/>
  <c r="FO140" i="1"/>
  <c r="FP140" i="1"/>
  <c r="FQ140" i="1"/>
  <c r="FR140" i="1"/>
  <c r="FS140" i="1"/>
  <c r="FT140" i="1"/>
  <c r="FU140" i="1"/>
  <c r="FV140" i="1"/>
  <c r="FW140" i="1"/>
  <c r="FX140" i="1"/>
  <c r="FY140" i="1"/>
  <c r="FZ140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EF141" i="1"/>
  <c r="EG141" i="1"/>
  <c r="EH141" i="1"/>
  <c r="EI141" i="1"/>
  <c r="EJ141" i="1"/>
  <c r="EK141" i="1"/>
  <c r="EL141" i="1"/>
  <c r="EM141" i="1"/>
  <c r="EN141" i="1"/>
  <c r="EO141" i="1"/>
  <c r="EP141" i="1"/>
  <c r="EQ141" i="1"/>
  <c r="ER141" i="1"/>
  <c r="ES141" i="1"/>
  <c r="ET141" i="1"/>
  <c r="EU141" i="1"/>
  <c r="EV141" i="1"/>
  <c r="EW141" i="1"/>
  <c r="EX141" i="1"/>
  <c r="EY141" i="1"/>
  <c r="EZ141" i="1"/>
  <c r="FA141" i="1"/>
  <c r="FB141" i="1"/>
  <c r="FC141" i="1"/>
  <c r="FD141" i="1"/>
  <c r="FE141" i="1"/>
  <c r="FF141" i="1"/>
  <c r="FG141" i="1"/>
  <c r="FH141" i="1"/>
  <c r="FI141" i="1"/>
  <c r="FJ141" i="1"/>
  <c r="FK141" i="1"/>
  <c r="FL141" i="1"/>
  <c r="FM141" i="1"/>
  <c r="FN141" i="1"/>
  <c r="FO141" i="1"/>
  <c r="FP141" i="1"/>
  <c r="FQ141" i="1"/>
  <c r="FR141" i="1"/>
  <c r="FS141" i="1"/>
  <c r="FT141" i="1"/>
  <c r="FU141" i="1"/>
  <c r="FV141" i="1"/>
  <c r="FW141" i="1"/>
  <c r="FX141" i="1"/>
  <c r="FY141" i="1"/>
  <c r="FZ141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EF142" i="1"/>
  <c r="EG142" i="1"/>
  <c r="EH142" i="1"/>
  <c r="EI142" i="1"/>
  <c r="EJ142" i="1"/>
  <c r="EK142" i="1"/>
  <c r="EL142" i="1"/>
  <c r="EM142" i="1"/>
  <c r="EN142" i="1"/>
  <c r="EO142" i="1"/>
  <c r="EP142" i="1"/>
  <c r="EQ142" i="1"/>
  <c r="ER142" i="1"/>
  <c r="ES142" i="1"/>
  <c r="ET142" i="1"/>
  <c r="EU142" i="1"/>
  <c r="EV142" i="1"/>
  <c r="EW142" i="1"/>
  <c r="EX142" i="1"/>
  <c r="EY142" i="1"/>
  <c r="EZ142" i="1"/>
  <c r="FA142" i="1"/>
  <c r="FB142" i="1"/>
  <c r="FC142" i="1"/>
  <c r="FD142" i="1"/>
  <c r="FE142" i="1"/>
  <c r="FF142" i="1"/>
  <c r="FG142" i="1"/>
  <c r="FH142" i="1"/>
  <c r="FI142" i="1"/>
  <c r="FJ142" i="1"/>
  <c r="FK142" i="1"/>
  <c r="FL142" i="1"/>
  <c r="FM142" i="1"/>
  <c r="FN142" i="1"/>
  <c r="FO142" i="1"/>
  <c r="FP142" i="1"/>
  <c r="FQ142" i="1"/>
  <c r="FR142" i="1"/>
  <c r="FS142" i="1"/>
  <c r="FT142" i="1"/>
  <c r="FU142" i="1"/>
  <c r="FV142" i="1"/>
  <c r="FW142" i="1"/>
  <c r="FX142" i="1"/>
  <c r="FY142" i="1"/>
  <c r="FZ142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EF143" i="1"/>
  <c r="EG143" i="1"/>
  <c r="EH143" i="1"/>
  <c r="EI143" i="1"/>
  <c r="EJ143" i="1"/>
  <c r="EK143" i="1"/>
  <c r="EL143" i="1"/>
  <c r="EM143" i="1"/>
  <c r="EN143" i="1"/>
  <c r="EO143" i="1"/>
  <c r="EP143" i="1"/>
  <c r="EQ143" i="1"/>
  <c r="ER143" i="1"/>
  <c r="ES143" i="1"/>
  <c r="ET143" i="1"/>
  <c r="EU143" i="1"/>
  <c r="EV143" i="1"/>
  <c r="EW143" i="1"/>
  <c r="EX143" i="1"/>
  <c r="EY143" i="1"/>
  <c r="EZ143" i="1"/>
  <c r="FA143" i="1"/>
  <c r="FB143" i="1"/>
  <c r="FC143" i="1"/>
  <c r="FD143" i="1"/>
  <c r="FE143" i="1"/>
  <c r="FF143" i="1"/>
  <c r="FG143" i="1"/>
  <c r="FH143" i="1"/>
  <c r="FI143" i="1"/>
  <c r="FJ143" i="1"/>
  <c r="FK143" i="1"/>
  <c r="FL143" i="1"/>
  <c r="FM143" i="1"/>
  <c r="FN143" i="1"/>
  <c r="FO143" i="1"/>
  <c r="FP143" i="1"/>
  <c r="FQ143" i="1"/>
  <c r="FR143" i="1"/>
  <c r="FS143" i="1"/>
  <c r="FT143" i="1"/>
  <c r="FU143" i="1"/>
  <c r="FV143" i="1"/>
  <c r="FW143" i="1"/>
  <c r="FX143" i="1"/>
  <c r="FY143" i="1"/>
  <c r="FZ143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EF144" i="1"/>
  <c r="EG144" i="1"/>
  <c r="EH144" i="1"/>
  <c r="EI144" i="1"/>
  <c r="EJ144" i="1"/>
  <c r="EK144" i="1"/>
  <c r="EL144" i="1"/>
  <c r="EM144" i="1"/>
  <c r="EN144" i="1"/>
  <c r="EO144" i="1"/>
  <c r="EP144" i="1"/>
  <c r="EQ144" i="1"/>
  <c r="ER144" i="1"/>
  <c r="ES144" i="1"/>
  <c r="ET144" i="1"/>
  <c r="EU144" i="1"/>
  <c r="EV144" i="1"/>
  <c r="EW144" i="1"/>
  <c r="EX144" i="1"/>
  <c r="EY144" i="1"/>
  <c r="EZ144" i="1"/>
  <c r="FA144" i="1"/>
  <c r="FB144" i="1"/>
  <c r="FC144" i="1"/>
  <c r="FD144" i="1"/>
  <c r="FE144" i="1"/>
  <c r="FF144" i="1"/>
  <c r="FG144" i="1"/>
  <c r="FH144" i="1"/>
  <c r="FI144" i="1"/>
  <c r="FJ144" i="1"/>
  <c r="FK144" i="1"/>
  <c r="FL144" i="1"/>
  <c r="FM144" i="1"/>
  <c r="FN144" i="1"/>
  <c r="FO144" i="1"/>
  <c r="FP144" i="1"/>
  <c r="FQ144" i="1"/>
  <c r="FR144" i="1"/>
  <c r="FS144" i="1"/>
  <c r="FT144" i="1"/>
  <c r="FU144" i="1"/>
  <c r="FV144" i="1"/>
  <c r="FW144" i="1"/>
  <c r="FX144" i="1"/>
  <c r="FY144" i="1"/>
  <c r="FZ144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EF145" i="1"/>
  <c r="EG145" i="1"/>
  <c r="EH145" i="1"/>
  <c r="EI145" i="1"/>
  <c r="EJ145" i="1"/>
  <c r="EK145" i="1"/>
  <c r="EL145" i="1"/>
  <c r="EM145" i="1"/>
  <c r="EN145" i="1"/>
  <c r="EO145" i="1"/>
  <c r="EP145" i="1"/>
  <c r="EQ145" i="1"/>
  <c r="ER145" i="1"/>
  <c r="ES145" i="1"/>
  <c r="ET145" i="1"/>
  <c r="EU145" i="1"/>
  <c r="EV145" i="1"/>
  <c r="EW145" i="1"/>
  <c r="EX145" i="1"/>
  <c r="EY145" i="1"/>
  <c r="EZ145" i="1"/>
  <c r="FA145" i="1"/>
  <c r="FB145" i="1"/>
  <c r="FC145" i="1"/>
  <c r="FD145" i="1"/>
  <c r="FE145" i="1"/>
  <c r="FF145" i="1"/>
  <c r="FG145" i="1"/>
  <c r="FH145" i="1"/>
  <c r="FI145" i="1"/>
  <c r="FJ145" i="1"/>
  <c r="FK145" i="1"/>
  <c r="FL145" i="1"/>
  <c r="FM145" i="1"/>
  <c r="FN145" i="1"/>
  <c r="FO145" i="1"/>
  <c r="FP145" i="1"/>
  <c r="FQ145" i="1"/>
  <c r="FR145" i="1"/>
  <c r="FS145" i="1"/>
  <c r="FT145" i="1"/>
  <c r="FU145" i="1"/>
  <c r="FV145" i="1"/>
  <c r="FW145" i="1"/>
  <c r="FX145" i="1"/>
  <c r="FY145" i="1"/>
  <c r="FZ145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EF146" i="1"/>
  <c r="EG146" i="1"/>
  <c r="EH146" i="1"/>
  <c r="EI146" i="1"/>
  <c r="EJ146" i="1"/>
  <c r="EK146" i="1"/>
  <c r="EL146" i="1"/>
  <c r="EM146" i="1"/>
  <c r="EN146" i="1"/>
  <c r="EO146" i="1"/>
  <c r="EP146" i="1"/>
  <c r="EQ146" i="1"/>
  <c r="ER146" i="1"/>
  <c r="ES146" i="1"/>
  <c r="ET146" i="1"/>
  <c r="EU146" i="1"/>
  <c r="EV146" i="1"/>
  <c r="EW146" i="1"/>
  <c r="EX146" i="1"/>
  <c r="EY146" i="1"/>
  <c r="EZ146" i="1"/>
  <c r="FA146" i="1"/>
  <c r="FB146" i="1"/>
  <c r="FC146" i="1"/>
  <c r="FD146" i="1"/>
  <c r="FE146" i="1"/>
  <c r="FF146" i="1"/>
  <c r="FG146" i="1"/>
  <c r="FH146" i="1"/>
  <c r="FI146" i="1"/>
  <c r="FJ146" i="1"/>
  <c r="FK146" i="1"/>
  <c r="FL146" i="1"/>
  <c r="FM146" i="1"/>
  <c r="FN146" i="1"/>
  <c r="FO146" i="1"/>
  <c r="FP146" i="1"/>
  <c r="FQ146" i="1"/>
  <c r="FR146" i="1"/>
  <c r="FS146" i="1"/>
  <c r="FT146" i="1"/>
  <c r="FU146" i="1"/>
  <c r="FV146" i="1"/>
  <c r="FW146" i="1"/>
  <c r="FX146" i="1"/>
  <c r="FY146" i="1"/>
  <c r="FZ146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EF147" i="1"/>
  <c r="EG147" i="1"/>
  <c r="EH147" i="1"/>
  <c r="EI147" i="1"/>
  <c r="EJ147" i="1"/>
  <c r="EK147" i="1"/>
  <c r="EL147" i="1"/>
  <c r="EM147" i="1"/>
  <c r="EN147" i="1"/>
  <c r="EO147" i="1"/>
  <c r="EP147" i="1"/>
  <c r="EQ147" i="1"/>
  <c r="ER147" i="1"/>
  <c r="ES147" i="1"/>
  <c r="ET147" i="1"/>
  <c r="EU147" i="1"/>
  <c r="EV147" i="1"/>
  <c r="EW147" i="1"/>
  <c r="EX147" i="1"/>
  <c r="EY147" i="1"/>
  <c r="EZ147" i="1"/>
  <c r="FA147" i="1"/>
  <c r="FB147" i="1"/>
  <c r="FC147" i="1"/>
  <c r="FD147" i="1"/>
  <c r="FE147" i="1"/>
  <c r="FF147" i="1"/>
  <c r="FG147" i="1"/>
  <c r="FH147" i="1"/>
  <c r="FI147" i="1"/>
  <c r="FJ147" i="1"/>
  <c r="FK147" i="1"/>
  <c r="FL147" i="1"/>
  <c r="FM147" i="1"/>
  <c r="FN147" i="1"/>
  <c r="FO147" i="1"/>
  <c r="FP147" i="1"/>
  <c r="FQ147" i="1"/>
  <c r="FR147" i="1"/>
  <c r="FS147" i="1"/>
  <c r="FT147" i="1"/>
  <c r="FU147" i="1"/>
  <c r="FV147" i="1"/>
  <c r="FW147" i="1"/>
  <c r="FX147" i="1"/>
  <c r="FY147" i="1"/>
  <c r="FZ147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EF148" i="1"/>
  <c r="EG148" i="1"/>
  <c r="EH148" i="1"/>
  <c r="EI148" i="1"/>
  <c r="EJ148" i="1"/>
  <c r="EK148" i="1"/>
  <c r="EL148" i="1"/>
  <c r="EM148" i="1"/>
  <c r="EN148" i="1"/>
  <c r="EO148" i="1"/>
  <c r="EP148" i="1"/>
  <c r="EQ148" i="1"/>
  <c r="ER148" i="1"/>
  <c r="ES148" i="1"/>
  <c r="ET148" i="1"/>
  <c r="EU148" i="1"/>
  <c r="EV148" i="1"/>
  <c r="EW148" i="1"/>
  <c r="EX148" i="1"/>
  <c r="EY148" i="1"/>
  <c r="EZ148" i="1"/>
  <c r="FA148" i="1"/>
  <c r="FB148" i="1"/>
  <c r="FC148" i="1"/>
  <c r="FD148" i="1"/>
  <c r="FE148" i="1"/>
  <c r="FF148" i="1"/>
  <c r="FG148" i="1"/>
  <c r="FH148" i="1"/>
  <c r="FI148" i="1"/>
  <c r="FJ148" i="1"/>
  <c r="FK148" i="1"/>
  <c r="FL148" i="1"/>
  <c r="FM148" i="1"/>
  <c r="FN148" i="1"/>
  <c r="FO148" i="1"/>
  <c r="FP148" i="1"/>
  <c r="FQ148" i="1"/>
  <c r="FR148" i="1"/>
  <c r="FS148" i="1"/>
  <c r="FT148" i="1"/>
  <c r="FU148" i="1"/>
  <c r="FV148" i="1"/>
  <c r="FW148" i="1"/>
  <c r="FX148" i="1"/>
  <c r="FY148" i="1"/>
  <c r="FZ148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EF149" i="1"/>
  <c r="EG149" i="1"/>
  <c r="EH149" i="1"/>
  <c r="EI149" i="1"/>
  <c r="EJ149" i="1"/>
  <c r="EK149" i="1"/>
  <c r="EL149" i="1"/>
  <c r="EM149" i="1"/>
  <c r="EN149" i="1"/>
  <c r="EO149" i="1"/>
  <c r="EP149" i="1"/>
  <c r="EQ149" i="1"/>
  <c r="ER149" i="1"/>
  <c r="ES149" i="1"/>
  <c r="ET149" i="1"/>
  <c r="EU149" i="1"/>
  <c r="EV149" i="1"/>
  <c r="EW149" i="1"/>
  <c r="EX149" i="1"/>
  <c r="EY149" i="1"/>
  <c r="EZ149" i="1"/>
  <c r="FA149" i="1"/>
  <c r="FB149" i="1"/>
  <c r="FC149" i="1"/>
  <c r="FD149" i="1"/>
  <c r="FE149" i="1"/>
  <c r="FF149" i="1"/>
  <c r="FG149" i="1"/>
  <c r="FH149" i="1"/>
  <c r="FI149" i="1"/>
  <c r="FJ149" i="1"/>
  <c r="FK149" i="1"/>
  <c r="FL149" i="1"/>
  <c r="FM149" i="1"/>
  <c r="FN149" i="1"/>
  <c r="FO149" i="1"/>
  <c r="FP149" i="1"/>
  <c r="FQ149" i="1"/>
  <c r="FR149" i="1"/>
  <c r="FS149" i="1"/>
  <c r="FT149" i="1"/>
  <c r="FU149" i="1"/>
  <c r="FV149" i="1"/>
  <c r="FW149" i="1"/>
  <c r="FX149" i="1"/>
  <c r="FY149" i="1"/>
  <c r="FZ149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EF150" i="1"/>
  <c r="EG150" i="1"/>
  <c r="EH150" i="1"/>
  <c r="EI150" i="1"/>
  <c r="EJ150" i="1"/>
  <c r="EK150" i="1"/>
  <c r="EL150" i="1"/>
  <c r="EM150" i="1"/>
  <c r="EN150" i="1"/>
  <c r="EO150" i="1"/>
  <c r="EP150" i="1"/>
  <c r="EQ150" i="1"/>
  <c r="ER150" i="1"/>
  <c r="ES150" i="1"/>
  <c r="ET150" i="1"/>
  <c r="EU150" i="1"/>
  <c r="EV150" i="1"/>
  <c r="EW150" i="1"/>
  <c r="EX150" i="1"/>
  <c r="EY150" i="1"/>
  <c r="EZ150" i="1"/>
  <c r="FA150" i="1"/>
  <c r="FB150" i="1"/>
  <c r="FC150" i="1"/>
  <c r="FD150" i="1"/>
  <c r="FE150" i="1"/>
  <c r="FF150" i="1"/>
  <c r="FG150" i="1"/>
  <c r="FH150" i="1"/>
  <c r="FI150" i="1"/>
  <c r="FJ150" i="1"/>
  <c r="FK150" i="1"/>
  <c r="FL150" i="1"/>
  <c r="FM150" i="1"/>
  <c r="FN150" i="1"/>
  <c r="FO150" i="1"/>
  <c r="FP150" i="1"/>
  <c r="FQ150" i="1"/>
  <c r="FR150" i="1"/>
  <c r="FS150" i="1"/>
  <c r="FT150" i="1"/>
  <c r="FU150" i="1"/>
  <c r="FV150" i="1"/>
  <c r="FW150" i="1"/>
  <c r="FX150" i="1"/>
  <c r="FY150" i="1"/>
  <c r="FZ150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EF151" i="1"/>
  <c r="EG151" i="1"/>
  <c r="EH151" i="1"/>
  <c r="EI151" i="1"/>
  <c r="EJ151" i="1"/>
  <c r="EK151" i="1"/>
  <c r="EL151" i="1"/>
  <c r="EM151" i="1"/>
  <c r="EN151" i="1"/>
  <c r="EO151" i="1"/>
  <c r="EP151" i="1"/>
  <c r="EQ151" i="1"/>
  <c r="ER151" i="1"/>
  <c r="ES151" i="1"/>
  <c r="ET151" i="1"/>
  <c r="EU151" i="1"/>
  <c r="EV151" i="1"/>
  <c r="EW151" i="1"/>
  <c r="EX151" i="1"/>
  <c r="EY151" i="1"/>
  <c r="EZ151" i="1"/>
  <c r="FA151" i="1"/>
  <c r="FB151" i="1"/>
  <c r="FC151" i="1"/>
  <c r="FD151" i="1"/>
  <c r="FE151" i="1"/>
  <c r="FF151" i="1"/>
  <c r="FG151" i="1"/>
  <c r="FH151" i="1"/>
  <c r="FI151" i="1"/>
  <c r="FJ151" i="1"/>
  <c r="FK151" i="1"/>
  <c r="FL151" i="1"/>
  <c r="FM151" i="1"/>
  <c r="FN151" i="1"/>
  <c r="FO151" i="1"/>
  <c r="FP151" i="1"/>
  <c r="FQ151" i="1"/>
  <c r="FR151" i="1"/>
  <c r="FS151" i="1"/>
  <c r="FT151" i="1"/>
  <c r="FU151" i="1"/>
  <c r="FV151" i="1"/>
  <c r="FW151" i="1"/>
  <c r="FX151" i="1"/>
  <c r="FY151" i="1"/>
  <c r="FZ151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EF152" i="1"/>
  <c r="EG152" i="1"/>
  <c r="EH152" i="1"/>
  <c r="EI152" i="1"/>
  <c r="EJ152" i="1"/>
  <c r="EK152" i="1"/>
  <c r="EL152" i="1"/>
  <c r="EM152" i="1"/>
  <c r="EN152" i="1"/>
  <c r="EO152" i="1"/>
  <c r="EP152" i="1"/>
  <c r="EQ152" i="1"/>
  <c r="ER152" i="1"/>
  <c r="ES152" i="1"/>
  <c r="ET152" i="1"/>
  <c r="EU152" i="1"/>
  <c r="EV152" i="1"/>
  <c r="EW152" i="1"/>
  <c r="EX152" i="1"/>
  <c r="EY152" i="1"/>
  <c r="EZ152" i="1"/>
  <c r="FA152" i="1"/>
  <c r="FB152" i="1"/>
  <c r="FC152" i="1"/>
  <c r="FD152" i="1"/>
  <c r="FE152" i="1"/>
  <c r="FF152" i="1"/>
  <c r="FG152" i="1"/>
  <c r="FH152" i="1"/>
  <c r="FI152" i="1"/>
  <c r="FJ152" i="1"/>
  <c r="FK152" i="1"/>
  <c r="FL152" i="1"/>
  <c r="FM152" i="1"/>
  <c r="FN152" i="1"/>
  <c r="FO152" i="1"/>
  <c r="FP152" i="1"/>
  <c r="FQ152" i="1"/>
  <c r="FR152" i="1"/>
  <c r="FS152" i="1"/>
  <c r="FT152" i="1"/>
  <c r="FU152" i="1"/>
  <c r="FV152" i="1"/>
  <c r="FW152" i="1"/>
  <c r="FX152" i="1"/>
  <c r="FY152" i="1"/>
  <c r="FZ152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EF153" i="1"/>
  <c r="EG153" i="1"/>
  <c r="EH153" i="1"/>
  <c r="EI153" i="1"/>
  <c r="EJ153" i="1"/>
  <c r="EK153" i="1"/>
  <c r="EL153" i="1"/>
  <c r="EM153" i="1"/>
  <c r="EN153" i="1"/>
  <c r="EO153" i="1"/>
  <c r="EP153" i="1"/>
  <c r="EQ153" i="1"/>
  <c r="ER153" i="1"/>
  <c r="ES153" i="1"/>
  <c r="ET153" i="1"/>
  <c r="EU153" i="1"/>
  <c r="EV153" i="1"/>
  <c r="EW153" i="1"/>
  <c r="EX153" i="1"/>
  <c r="EY153" i="1"/>
  <c r="EZ153" i="1"/>
  <c r="FA153" i="1"/>
  <c r="FB153" i="1"/>
  <c r="FC153" i="1"/>
  <c r="FD153" i="1"/>
  <c r="FE153" i="1"/>
  <c r="FF153" i="1"/>
  <c r="FG153" i="1"/>
  <c r="FH153" i="1"/>
  <c r="FI153" i="1"/>
  <c r="FJ153" i="1"/>
  <c r="FK153" i="1"/>
  <c r="FL153" i="1"/>
  <c r="FM153" i="1"/>
  <c r="FN153" i="1"/>
  <c r="FO153" i="1"/>
  <c r="FP153" i="1"/>
  <c r="FQ153" i="1"/>
  <c r="FR153" i="1"/>
  <c r="FS153" i="1"/>
  <c r="FT153" i="1"/>
  <c r="FU153" i="1"/>
  <c r="FV153" i="1"/>
  <c r="FW153" i="1"/>
  <c r="FX153" i="1"/>
  <c r="FY153" i="1"/>
  <c r="FZ153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EF154" i="1"/>
  <c r="EG154" i="1"/>
  <c r="EH154" i="1"/>
  <c r="EI154" i="1"/>
  <c r="EJ154" i="1"/>
  <c r="EK154" i="1"/>
  <c r="EL154" i="1"/>
  <c r="EM154" i="1"/>
  <c r="EN154" i="1"/>
  <c r="EO154" i="1"/>
  <c r="EP154" i="1"/>
  <c r="EQ154" i="1"/>
  <c r="ER154" i="1"/>
  <c r="ES154" i="1"/>
  <c r="ET154" i="1"/>
  <c r="EU154" i="1"/>
  <c r="EV154" i="1"/>
  <c r="EW154" i="1"/>
  <c r="EX154" i="1"/>
  <c r="EY154" i="1"/>
  <c r="EZ154" i="1"/>
  <c r="FA154" i="1"/>
  <c r="FB154" i="1"/>
  <c r="FC154" i="1"/>
  <c r="FD154" i="1"/>
  <c r="FE154" i="1"/>
  <c r="FF154" i="1"/>
  <c r="FG154" i="1"/>
  <c r="FH154" i="1"/>
  <c r="FI154" i="1"/>
  <c r="FJ154" i="1"/>
  <c r="FK154" i="1"/>
  <c r="FL154" i="1"/>
  <c r="FM154" i="1"/>
  <c r="FN154" i="1"/>
  <c r="FO154" i="1"/>
  <c r="FP154" i="1"/>
  <c r="FQ154" i="1"/>
  <c r="FR154" i="1"/>
  <c r="FS154" i="1"/>
  <c r="FT154" i="1"/>
  <c r="FU154" i="1"/>
  <c r="FV154" i="1"/>
  <c r="FW154" i="1"/>
  <c r="FX154" i="1"/>
  <c r="FY154" i="1"/>
  <c r="FZ154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EF155" i="1"/>
  <c r="EG155" i="1"/>
  <c r="EH155" i="1"/>
  <c r="EI155" i="1"/>
  <c r="EJ155" i="1"/>
  <c r="EK155" i="1"/>
  <c r="EL155" i="1"/>
  <c r="EM155" i="1"/>
  <c r="EN155" i="1"/>
  <c r="EO155" i="1"/>
  <c r="EP155" i="1"/>
  <c r="EQ155" i="1"/>
  <c r="ER155" i="1"/>
  <c r="ES155" i="1"/>
  <c r="ET155" i="1"/>
  <c r="EU155" i="1"/>
  <c r="EV155" i="1"/>
  <c r="EW155" i="1"/>
  <c r="EX155" i="1"/>
  <c r="EY155" i="1"/>
  <c r="EZ155" i="1"/>
  <c r="FA155" i="1"/>
  <c r="FB155" i="1"/>
  <c r="FC155" i="1"/>
  <c r="FD155" i="1"/>
  <c r="FE155" i="1"/>
  <c r="FF155" i="1"/>
  <c r="FG155" i="1"/>
  <c r="FH155" i="1"/>
  <c r="FI155" i="1"/>
  <c r="FJ155" i="1"/>
  <c r="FK155" i="1"/>
  <c r="FL155" i="1"/>
  <c r="FM155" i="1"/>
  <c r="FN155" i="1"/>
  <c r="FO155" i="1"/>
  <c r="FP155" i="1"/>
  <c r="FQ155" i="1"/>
  <c r="FR155" i="1"/>
  <c r="FS155" i="1"/>
  <c r="FT155" i="1"/>
  <c r="FU155" i="1"/>
  <c r="FV155" i="1"/>
  <c r="FW155" i="1"/>
  <c r="FX155" i="1"/>
  <c r="FY155" i="1"/>
  <c r="FZ155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EF156" i="1"/>
  <c r="EG156" i="1"/>
  <c r="EH156" i="1"/>
  <c r="EI156" i="1"/>
  <c r="EJ156" i="1"/>
  <c r="EK156" i="1"/>
  <c r="EL156" i="1"/>
  <c r="EM156" i="1"/>
  <c r="EN156" i="1"/>
  <c r="EO156" i="1"/>
  <c r="EP156" i="1"/>
  <c r="EQ156" i="1"/>
  <c r="ER156" i="1"/>
  <c r="ES156" i="1"/>
  <c r="ET156" i="1"/>
  <c r="EU156" i="1"/>
  <c r="EV156" i="1"/>
  <c r="EW156" i="1"/>
  <c r="EX156" i="1"/>
  <c r="EY156" i="1"/>
  <c r="EZ156" i="1"/>
  <c r="FA156" i="1"/>
  <c r="FB156" i="1"/>
  <c r="FC156" i="1"/>
  <c r="FD156" i="1"/>
  <c r="FE156" i="1"/>
  <c r="FF156" i="1"/>
  <c r="FG156" i="1"/>
  <c r="FH156" i="1"/>
  <c r="FI156" i="1"/>
  <c r="FJ156" i="1"/>
  <c r="FK156" i="1"/>
  <c r="FL156" i="1"/>
  <c r="FM156" i="1"/>
  <c r="FN156" i="1"/>
  <c r="FO156" i="1"/>
  <c r="FP156" i="1"/>
  <c r="FQ156" i="1"/>
  <c r="FR156" i="1"/>
  <c r="FS156" i="1"/>
  <c r="FT156" i="1"/>
  <c r="FU156" i="1"/>
  <c r="FV156" i="1"/>
  <c r="FW156" i="1"/>
  <c r="FX156" i="1"/>
  <c r="FY156" i="1"/>
  <c r="FZ156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EF157" i="1"/>
  <c r="EG157" i="1"/>
  <c r="EH157" i="1"/>
  <c r="EI157" i="1"/>
  <c r="EJ157" i="1"/>
  <c r="EK157" i="1"/>
  <c r="EL157" i="1"/>
  <c r="EM157" i="1"/>
  <c r="EN157" i="1"/>
  <c r="EO157" i="1"/>
  <c r="EP157" i="1"/>
  <c r="EQ157" i="1"/>
  <c r="ER157" i="1"/>
  <c r="ES157" i="1"/>
  <c r="ET157" i="1"/>
  <c r="EU157" i="1"/>
  <c r="EV157" i="1"/>
  <c r="EW157" i="1"/>
  <c r="EX157" i="1"/>
  <c r="EY157" i="1"/>
  <c r="EZ157" i="1"/>
  <c r="FA157" i="1"/>
  <c r="FB157" i="1"/>
  <c r="FC157" i="1"/>
  <c r="FD157" i="1"/>
  <c r="FE157" i="1"/>
  <c r="FF157" i="1"/>
  <c r="FG157" i="1"/>
  <c r="FH157" i="1"/>
  <c r="FI157" i="1"/>
  <c r="FJ157" i="1"/>
  <c r="FK157" i="1"/>
  <c r="FL157" i="1"/>
  <c r="FM157" i="1"/>
  <c r="FN157" i="1"/>
  <c r="FO157" i="1"/>
  <c r="FP157" i="1"/>
  <c r="FQ157" i="1"/>
  <c r="FR157" i="1"/>
  <c r="FS157" i="1"/>
  <c r="FT157" i="1"/>
  <c r="FU157" i="1"/>
  <c r="FV157" i="1"/>
  <c r="FW157" i="1"/>
  <c r="FX157" i="1"/>
  <c r="FY157" i="1"/>
  <c r="FZ157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EF158" i="1"/>
  <c r="EG158" i="1"/>
  <c r="EH158" i="1"/>
  <c r="EI158" i="1"/>
  <c r="EJ158" i="1"/>
  <c r="EK158" i="1"/>
  <c r="EL158" i="1"/>
  <c r="EM158" i="1"/>
  <c r="EN158" i="1"/>
  <c r="EO158" i="1"/>
  <c r="EP158" i="1"/>
  <c r="EQ158" i="1"/>
  <c r="ER158" i="1"/>
  <c r="ES158" i="1"/>
  <c r="ET158" i="1"/>
  <c r="EU158" i="1"/>
  <c r="EV158" i="1"/>
  <c r="EW158" i="1"/>
  <c r="EX158" i="1"/>
  <c r="EY158" i="1"/>
  <c r="EZ158" i="1"/>
  <c r="FA158" i="1"/>
  <c r="FB158" i="1"/>
  <c r="FC158" i="1"/>
  <c r="FD158" i="1"/>
  <c r="FE158" i="1"/>
  <c r="FF158" i="1"/>
  <c r="FG158" i="1"/>
  <c r="FH158" i="1"/>
  <c r="FI158" i="1"/>
  <c r="FJ158" i="1"/>
  <c r="FK158" i="1"/>
  <c r="FL158" i="1"/>
  <c r="FM158" i="1"/>
  <c r="FN158" i="1"/>
  <c r="FO158" i="1"/>
  <c r="FP158" i="1"/>
  <c r="FQ158" i="1"/>
  <c r="FR158" i="1"/>
  <c r="FS158" i="1"/>
  <c r="FT158" i="1"/>
  <c r="FU158" i="1"/>
  <c r="FV158" i="1"/>
  <c r="FW158" i="1"/>
  <c r="FX158" i="1"/>
  <c r="FY158" i="1"/>
  <c r="FZ158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EF159" i="1"/>
  <c r="EG159" i="1"/>
  <c r="EH159" i="1"/>
  <c r="EI159" i="1"/>
  <c r="EJ159" i="1"/>
  <c r="EK159" i="1"/>
  <c r="EL159" i="1"/>
  <c r="EM159" i="1"/>
  <c r="EN159" i="1"/>
  <c r="EO159" i="1"/>
  <c r="EP159" i="1"/>
  <c r="EQ159" i="1"/>
  <c r="ER159" i="1"/>
  <c r="ES159" i="1"/>
  <c r="ET159" i="1"/>
  <c r="EU159" i="1"/>
  <c r="EV159" i="1"/>
  <c r="EW159" i="1"/>
  <c r="EX159" i="1"/>
  <c r="EY159" i="1"/>
  <c r="EZ159" i="1"/>
  <c r="FA159" i="1"/>
  <c r="FB159" i="1"/>
  <c r="FC159" i="1"/>
  <c r="FD159" i="1"/>
  <c r="FE159" i="1"/>
  <c r="FF159" i="1"/>
  <c r="FG159" i="1"/>
  <c r="FH159" i="1"/>
  <c r="FI159" i="1"/>
  <c r="FJ159" i="1"/>
  <c r="FK159" i="1"/>
  <c r="FL159" i="1"/>
  <c r="FM159" i="1"/>
  <c r="FN159" i="1"/>
  <c r="FO159" i="1"/>
  <c r="FP159" i="1"/>
  <c r="FQ159" i="1"/>
  <c r="FR159" i="1"/>
  <c r="FS159" i="1"/>
  <c r="FT159" i="1"/>
  <c r="FU159" i="1"/>
  <c r="FV159" i="1"/>
  <c r="FW159" i="1"/>
  <c r="FX159" i="1"/>
  <c r="FY159" i="1"/>
  <c r="FZ159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EF160" i="1"/>
  <c r="EG160" i="1"/>
  <c r="EH160" i="1"/>
  <c r="EI160" i="1"/>
  <c r="EJ160" i="1"/>
  <c r="EK160" i="1"/>
  <c r="EL160" i="1"/>
  <c r="EM160" i="1"/>
  <c r="EN160" i="1"/>
  <c r="EO160" i="1"/>
  <c r="EP160" i="1"/>
  <c r="EQ160" i="1"/>
  <c r="ER160" i="1"/>
  <c r="ES160" i="1"/>
  <c r="ET160" i="1"/>
  <c r="EU160" i="1"/>
  <c r="EV160" i="1"/>
  <c r="EW160" i="1"/>
  <c r="EX160" i="1"/>
  <c r="EY160" i="1"/>
  <c r="EZ160" i="1"/>
  <c r="FA160" i="1"/>
  <c r="FB160" i="1"/>
  <c r="FC160" i="1"/>
  <c r="FD160" i="1"/>
  <c r="FE160" i="1"/>
  <c r="FF160" i="1"/>
  <c r="FG160" i="1"/>
  <c r="FH160" i="1"/>
  <c r="FI160" i="1"/>
  <c r="FJ160" i="1"/>
  <c r="FK160" i="1"/>
  <c r="FL160" i="1"/>
  <c r="FM160" i="1"/>
  <c r="FN160" i="1"/>
  <c r="FO160" i="1"/>
  <c r="FP160" i="1"/>
  <c r="FQ160" i="1"/>
  <c r="FR160" i="1"/>
  <c r="FS160" i="1"/>
  <c r="FT160" i="1"/>
  <c r="FU160" i="1"/>
  <c r="FV160" i="1"/>
  <c r="FW160" i="1"/>
  <c r="FX160" i="1"/>
  <c r="FY160" i="1"/>
  <c r="FZ160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EF161" i="1"/>
  <c r="EG161" i="1"/>
  <c r="EH161" i="1"/>
  <c r="EI161" i="1"/>
  <c r="EJ161" i="1"/>
  <c r="EK161" i="1"/>
  <c r="EL161" i="1"/>
  <c r="EM161" i="1"/>
  <c r="EN161" i="1"/>
  <c r="EO161" i="1"/>
  <c r="EP161" i="1"/>
  <c r="EQ161" i="1"/>
  <c r="ER161" i="1"/>
  <c r="ES161" i="1"/>
  <c r="ET161" i="1"/>
  <c r="EU161" i="1"/>
  <c r="EV161" i="1"/>
  <c r="EW161" i="1"/>
  <c r="EX161" i="1"/>
  <c r="EY161" i="1"/>
  <c r="EZ161" i="1"/>
  <c r="FA161" i="1"/>
  <c r="FB161" i="1"/>
  <c r="FC161" i="1"/>
  <c r="FD161" i="1"/>
  <c r="FE161" i="1"/>
  <c r="FF161" i="1"/>
  <c r="FG161" i="1"/>
  <c r="FH161" i="1"/>
  <c r="FI161" i="1"/>
  <c r="FJ161" i="1"/>
  <c r="FK161" i="1"/>
  <c r="FL161" i="1"/>
  <c r="FM161" i="1"/>
  <c r="FN161" i="1"/>
  <c r="FO161" i="1"/>
  <c r="FP161" i="1"/>
  <c r="FQ161" i="1"/>
  <c r="FR161" i="1"/>
  <c r="FS161" i="1"/>
  <c r="FT161" i="1"/>
  <c r="FU161" i="1"/>
  <c r="FV161" i="1"/>
  <c r="FW161" i="1"/>
  <c r="FX161" i="1"/>
  <c r="FY161" i="1"/>
  <c r="FZ161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EF162" i="1"/>
  <c r="EG162" i="1"/>
  <c r="EH162" i="1"/>
  <c r="EI162" i="1"/>
  <c r="EJ162" i="1"/>
  <c r="EK162" i="1"/>
  <c r="EL162" i="1"/>
  <c r="EM162" i="1"/>
  <c r="EN162" i="1"/>
  <c r="EO162" i="1"/>
  <c r="EP162" i="1"/>
  <c r="EQ162" i="1"/>
  <c r="ER162" i="1"/>
  <c r="ES162" i="1"/>
  <c r="ET162" i="1"/>
  <c r="EU162" i="1"/>
  <c r="EV162" i="1"/>
  <c r="EW162" i="1"/>
  <c r="EX162" i="1"/>
  <c r="EY162" i="1"/>
  <c r="EZ162" i="1"/>
  <c r="FA162" i="1"/>
  <c r="FB162" i="1"/>
  <c r="FC162" i="1"/>
  <c r="FD162" i="1"/>
  <c r="FE162" i="1"/>
  <c r="FF162" i="1"/>
  <c r="FG162" i="1"/>
  <c r="FH162" i="1"/>
  <c r="FI162" i="1"/>
  <c r="FJ162" i="1"/>
  <c r="FK162" i="1"/>
  <c r="FL162" i="1"/>
  <c r="FM162" i="1"/>
  <c r="FN162" i="1"/>
  <c r="FO162" i="1"/>
  <c r="FP162" i="1"/>
  <c r="FQ162" i="1"/>
  <c r="FR162" i="1"/>
  <c r="FS162" i="1"/>
  <c r="FT162" i="1"/>
  <c r="FU162" i="1"/>
  <c r="FV162" i="1"/>
  <c r="FW162" i="1"/>
  <c r="FX162" i="1"/>
  <c r="FY162" i="1"/>
  <c r="FZ162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EF163" i="1"/>
  <c r="EG163" i="1"/>
  <c r="EH163" i="1"/>
  <c r="EI163" i="1"/>
  <c r="EJ163" i="1"/>
  <c r="EK163" i="1"/>
  <c r="EL163" i="1"/>
  <c r="EM163" i="1"/>
  <c r="EN163" i="1"/>
  <c r="EO163" i="1"/>
  <c r="EP163" i="1"/>
  <c r="EQ163" i="1"/>
  <c r="ER163" i="1"/>
  <c r="ES163" i="1"/>
  <c r="ET163" i="1"/>
  <c r="EU163" i="1"/>
  <c r="EV163" i="1"/>
  <c r="EW163" i="1"/>
  <c r="EX163" i="1"/>
  <c r="EY163" i="1"/>
  <c r="EZ163" i="1"/>
  <c r="FA163" i="1"/>
  <c r="FB163" i="1"/>
  <c r="FC163" i="1"/>
  <c r="FD163" i="1"/>
  <c r="FE163" i="1"/>
  <c r="FF163" i="1"/>
  <c r="FG163" i="1"/>
  <c r="FH163" i="1"/>
  <c r="FI163" i="1"/>
  <c r="FJ163" i="1"/>
  <c r="FK163" i="1"/>
  <c r="FL163" i="1"/>
  <c r="FM163" i="1"/>
  <c r="FN163" i="1"/>
  <c r="FO163" i="1"/>
  <c r="FP163" i="1"/>
  <c r="FQ163" i="1"/>
  <c r="FR163" i="1"/>
  <c r="FS163" i="1"/>
  <c r="FT163" i="1"/>
  <c r="FU163" i="1"/>
  <c r="FV163" i="1"/>
  <c r="FW163" i="1"/>
  <c r="FX163" i="1"/>
  <c r="FY163" i="1"/>
  <c r="FZ163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EF164" i="1"/>
  <c r="EG164" i="1"/>
  <c r="EH164" i="1"/>
  <c r="EI164" i="1"/>
  <c r="EJ164" i="1"/>
  <c r="EK164" i="1"/>
  <c r="EL164" i="1"/>
  <c r="EM164" i="1"/>
  <c r="EN164" i="1"/>
  <c r="EO164" i="1"/>
  <c r="EP164" i="1"/>
  <c r="EQ164" i="1"/>
  <c r="ER164" i="1"/>
  <c r="ES164" i="1"/>
  <c r="ET164" i="1"/>
  <c r="EU164" i="1"/>
  <c r="EV164" i="1"/>
  <c r="EW164" i="1"/>
  <c r="EX164" i="1"/>
  <c r="EY164" i="1"/>
  <c r="EZ164" i="1"/>
  <c r="FA164" i="1"/>
  <c r="FB164" i="1"/>
  <c r="FC164" i="1"/>
  <c r="FD164" i="1"/>
  <c r="FE164" i="1"/>
  <c r="FF164" i="1"/>
  <c r="FG164" i="1"/>
  <c r="FH164" i="1"/>
  <c r="FI164" i="1"/>
  <c r="FJ164" i="1"/>
  <c r="FK164" i="1"/>
  <c r="FL164" i="1"/>
  <c r="FM164" i="1"/>
  <c r="FN164" i="1"/>
  <c r="FO164" i="1"/>
  <c r="FP164" i="1"/>
  <c r="FQ164" i="1"/>
  <c r="FR164" i="1"/>
  <c r="FS164" i="1"/>
  <c r="FT164" i="1"/>
  <c r="FU164" i="1"/>
  <c r="FV164" i="1"/>
  <c r="FW164" i="1"/>
  <c r="FX164" i="1"/>
  <c r="FY164" i="1"/>
  <c r="FZ164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EF165" i="1"/>
  <c r="EG165" i="1"/>
  <c r="EH165" i="1"/>
  <c r="EI165" i="1"/>
  <c r="EJ165" i="1"/>
  <c r="EK165" i="1"/>
  <c r="EL165" i="1"/>
  <c r="EM165" i="1"/>
  <c r="EN165" i="1"/>
  <c r="EO165" i="1"/>
  <c r="EP165" i="1"/>
  <c r="EQ165" i="1"/>
  <c r="ER165" i="1"/>
  <c r="ES165" i="1"/>
  <c r="ET165" i="1"/>
  <c r="EU165" i="1"/>
  <c r="EV165" i="1"/>
  <c r="EW165" i="1"/>
  <c r="EX165" i="1"/>
  <c r="EY165" i="1"/>
  <c r="EZ165" i="1"/>
  <c r="FA165" i="1"/>
  <c r="FB165" i="1"/>
  <c r="FC165" i="1"/>
  <c r="FD165" i="1"/>
  <c r="FE165" i="1"/>
  <c r="FF165" i="1"/>
  <c r="FG165" i="1"/>
  <c r="FH165" i="1"/>
  <c r="FI165" i="1"/>
  <c r="FJ165" i="1"/>
  <c r="FK165" i="1"/>
  <c r="FL165" i="1"/>
  <c r="FM165" i="1"/>
  <c r="FN165" i="1"/>
  <c r="FO165" i="1"/>
  <c r="FP165" i="1"/>
  <c r="FQ165" i="1"/>
  <c r="FR165" i="1"/>
  <c r="FS165" i="1"/>
  <c r="FT165" i="1"/>
  <c r="FU165" i="1"/>
  <c r="FV165" i="1"/>
  <c r="FW165" i="1"/>
  <c r="FX165" i="1"/>
  <c r="FY165" i="1"/>
  <c r="FZ165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EF166" i="1"/>
  <c r="EG166" i="1"/>
  <c r="EH166" i="1"/>
  <c r="EI166" i="1"/>
  <c r="EJ166" i="1"/>
  <c r="EK166" i="1"/>
  <c r="EL166" i="1"/>
  <c r="EM166" i="1"/>
  <c r="EN166" i="1"/>
  <c r="EO166" i="1"/>
  <c r="EP166" i="1"/>
  <c r="EQ166" i="1"/>
  <c r="ER166" i="1"/>
  <c r="ES166" i="1"/>
  <c r="ET166" i="1"/>
  <c r="EU166" i="1"/>
  <c r="EV166" i="1"/>
  <c r="EW166" i="1"/>
  <c r="EX166" i="1"/>
  <c r="EY166" i="1"/>
  <c r="EZ166" i="1"/>
  <c r="FA166" i="1"/>
  <c r="FB166" i="1"/>
  <c r="FC166" i="1"/>
  <c r="FD166" i="1"/>
  <c r="FE166" i="1"/>
  <c r="FF166" i="1"/>
  <c r="FG166" i="1"/>
  <c r="FH166" i="1"/>
  <c r="FI166" i="1"/>
  <c r="FJ166" i="1"/>
  <c r="FK166" i="1"/>
  <c r="FL166" i="1"/>
  <c r="FM166" i="1"/>
  <c r="FN166" i="1"/>
  <c r="FO166" i="1"/>
  <c r="FP166" i="1"/>
  <c r="FQ166" i="1"/>
  <c r="FR166" i="1"/>
  <c r="FS166" i="1"/>
  <c r="FT166" i="1"/>
  <c r="FU166" i="1"/>
  <c r="FV166" i="1"/>
  <c r="FW166" i="1"/>
  <c r="FX166" i="1"/>
  <c r="FY166" i="1"/>
  <c r="FZ166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EF167" i="1"/>
  <c r="EG167" i="1"/>
  <c r="EH167" i="1"/>
  <c r="EI167" i="1"/>
  <c r="EJ167" i="1"/>
  <c r="EK167" i="1"/>
  <c r="EL167" i="1"/>
  <c r="EM167" i="1"/>
  <c r="EN167" i="1"/>
  <c r="EO167" i="1"/>
  <c r="EP167" i="1"/>
  <c r="EQ167" i="1"/>
  <c r="ER167" i="1"/>
  <c r="ES167" i="1"/>
  <c r="ET167" i="1"/>
  <c r="EU167" i="1"/>
  <c r="EV167" i="1"/>
  <c r="EW167" i="1"/>
  <c r="EX167" i="1"/>
  <c r="EY167" i="1"/>
  <c r="EZ167" i="1"/>
  <c r="FA167" i="1"/>
  <c r="FB167" i="1"/>
  <c r="FC167" i="1"/>
  <c r="FD167" i="1"/>
  <c r="FE167" i="1"/>
  <c r="FF167" i="1"/>
  <c r="FG167" i="1"/>
  <c r="FH167" i="1"/>
  <c r="FI167" i="1"/>
  <c r="FJ167" i="1"/>
  <c r="FK167" i="1"/>
  <c r="FL167" i="1"/>
  <c r="FM167" i="1"/>
  <c r="FN167" i="1"/>
  <c r="FO167" i="1"/>
  <c r="FP167" i="1"/>
  <c r="FQ167" i="1"/>
  <c r="FR167" i="1"/>
  <c r="FS167" i="1"/>
  <c r="FT167" i="1"/>
  <c r="FU167" i="1"/>
  <c r="FV167" i="1"/>
  <c r="FW167" i="1"/>
  <c r="FX167" i="1"/>
  <c r="FY167" i="1"/>
  <c r="FZ167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EF168" i="1"/>
  <c r="EG168" i="1"/>
  <c r="EH168" i="1"/>
  <c r="EI168" i="1"/>
  <c r="EJ168" i="1"/>
  <c r="EK168" i="1"/>
  <c r="EL168" i="1"/>
  <c r="EM168" i="1"/>
  <c r="EN168" i="1"/>
  <c r="EO168" i="1"/>
  <c r="EP168" i="1"/>
  <c r="EQ168" i="1"/>
  <c r="ER168" i="1"/>
  <c r="ES168" i="1"/>
  <c r="ET168" i="1"/>
  <c r="EU168" i="1"/>
  <c r="EV168" i="1"/>
  <c r="EW168" i="1"/>
  <c r="EX168" i="1"/>
  <c r="EY168" i="1"/>
  <c r="EZ168" i="1"/>
  <c r="FA168" i="1"/>
  <c r="FB168" i="1"/>
  <c r="FC168" i="1"/>
  <c r="FD168" i="1"/>
  <c r="FE168" i="1"/>
  <c r="FF168" i="1"/>
  <c r="FG168" i="1"/>
  <c r="FH168" i="1"/>
  <c r="FI168" i="1"/>
  <c r="FJ168" i="1"/>
  <c r="FK168" i="1"/>
  <c r="FL168" i="1"/>
  <c r="FM168" i="1"/>
  <c r="FN168" i="1"/>
  <c r="FO168" i="1"/>
  <c r="FP168" i="1"/>
  <c r="FQ168" i="1"/>
  <c r="FR168" i="1"/>
  <c r="FS168" i="1"/>
  <c r="FT168" i="1"/>
  <c r="FU168" i="1"/>
  <c r="FV168" i="1"/>
  <c r="FW168" i="1"/>
  <c r="FX168" i="1"/>
  <c r="FY168" i="1"/>
  <c r="FZ168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EF169" i="1"/>
  <c r="EG169" i="1"/>
  <c r="EH169" i="1"/>
  <c r="EI169" i="1"/>
  <c r="EJ169" i="1"/>
  <c r="EK169" i="1"/>
  <c r="EL169" i="1"/>
  <c r="EM169" i="1"/>
  <c r="EN169" i="1"/>
  <c r="EO169" i="1"/>
  <c r="EP169" i="1"/>
  <c r="EQ169" i="1"/>
  <c r="ER169" i="1"/>
  <c r="ES169" i="1"/>
  <c r="ET169" i="1"/>
  <c r="EU169" i="1"/>
  <c r="EV169" i="1"/>
  <c r="EW169" i="1"/>
  <c r="EX169" i="1"/>
  <c r="EY169" i="1"/>
  <c r="EZ169" i="1"/>
  <c r="FA169" i="1"/>
  <c r="FB169" i="1"/>
  <c r="FC169" i="1"/>
  <c r="FD169" i="1"/>
  <c r="FE169" i="1"/>
  <c r="FF169" i="1"/>
  <c r="FG169" i="1"/>
  <c r="FH169" i="1"/>
  <c r="FI169" i="1"/>
  <c r="FJ169" i="1"/>
  <c r="FK169" i="1"/>
  <c r="FL169" i="1"/>
  <c r="FM169" i="1"/>
  <c r="FN169" i="1"/>
  <c r="FO169" i="1"/>
  <c r="FP169" i="1"/>
  <c r="FQ169" i="1"/>
  <c r="FR169" i="1"/>
  <c r="FS169" i="1"/>
  <c r="FT169" i="1"/>
  <c r="FU169" i="1"/>
  <c r="FV169" i="1"/>
  <c r="FW169" i="1"/>
  <c r="FX169" i="1"/>
  <c r="FY169" i="1"/>
  <c r="FZ169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EF170" i="1"/>
  <c r="EG170" i="1"/>
  <c r="EH170" i="1"/>
  <c r="EI170" i="1"/>
  <c r="EJ170" i="1"/>
  <c r="EK170" i="1"/>
  <c r="EL170" i="1"/>
  <c r="EM170" i="1"/>
  <c r="EN170" i="1"/>
  <c r="EO170" i="1"/>
  <c r="EP170" i="1"/>
  <c r="EQ170" i="1"/>
  <c r="ER170" i="1"/>
  <c r="ES170" i="1"/>
  <c r="ET170" i="1"/>
  <c r="EU170" i="1"/>
  <c r="EV170" i="1"/>
  <c r="EW170" i="1"/>
  <c r="EX170" i="1"/>
  <c r="EY170" i="1"/>
  <c r="EZ170" i="1"/>
  <c r="FA170" i="1"/>
  <c r="FB170" i="1"/>
  <c r="FC170" i="1"/>
  <c r="FD170" i="1"/>
  <c r="FE170" i="1"/>
  <c r="FF170" i="1"/>
  <c r="FG170" i="1"/>
  <c r="FH170" i="1"/>
  <c r="FI170" i="1"/>
  <c r="FJ170" i="1"/>
  <c r="FK170" i="1"/>
  <c r="FL170" i="1"/>
  <c r="FM170" i="1"/>
  <c r="FN170" i="1"/>
  <c r="FO170" i="1"/>
  <c r="FP170" i="1"/>
  <c r="FQ170" i="1"/>
  <c r="FR170" i="1"/>
  <c r="FS170" i="1"/>
  <c r="FT170" i="1"/>
  <c r="FU170" i="1"/>
  <c r="FV170" i="1"/>
  <c r="FW170" i="1"/>
  <c r="FX170" i="1"/>
  <c r="FY170" i="1"/>
  <c r="FZ170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EF171" i="1"/>
  <c r="EG171" i="1"/>
  <c r="EH171" i="1"/>
  <c r="EI171" i="1"/>
  <c r="EJ171" i="1"/>
  <c r="EK171" i="1"/>
  <c r="EL171" i="1"/>
  <c r="EM171" i="1"/>
  <c r="EN171" i="1"/>
  <c r="EO171" i="1"/>
  <c r="EP171" i="1"/>
  <c r="EQ171" i="1"/>
  <c r="ER171" i="1"/>
  <c r="ES171" i="1"/>
  <c r="ET171" i="1"/>
  <c r="EU171" i="1"/>
  <c r="EV171" i="1"/>
  <c r="EW171" i="1"/>
  <c r="EX171" i="1"/>
  <c r="EY171" i="1"/>
  <c r="EZ171" i="1"/>
  <c r="FA171" i="1"/>
  <c r="FB171" i="1"/>
  <c r="FC171" i="1"/>
  <c r="FD171" i="1"/>
  <c r="FE171" i="1"/>
  <c r="FF171" i="1"/>
  <c r="FG171" i="1"/>
  <c r="FH171" i="1"/>
  <c r="FI171" i="1"/>
  <c r="FJ171" i="1"/>
  <c r="FK171" i="1"/>
  <c r="FL171" i="1"/>
  <c r="FM171" i="1"/>
  <c r="FN171" i="1"/>
  <c r="FO171" i="1"/>
  <c r="FP171" i="1"/>
  <c r="FQ171" i="1"/>
  <c r="FR171" i="1"/>
  <c r="FS171" i="1"/>
  <c r="FT171" i="1"/>
  <c r="FU171" i="1"/>
  <c r="FV171" i="1"/>
  <c r="FW171" i="1"/>
  <c r="FX171" i="1"/>
  <c r="FY171" i="1"/>
  <c r="FZ171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EF172" i="1"/>
  <c r="EG172" i="1"/>
  <c r="EH172" i="1"/>
  <c r="EI172" i="1"/>
  <c r="EJ172" i="1"/>
  <c r="EK172" i="1"/>
  <c r="EL172" i="1"/>
  <c r="EM172" i="1"/>
  <c r="EN172" i="1"/>
  <c r="EO172" i="1"/>
  <c r="EP172" i="1"/>
  <c r="EQ172" i="1"/>
  <c r="ER172" i="1"/>
  <c r="ES172" i="1"/>
  <c r="ET172" i="1"/>
  <c r="EU172" i="1"/>
  <c r="EV172" i="1"/>
  <c r="EW172" i="1"/>
  <c r="EX172" i="1"/>
  <c r="EY172" i="1"/>
  <c r="EZ172" i="1"/>
  <c r="FA172" i="1"/>
  <c r="FB172" i="1"/>
  <c r="FC172" i="1"/>
  <c r="FD172" i="1"/>
  <c r="FE172" i="1"/>
  <c r="FF172" i="1"/>
  <c r="FG172" i="1"/>
  <c r="FH172" i="1"/>
  <c r="FI172" i="1"/>
  <c r="FJ172" i="1"/>
  <c r="FK172" i="1"/>
  <c r="FL172" i="1"/>
  <c r="FM172" i="1"/>
  <c r="FN172" i="1"/>
  <c r="FO172" i="1"/>
  <c r="FP172" i="1"/>
  <c r="FQ172" i="1"/>
  <c r="FR172" i="1"/>
  <c r="FS172" i="1"/>
  <c r="FT172" i="1"/>
  <c r="FU172" i="1"/>
  <c r="FV172" i="1"/>
  <c r="FW172" i="1"/>
  <c r="FX172" i="1"/>
  <c r="FY172" i="1"/>
  <c r="FZ172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EF173" i="1"/>
  <c r="EG173" i="1"/>
  <c r="EH173" i="1"/>
  <c r="EI173" i="1"/>
  <c r="EJ173" i="1"/>
  <c r="EK173" i="1"/>
  <c r="EL173" i="1"/>
  <c r="EM173" i="1"/>
  <c r="EN173" i="1"/>
  <c r="EO173" i="1"/>
  <c r="EP173" i="1"/>
  <c r="EQ173" i="1"/>
  <c r="ER173" i="1"/>
  <c r="ES173" i="1"/>
  <c r="ET173" i="1"/>
  <c r="EU173" i="1"/>
  <c r="EV173" i="1"/>
  <c r="EW173" i="1"/>
  <c r="EX173" i="1"/>
  <c r="EY173" i="1"/>
  <c r="EZ173" i="1"/>
  <c r="FA173" i="1"/>
  <c r="FB173" i="1"/>
  <c r="FC173" i="1"/>
  <c r="FD173" i="1"/>
  <c r="FE173" i="1"/>
  <c r="FF173" i="1"/>
  <c r="FG173" i="1"/>
  <c r="FH173" i="1"/>
  <c r="FI173" i="1"/>
  <c r="FJ173" i="1"/>
  <c r="FK173" i="1"/>
  <c r="FL173" i="1"/>
  <c r="FM173" i="1"/>
  <c r="FN173" i="1"/>
  <c r="FO173" i="1"/>
  <c r="FP173" i="1"/>
  <c r="FQ173" i="1"/>
  <c r="FR173" i="1"/>
  <c r="FS173" i="1"/>
  <c r="FT173" i="1"/>
  <c r="FU173" i="1"/>
  <c r="FV173" i="1"/>
  <c r="FW173" i="1"/>
  <c r="FX173" i="1"/>
  <c r="FY173" i="1"/>
  <c r="FZ173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EF174" i="1"/>
  <c r="EG174" i="1"/>
  <c r="EH174" i="1"/>
  <c r="EI174" i="1"/>
  <c r="EJ174" i="1"/>
  <c r="EK174" i="1"/>
  <c r="EL174" i="1"/>
  <c r="EM174" i="1"/>
  <c r="EN174" i="1"/>
  <c r="EO174" i="1"/>
  <c r="EP174" i="1"/>
  <c r="EQ174" i="1"/>
  <c r="ER174" i="1"/>
  <c r="ES174" i="1"/>
  <c r="ET174" i="1"/>
  <c r="EU174" i="1"/>
  <c r="EV174" i="1"/>
  <c r="EW174" i="1"/>
  <c r="EX174" i="1"/>
  <c r="EY174" i="1"/>
  <c r="EZ174" i="1"/>
  <c r="FA174" i="1"/>
  <c r="FB174" i="1"/>
  <c r="FC174" i="1"/>
  <c r="FD174" i="1"/>
  <c r="FE174" i="1"/>
  <c r="FF174" i="1"/>
  <c r="FG174" i="1"/>
  <c r="FH174" i="1"/>
  <c r="FI174" i="1"/>
  <c r="FJ174" i="1"/>
  <c r="FK174" i="1"/>
  <c r="FL174" i="1"/>
  <c r="FM174" i="1"/>
  <c r="FN174" i="1"/>
  <c r="FO174" i="1"/>
  <c r="FP174" i="1"/>
  <c r="FQ174" i="1"/>
  <c r="FR174" i="1"/>
  <c r="FS174" i="1"/>
  <c r="FT174" i="1"/>
  <c r="FU174" i="1"/>
  <c r="FV174" i="1"/>
  <c r="FW174" i="1"/>
  <c r="FX174" i="1"/>
  <c r="FY174" i="1"/>
  <c r="FZ174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F175" i="1"/>
  <c r="EG175" i="1"/>
  <c r="EH175" i="1"/>
  <c r="EI175" i="1"/>
  <c r="EJ175" i="1"/>
  <c r="EK175" i="1"/>
  <c r="EL175" i="1"/>
  <c r="EM175" i="1"/>
  <c r="EN175" i="1"/>
  <c r="EO175" i="1"/>
  <c r="EP175" i="1"/>
  <c r="EQ175" i="1"/>
  <c r="ER175" i="1"/>
  <c r="ES175" i="1"/>
  <c r="ET175" i="1"/>
  <c r="EU175" i="1"/>
  <c r="EV175" i="1"/>
  <c r="EW175" i="1"/>
  <c r="EX175" i="1"/>
  <c r="EY175" i="1"/>
  <c r="EZ175" i="1"/>
  <c r="FA175" i="1"/>
  <c r="FB175" i="1"/>
  <c r="FC175" i="1"/>
  <c r="FD175" i="1"/>
  <c r="FE175" i="1"/>
  <c r="FF175" i="1"/>
  <c r="FG175" i="1"/>
  <c r="FH175" i="1"/>
  <c r="FI175" i="1"/>
  <c r="FJ175" i="1"/>
  <c r="FK175" i="1"/>
  <c r="FL175" i="1"/>
  <c r="FM175" i="1"/>
  <c r="FN175" i="1"/>
  <c r="FO175" i="1"/>
  <c r="FP175" i="1"/>
  <c r="FQ175" i="1"/>
  <c r="FR175" i="1"/>
  <c r="FS175" i="1"/>
  <c r="FT175" i="1"/>
  <c r="FU175" i="1"/>
  <c r="FV175" i="1"/>
  <c r="FW175" i="1"/>
  <c r="FX175" i="1"/>
  <c r="FY175" i="1"/>
  <c r="FZ175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F176" i="1"/>
  <c r="EG176" i="1"/>
  <c r="EH176" i="1"/>
  <c r="EI176" i="1"/>
  <c r="EJ176" i="1"/>
  <c r="EK176" i="1"/>
  <c r="EL176" i="1"/>
  <c r="EM176" i="1"/>
  <c r="EN176" i="1"/>
  <c r="EO176" i="1"/>
  <c r="EP176" i="1"/>
  <c r="EQ176" i="1"/>
  <c r="ER176" i="1"/>
  <c r="ES176" i="1"/>
  <c r="ET176" i="1"/>
  <c r="EU176" i="1"/>
  <c r="EV176" i="1"/>
  <c r="EW176" i="1"/>
  <c r="EX176" i="1"/>
  <c r="EY176" i="1"/>
  <c r="EZ176" i="1"/>
  <c r="FA176" i="1"/>
  <c r="FB176" i="1"/>
  <c r="FC176" i="1"/>
  <c r="FD176" i="1"/>
  <c r="FE176" i="1"/>
  <c r="FF176" i="1"/>
  <c r="FG176" i="1"/>
  <c r="FH176" i="1"/>
  <c r="FI176" i="1"/>
  <c r="FJ176" i="1"/>
  <c r="FK176" i="1"/>
  <c r="FL176" i="1"/>
  <c r="FM176" i="1"/>
  <c r="FN176" i="1"/>
  <c r="FO176" i="1"/>
  <c r="FP176" i="1"/>
  <c r="FQ176" i="1"/>
  <c r="FR176" i="1"/>
  <c r="FS176" i="1"/>
  <c r="FT176" i="1"/>
  <c r="FU176" i="1"/>
  <c r="FV176" i="1"/>
  <c r="FW176" i="1"/>
  <c r="FX176" i="1"/>
  <c r="FY176" i="1"/>
  <c r="FZ176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F177" i="1"/>
  <c r="EG177" i="1"/>
  <c r="EH177" i="1"/>
  <c r="EI177" i="1"/>
  <c r="EJ177" i="1"/>
  <c r="EK177" i="1"/>
  <c r="EL177" i="1"/>
  <c r="EM177" i="1"/>
  <c r="EN177" i="1"/>
  <c r="EO177" i="1"/>
  <c r="EP177" i="1"/>
  <c r="EQ177" i="1"/>
  <c r="ER177" i="1"/>
  <c r="ES177" i="1"/>
  <c r="ET177" i="1"/>
  <c r="EU177" i="1"/>
  <c r="EV177" i="1"/>
  <c r="EW177" i="1"/>
  <c r="EX177" i="1"/>
  <c r="EY177" i="1"/>
  <c r="EZ177" i="1"/>
  <c r="FA177" i="1"/>
  <c r="FB177" i="1"/>
  <c r="FC177" i="1"/>
  <c r="FD177" i="1"/>
  <c r="FE177" i="1"/>
  <c r="FF177" i="1"/>
  <c r="FG177" i="1"/>
  <c r="FH177" i="1"/>
  <c r="FI177" i="1"/>
  <c r="FJ177" i="1"/>
  <c r="FK177" i="1"/>
  <c r="FL177" i="1"/>
  <c r="FM177" i="1"/>
  <c r="FN177" i="1"/>
  <c r="FO177" i="1"/>
  <c r="FP177" i="1"/>
  <c r="FQ177" i="1"/>
  <c r="FR177" i="1"/>
  <c r="FS177" i="1"/>
  <c r="FT177" i="1"/>
  <c r="FU177" i="1"/>
  <c r="FV177" i="1"/>
  <c r="FW177" i="1"/>
  <c r="FX177" i="1"/>
  <c r="FY177" i="1"/>
  <c r="FZ177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EF178" i="1"/>
  <c r="EG178" i="1"/>
  <c r="EH178" i="1"/>
  <c r="EI178" i="1"/>
  <c r="EJ178" i="1"/>
  <c r="EK178" i="1"/>
  <c r="EL178" i="1"/>
  <c r="EM178" i="1"/>
  <c r="EN178" i="1"/>
  <c r="EO178" i="1"/>
  <c r="EP178" i="1"/>
  <c r="EQ178" i="1"/>
  <c r="ER178" i="1"/>
  <c r="ES178" i="1"/>
  <c r="ET178" i="1"/>
  <c r="EU178" i="1"/>
  <c r="EV178" i="1"/>
  <c r="EW178" i="1"/>
  <c r="EX178" i="1"/>
  <c r="EY178" i="1"/>
  <c r="EZ178" i="1"/>
  <c r="FA178" i="1"/>
  <c r="FB178" i="1"/>
  <c r="FC178" i="1"/>
  <c r="FD178" i="1"/>
  <c r="FE178" i="1"/>
  <c r="FF178" i="1"/>
  <c r="FG178" i="1"/>
  <c r="FH178" i="1"/>
  <c r="FI178" i="1"/>
  <c r="FJ178" i="1"/>
  <c r="FK178" i="1"/>
  <c r="FL178" i="1"/>
  <c r="FM178" i="1"/>
  <c r="FN178" i="1"/>
  <c r="FO178" i="1"/>
  <c r="FP178" i="1"/>
  <c r="FQ178" i="1"/>
  <c r="FR178" i="1"/>
  <c r="FS178" i="1"/>
  <c r="FT178" i="1"/>
  <c r="FU178" i="1"/>
  <c r="FV178" i="1"/>
  <c r="FW178" i="1"/>
  <c r="FX178" i="1"/>
  <c r="FY178" i="1"/>
  <c r="FZ178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F179" i="1"/>
  <c r="EG179" i="1"/>
  <c r="EH179" i="1"/>
  <c r="EI179" i="1"/>
  <c r="EJ179" i="1"/>
  <c r="EK179" i="1"/>
  <c r="EL179" i="1"/>
  <c r="EM179" i="1"/>
  <c r="EN179" i="1"/>
  <c r="EO179" i="1"/>
  <c r="EP179" i="1"/>
  <c r="EQ179" i="1"/>
  <c r="ER179" i="1"/>
  <c r="ES179" i="1"/>
  <c r="ET179" i="1"/>
  <c r="EU179" i="1"/>
  <c r="EV179" i="1"/>
  <c r="EW179" i="1"/>
  <c r="EX179" i="1"/>
  <c r="EY179" i="1"/>
  <c r="EZ179" i="1"/>
  <c r="FA179" i="1"/>
  <c r="FB179" i="1"/>
  <c r="FC179" i="1"/>
  <c r="FD179" i="1"/>
  <c r="FE179" i="1"/>
  <c r="FF179" i="1"/>
  <c r="FG179" i="1"/>
  <c r="FH179" i="1"/>
  <c r="FI179" i="1"/>
  <c r="FJ179" i="1"/>
  <c r="FK179" i="1"/>
  <c r="FL179" i="1"/>
  <c r="FM179" i="1"/>
  <c r="FN179" i="1"/>
  <c r="FO179" i="1"/>
  <c r="FP179" i="1"/>
  <c r="FQ179" i="1"/>
  <c r="FR179" i="1"/>
  <c r="FS179" i="1"/>
  <c r="FT179" i="1"/>
  <c r="FU179" i="1"/>
  <c r="FV179" i="1"/>
  <c r="FW179" i="1"/>
  <c r="FX179" i="1"/>
  <c r="FY179" i="1"/>
  <c r="FZ179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EF180" i="1"/>
  <c r="EG180" i="1"/>
  <c r="EH180" i="1"/>
  <c r="EI180" i="1"/>
  <c r="EJ180" i="1"/>
  <c r="EK180" i="1"/>
  <c r="EL180" i="1"/>
  <c r="EM180" i="1"/>
  <c r="EN180" i="1"/>
  <c r="EO180" i="1"/>
  <c r="EP180" i="1"/>
  <c r="EQ180" i="1"/>
  <c r="ER180" i="1"/>
  <c r="ES180" i="1"/>
  <c r="ET180" i="1"/>
  <c r="EU180" i="1"/>
  <c r="EV180" i="1"/>
  <c r="EW180" i="1"/>
  <c r="EX180" i="1"/>
  <c r="EY180" i="1"/>
  <c r="EZ180" i="1"/>
  <c r="FA180" i="1"/>
  <c r="FB180" i="1"/>
  <c r="FC180" i="1"/>
  <c r="FD180" i="1"/>
  <c r="FE180" i="1"/>
  <c r="FF180" i="1"/>
  <c r="FG180" i="1"/>
  <c r="FH180" i="1"/>
  <c r="FI180" i="1"/>
  <c r="FJ180" i="1"/>
  <c r="FK180" i="1"/>
  <c r="FL180" i="1"/>
  <c r="FM180" i="1"/>
  <c r="FN180" i="1"/>
  <c r="FO180" i="1"/>
  <c r="FP180" i="1"/>
  <c r="FQ180" i="1"/>
  <c r="FR180" i="1"/>
  <c r="FS180" i="1"/>
  <c r="FT180" i="1"/>
  <c r="FU180" i="1"/>
  <c r="FV180" i="1"/>
  <c r="FW180" i="1"/>
  <c r="FX180" i="1"/>
  <c r="FY180" i="1"/>
  <c r="FZ180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EF181" i="1"/>
  <c r="EG181" i="1"/>
  <c r="EH181" i="1"/>
  <c r="EI181" i="1"/>
  <c r="EJ181" i="1"/>
  <c r="EK181" i="1"/>
  <c r="EL181" i="1"/>
  <c r="EM181" i="1"/>
  <c r="EN181" i="1"/>
  <c r="EO181" i="1"/>
  <c r="EP181" i="1"/>
  <c r="EQ181" i="1"/>
  <c r="ER181" i="1"/>
  <c r="ES181" i="1"/>
  <c r="ET181" i="1"/>
  <c r="EU181" i="1"/>
  <c r="EV181" i="1"/>
  <c r="EW181" i="1"/>
  <c r="EX181" i="1"/>
  <c r="EY181" i="1"/>
  <c r="EZ181" i="1"/>
  <c r="FA181" i="1"/>
  <c r="FB181" i="1"/>
  <c r="FC181" i="1"/>
  <c r="FD181" i="1"/>
  <c r="FE181" i="1"/>
  <c r="FF181" i="1"/>
  <c r="FG181" i="1"/>
  <c r="FH181" i="1"/>
  <c r="FI181" i="1"/>
  <c r="FJ181" i="1"/>
  <c r="FK181" i="1"/>
  <c r="FL181" i="1"/>
  <c r="FM181" i="1"/>
  <c r="FN181" i="1"/>
  <c r="FO181" i="1"/>
  <c r="FP181" i="1"/>
  <c r="FQ181" i="1"/>
  <c r="FR181" i="1"/>
  <c r="FS181" i="1"/>
  <c r="FT181" i="1"/>
  <c r="FU181" i="1"/>
  <c r="FV181" i="1"/>
  <c r="FW181" i="1"/>
  <c r="FX181" i="1"/>
  <c r="FY181" i="1"/>
  <c r="FZ181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EF182" i="1"/>
  <c r="EG182" i="1"/>
  <c r="EH182" i="1"/>
  <c r="EI182" i="1"/>
  <c r="EJ182" i="1"/>
  <c r="EK182" i="1"/>
  <c r="EL182" i="1"/>
  <c r="EM182" i="1"/>
  <c r="EN182" i="1"/>
  <c r="EO182" i="1"/>
  <c r="EP182" i="1"/>
  <c r="EQ182" i="1"/>
  <c r="ER182" i="1"/>
  <c r="ES182" i="1"/>
  <c r="ET182" i="1"/>
  <c r="EU182" i="1"/>
  <c r="EV182" i="1"/>
  <c r="EW182" i="1"/>
  <c r="EX182" i="1"/>
  <c r="EY182" i="1"/>
  <c r="EZ182" i="1"/>
  <c r="FA182" i="1"/>
  <c r="FB182" i="1"/>
  <c r="FC182" i="1"/>
  <c r="FD182" i="1"/>
  <c r="FE182" i="1"/>
  <c r="FF182" i="1"/>
  <c r="FG182" i="1"/>
  <c r="FH182" i="1"/>
  <c r="FI182" i="1"/>
  <c r="FJ182" i="1"/>
  <c r="FK182" i="1"/>
  <c r="FL182" i="1"/>
  <c r="FM182" i="1"/>
  <c r="FN182" i="1"/>
  <c r="FO182" i="1"/>
  <c r="FP182" i="1"/>
  <c r="FQ182" i="1"/>
  <c r="FR182" i="1"/>
  <c r="FS182" i="1"/>
  <c r="FT182" i="1"/>
  <c r="FU182" i="1"/>
  <c r="FV182" i="1"/>
  <c r="FW182" i="1"/>
  <c r="FX182" i="1"/>
  <c r="FY182" i="1"/>
  <c r="FZ182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EF183" i="1"/>
  <c r="EG183" i="1"/>
  <c r="EH183" i="1"/>
  <c r="EI183" i="1"/>
  <c r="EJ183" i="1"/>
  <c r="EK183" i="1"/>
  <c r="EL183" i="1"/>
  <c r="EM183" i="1"/>
  <c r="EN183" i="1"/>
  <c r="EO183" i="1"/>
  <c r="EP183" i="1"/>
  <c r="EQ183" i="1"/>
  <c r="ER183" i="1"/>
  <c r="ES183" i="1"/>
  <c r="ET183" i="1"/>
  <c r="EU183" i="1"/>
  <c r="EV183" i="1"/>
  <c r="EW183" i="1"/>
  <c r="EX183" i="1"/>
  <c r="EY183" i="1"/>
  <c r="EZ183" i="1"/>
  <c r="FA183" i="1"/>
  <c r="FB183" i="1"/>
  <c r="FC183" i="1"/>
  <c r="FD183" i="1"/>
  <c r="FE183" i="1"/>
  <c r="FF183" i="1"/>
  <c r="FG183" i="1"/>
  <c r="FH183" i="1"/>
  <c r="FI183" i="1"/>
  <c r="FJ183" i="1"/>
  <c r="FK183" i="1"/>
  <c r="FL183" i="1"/>
  <c r="FM183" i="1"/>
  <c r="FN183" i="1"/>
  <c r="FO183" i="1"/>
  <c r="FP183" i="1"/>
  <c r="FQ183" i="1"/>
  <c r="FR183" i="1"/>
  <c r="FS183" i="1"/>
  <c r="FT183" i="1"/>
  <c r="FU183" i="1"/>
  <c r="FV183" i="1"/>
  <c r="FW183" i="1"/>
  <c r="FX183" i="1"/>
  <c r="FY183" i="1"/>
  <c r="FZ183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EF184" i="1"/>
  <c r="EG184" i="1"/>
  <c r="EH184" i="1"/>
  <c r="EI184" i="1"/>
  <c r="EJ184" i="1"/>
  <c r="EK184" i="1"/>
  <c r="EL184" i="1"/>
  <c r="EM184" i="1"/>
  <c r="EN184" i="1"/>
  <c r="EO184" i="1"/>
  <c r="EP184" i="1"/>
  <c r="EQ184" i="1"/>
  <c r="ER184" i="1"/>
  <c r="ES184" i="1"/>
  <c r="ET184" i="1"/>
  <c r="EU184" i="1"/>
  <c r="EV184" i="1"/>
  <c r="EW184" i="1"/>
  <c r="EX184" i="1"/>
  <c r="EY184" i="1"/>
  <c r="EZ184" i="1"/>
  <c r="FA184" i="1"/>
  <c r="FB184" i="1"/>
  <c r="FC184" i="1"/>
  <c r="FD184" i="1"/>
  <c r="FE184" i="1"/>
  <c r="FF184" i="1"/>
  <c r="FG184" i="1"/>
  <c r="FH184" i="1"/>
  <c r="FI184" i="1"/>
  <c r="FJ184" i="1"/>
  <c r="FK184" i="1"/>
  <c r="FL184" i="1"/>
  <c r="FM184" i="1"/>
  <c r="FN184" i="1"/>
  <c r="FO184" i="1"/>
  <c r="FP184" i="1"/>
  <c r="FQ184" i="1"/>
  <c r="FR184" i="1"/>
  <c r="FS184" i="1"/>
  <c r="FT184" i="1"/>
  <c r="FU184" i="1"/>
  <c r="FV184" i="1"/>
  <c r="FW184" i="1"/>
  <c r="FX184" i="1"/>
  <c r="FY184" i="1"/>
  <c r="FZ184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F185" i="1"/>
  <c r="EG185" i="1"/>
  <c r="EH185" i="1"/>
  <c r="EI185" i="1"/>
  <c r="EJ185" i="1"/>
  <c r="EK185" i="1"/>
  <c r="EL185" i="1"/>
  <c r="EM185" i="1"/>
  <c r="EN185" i="1"/>
  <c r="EO185" i="1"/>
  <c r="EP185" i="1"/>
  <c r="EQ185" i="1"/>
  <c r="ER185" i="1"/>
  <c r="ES185" i="1"/>
  <c r="ET185" i="1"/>
  <c r="EU185" i="1"/>
  <c r="EV185" i="1"/>
  <c r="EW185" i="1"/>
  <c r="EX185" i="1"/>
  <c r="EY185" i="1"/>
  <c r="EZ185" i="1"/>
  <c r="FA185" i="1"/>
  <c r="FB185" i="1"/>
  <c r="FC185" i="1"/>
  <c r="FD185" i="1"/>
  <c r="FE185" i="1"/>
  <c r="FF185" i="1"/>
  <c r="FG185" i="1"/>
  <c r="FH185" i="1"/>
  <c r="FI185" i="1"/>
  <c r="FJ185" i="1"/>
  <c r="FK185" i="1"/>
  <c r="FL185" i="1"/>
  <c r="FM185" i="1"/>
  <c r="FN185" i="1"/>
  <c r="FO185" i="1"/>
  <c r="FP185" i="1"/>
  <c r="FQ185" i="1"/>
  <c r="FR185" i="1"/>
  <c r="FS185" i="1"/>
  <c r="FT185" i="1"/>
  <c r="FU185" i="1"/>
  <c r="FV185" i="1"/>
  <c r="FW185" i="1"/>
  <c r="FX185" i="1"/>
  <c r="FY185" i="1"/>
  <c r="FZ185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EF186" i="1"/>
  <c r="EG186" i="1"/>
  <c r="EH186" i="1"/>
  <c r="EI186" i="1"/>
  <c r="EJ186" i="1"/>
  <c r="EK186" i="1"/>
  <c r="EL186" i="1"/>
  <c r="EM186" i="1"/>
  <c r="EN186" i="1"/>
  <c r="EO186" i="1"/>
  <c r="EP186" i="1"/>
  <c r="EQ186" i="1"/>
  <c r="ER186" i="1"/>
  <c r="ES186" i="1"/>
  <c r="ET186" i="1"/>
  <c r="EU186" i="1"/>
  <c r="EV186" i="1"/>
  <c r="EW186" i="1"/>
  <c r="EX186" i="1"/>
  <c r="EY186" i="1"/>
  <c r="EZ186" i="1"/>
  <c r="FA186" i="1"/>
  <c r="FB186" i="1"/>
  <c r="FC186" i="1"/>
  <c r="FD186" i="1"/>
  <c r="FE186" i="1"/>
  <c r="FF186" i="1"/>
  <c r="FG186" i="1"/>
  <c r="FH186" i="1"/>
  <c r="FI186" i="1"/>
  <c r="FJ186" i="1"/>
  <c r="FK186" i="1"/>
  <c r="FL186" i="1"/>
  <c r="FM186" i="1"/>
  <c r="FN186" i="1"/>
  <c r="FO186" i="1"/>
  <c r="FP186" i="1"/>
  <c r="FQ186" i="1"/>
  <c r="FR186" i="1"/>
  <c r="FS186" i="1"/>
  <c r="FT186" i="1"/>
  <c r="FU186" i="1"/>
  <c r="FV186" i="1"/>
  <c r="FW186" i="1"/>
  <c r="FX186" i="1"/>
  <c r="FY186" i="1"/>
  <c r="FZ186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EF187" i="1"/>
  <c r="EG187" i="1"/>
  <c r="EH187" i="1"/>
  <c r="EI187" i="1"/>
  <c r="EJ187" i="1"/>
  <c r="EK187" i="1"/>
  <c r="EL187" i="1"/>
  <c r="EM187" i="1"/>
  <c r="EN187" i="1"/>
  <c r="EO187" i="1"/>
  <c r="EP187" i="1"/>
  <c r="EQ187" i="1"/>
  <c r="ER187" i="1"/>
  <c r="ES187" i="1"/>
  <c r="ET187" i="1"/>
  <c r="EU187" i="1"/>
  <c r="EV187" i="1"/>
  <c r="EW187" i="1"/>
  <c r="EX187" i="1"/>
  <c r="EY187" i="1"/>
  <c r="EZ187" i="1"/>
  <c r="FA187" i="1"/>
  <c r="FB187" i="1"/>
  <c r="FC187" i="1"/>
  <c r="FD187" i="1"/>
  <c r="FE187" i="1"/>
  <c r="FF187" i="1"/>
  <c r="FG187" i="1"/>
  <c r="FH187" i="1"/>
  <c r="FI187" i="1"/>
  <c r="FJ187" i="1"/>
  <c r="FK187" i="1"/>
  <c r="FL187" i="1"/>
  <c r="FM187" i="1"/>
  <c r="FN187" i="1"/>
  <c r="FO187" i="1"/>
  <c r="FP187" i="1"/>
  <c r="FQ187" i="1"/>
  <c r="FR187" i="1"/>
  <c r="FS187" i="1"/>
  <c r="FT187" i="1"/>
  <c r="FU187" i="1"/>
  <c r="FV187" i="1"/>
  <c r="FW187" i="1"/>
  <c r="FX187" i="1"/>
  <c r="FY187" i="1"/>
  <c r="FZ187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EF188" i="1"/>
  <c r="EG188" i="1"/>
  <c r="EH188" i="1"/>
  <c r="EI188" i="1"/>
  <c r="EJ188" i="1"/>
  <c r="EK188" i="1"/>
  <c r="EL188" i="1"/>
  <c r="EM188" i="1"/>
  <c r="EN188" i="1"/>
  <c r="EO188" i="1"/>
  <c r="EP188" i="1"/>
  <c r="EQ188" i="1"/>
  <c r="ER188" i="1"/>
  <c r="ES188" i="1"/>
  <c r="ET188" i="1"/>
  <c r="EU188" i="1"/>
  <c r="EV188" i="1"/>
  <c r="EW188" i="1"/>
  <c r="EX188" i="1"/>
  <c r="EY188" i="1"/>
  <c r="EZ188" i="1"/>
  <c r="FA188" i="1"/>
  <c r="FB188" i="1"/>
  <c r="FC188" i="1"/>
  <c r="FD188" i="1"/>
  <c r="FE188" i="1"/>
  <c r="FF188" i="1"/>
  <c r="FG188" i="1"/>
  <c r="FH188" i="1"/>
  <c r="FI188" i="1"/>
  <c r="FJ188" i="1"/>
  <c r="FK188" i="1"/>
  <c r="FL188" i="1"/>
  <c r="FM188" i="1"/>
  <c r="FN188" i="1"/>
  <c r="FO188" i="1"/>
  <c r="FP188" i="1"/>
  <c r="FQ188" i="1"/>
  <c r="FR188" i="1"/>
  <c r="FS188" i="1"/>
  <c r="FT188" i="1"/>
  <c r="FU188" i="1"/>
  <c r="FV188" i="1"/>
  <c r="FW188" i="1"/>
  <c r="FX188" i="1"/>
  <c r="FY188" i="1"/>
  <c r="FZ188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EF189" i="1"/>
  <c r="EG189" i="1"/>
  <c r="EH189" i="1"/>
  <c r="EI189" i="1"/>
  <c r="EJ189" i="1"/>
  <c r="EK189" i="1"/>
  <c r="EL189" i="1"/>
  <c r="EM189" i="1"/>
  <c r="EN189" i="1"/>
  <c r="EO189" i="1"/>
  <c r="EP189" i="1"/>
  <c r="EQ189" i="1"/>
  <c r="ER189" i="1"/>
  <c r="ES189" i="1"/>
  <c r="ET189" i="1"/>
  <c r="EU189" i="1"/>
  <c r="EV189" i="1"/>
  <c r="EW189" i="1"/>
  <c r="EX189" i="1"/>
  <c r="EY189" i="1"/>
  <c r="EZ189" i="1"/>
  <c r="FA189" i="1"/>
  <c r="FB189" i="1"/>
  <c r="FC189" i="1"/>
  <c r="FD189" i="1"/>
  <c r="FE189" i="1"/>
  <c r="FF189" i="1"/>
  <c r="FG189" i="1"/>
  <c r="FH189" i="1"/>
  <c r="FI189" i="1"/>
  <c r="FJ189" i="1"/>
  <c r="FK189" i="1"/>
  <c r="FL189" i="1"/>
  <c r="FM189" i="1"/>
  <c r="FN189" i="1"/>
  <c r="FO189" i="1"/>
  <c r="FP189" i="1"/>
  <c r="FQ189" i="1"/>
  <c r="FR189" i="1"/>
  <c r="FS189" i="1"/>
  <c r="FT189" i="1"/>
  <c r="FU189" i="1"/>
  <c r="FV189" i="1"/>
  <c r="FW189" i="1"/>
  <c r="FX189" i="1"/>
  <c r="FY189" i="1"/>
  <c r="FZ189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EF190" i="1"/>
  <c r="EG190" i="1"/>
  <c r="EH190" i="1"/>
  <c r="EI190" i="1"/>
  <c r="EJ190" i="1"/>
  <c r="EK190" i="1"/>
  <c r="EL190" i="1"/>
  <c r="EM190" i="1"/>
  <c r="EN190" i="1"/>
  <c r="EO190" i="1"/>
  <c r="EP190" i="1"/>
  <c r="EQ190" i="1"/>
  <c r="ER190" i="1"/>
  <c r="ES190" i="1"/>
  <c r="ET190" i="1"/>
  <c r="EU190" i="1"/>
  <c r="EV190" i="1"/>
  <c r="EW190" i="1"/>
  <c r="EX190" i="1"/>
  <c r="EY190" i="1"/>
  <c r="EZ190" i="1"/>
  <c r="FA190" i="1"/>
  <c r="FB190" i="1"/>
  <c r="FC190" i="1"/>
  <c r="FD190" i="1"/>
  <c r="FE190" i="1"/>
  <c r="FF190" i="1"/>
  <c r="FG190" i="1"/>
  <c r="FH190" i="1"/>
  <c r="FI190" i="1"/>
  <c r="FJ190" i="1"/>
  <c r="FK190" i="1"/>
  <c r="FL190" i="1"/>
  <c r="FM190" i="1"/>
  <c r="FN190" i="1"/>
  <c r="FO190" i="1"/>
  <c r="FP190" i="1"/>
  <c r="FQ190" i="1"/>
  <c r="FR190" i="1"/>
  <c r="FS190" i="1"/>
  <c r="FT190" i="1"/>
  <c r="FU190" i="1"/>
  <c r="FV190" i="1"/>
  <c r="FW190" i="1"/>
  <c r="FX190" i="1"/>
  <c r="FY190" i="1"/>
  <c r="FZ190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EF191" i="1"/>
  <c r="EG191" i="1"/>
  <c r="EH191" i="1"/>
  <c r="EI191" i="1"/>
  <c r="EJ191" i="1"/>
  <c r="EK191" i="1"/>
  <c r="EL191" i="1"/>
  <c r="EM191" i="1"/>
  <c r="EN191" i="1"/>
  <c r="EO191" i="1"/>
  <c r="EP191" i="1"/>
  <c r="EQ191" i="1"/>
  <c r="ER191" i="1"/>
  <c r="ES191" i="1"/>
  <c r="ET191" i="1"/>
  <c r="EU191" i="1"/>
  <c r="EV191" i="1"/>
  <c r="EW191" i="1"/>
  <c r="EX191" i="1"/>
  <c r="EY191" i="1"/>
  <c r="EZ191" i="1"/>
  <c r="FA191" i="1"/>
  <c r="FB191" i="1"/>
  <c r="FC191" i="1"/>
  <c r="FD191" i="1"/>
  <c r="FE191" i="1"/>
  <c r="FF191" i="1"/>
  <c r="FG191" i="1"/>
  <c r="FH191" i="1"/>
  <c r="FI191" i="1"/>
  <c r="FJ191" i="1"/>
  <c r="FK191" i="1"/>
  <c r="FL191" i="1"/>
  <c r="FM191" i="1"/>
  <c r="FN191" i="1"/>
  <c r="FO191" i="1"/>
  <c r="FP191" i="1"/>
  <c r="FQ191" i="1"/>
  <c r="FR191" i="1"/>
  <c r="FS191" i="1"/>
  <c r="FT191" i="1"/>
  <c r="FU191" i="1"/>
  <c r="FV191" i="1"/>
  <c r="FW191" i="1"/>
  <c r="FX191" i="1"/>
  <c r="FY191" i="1"/>
  <c r="FZ191" i="1"/>
  <c r="DN192" i="1"/>
  <c r="DO192" i="1"/>
  <c r="DP192" i="1"/>
  <c r="DQ192" i="1"/>
  <c r="DR192" i="1"/>
  <c r="DS192" i="1"/>
  <c r="DT192" i="1"/>
  <c r="DU192" i="1"/>
  <c r="DV192" i="1"/>
  <c r="DW192" i="1"/>
  <c r="DX192" i="1"/>
  <c r="DY192" i="1"/>
  <c r="DZ192" i="1"/>
  <c r="EA192" i="1"/>
  <c r="EB192" i="1"/>
  <c r="EC192" i="1"/>
  <c r="ED192" i="1"/>
  <c r="EE192" i="1"/>
  <c r="EF192" i="1"/>
  <c r="EG192" i="1"/>
  <c r="EH192" i="1"/>
  <c r="EI192" i="1"/>
  <c r="EJ192" i="1"/>
  <c r="EK192" i="1"/>
  <c r="EL192" i="1"/>
  <c r="EM192" i="1"/>
  <c r="EN192" i="1"/>
  <c r="EO192" i="1"/>
  <c r="EP192" i="1"/>
  <c r="EQ192" i="1"/>
  <c r="ER192" i="1"/>
  <c r="ES192" i="1"/>
  <c r="ET192" i="1"/>
  <c r="EU192" i="1"/>
  <c r="EV192" i="1"/>
  <c r="EW192" i="1"/>
  <c r="EX192" i="1"/>
  <c r="EY192" i="1"/>
  <c r="EZ192" i="1"/>
  <c r="FA192" i="1"/>
  <c r="FB192" i="1"/>
  <c r="FC192" i="1"/>
  <c r="FD192" i="1"/>
  <c r="FE192" i="1"/>
  <c r="FF192" i="1"/>
  <c r="FG192" i="1"/>
  <c r="FH192" i="1"/>
  <c r="FI192" i="1"/>
  <c r="FJ192" i="1"/>
  <c r="FK192" i="1"/>
  <c r="FL192" i="1"/>
  <c r="FM192" i="1"/>
  <c r="FN192" i="1"/>
  <c r="FO192" i="1"/>
  <c r="FP192" i="1"/>
  <c r="FQ192" i="1"/>
  <c r="FR192" i="1"/>
  <c r="FS192" i="1"/>
  <c r="FT192" i="1"/>
  <c r="FU192" i="1"/>
  <c r="FV192" i="1"/>
  <c r="FW192" i="1"/>
  <c r="FX192" i="1"/>
  <c r="FY192" i="1"/>
  <c r="FZ192" i="1"/>
  <c r="DN193" i="1"/>
  <c r="DO193" i="1"/>
  <c r="DP193" i="1"/>
  <c r="DQ193" i="1"/>
  <c r="DR193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EF193" i="1"/>
  <c r="EG193" i="1"/>
  <c r="EH193" i="1"/>
  <c r="EI193" i="1"/>
  <c r="EJ193" i="1"/>
  <c r="EK193" i="1"/>
  <c r="EL193" i="1"/>
  <c r="EM193" i="1"/>
  <c r="EN193" i="1"/>
  <c r="EO193" i="1"/>
  <c r="EP193" i="1"/>
  <c r="EQ193" i="1"/>
  <c r="ER193" i="1"/>
  <c r="ES193" i="1"/>
  <c r="ET193" i="1"/>
  <c r="EU193" i="1"/>
  <c r="EV193" i="1"/>
  <c r="EW193" i="1"/>
  <c r="EX193" i="1"/>
  <c r="EY193" i="1"/>
  <c r="EZ193" i="1"/>
  <c r="FA193" i="1"/>
  <c r="FB193" i="1"/>
  <c r="FC193" i="1"/>
  <c r="FD193" i="1"/>
  <c r="FE193" i="1"/>
  <c r="FF193" i="1"/>
  <c r="FG193" i="1"/>
  <c r="FH193" i="1"/>
  <c r="FI193" i="1"/>
  <c r="FJ193" i="1"/>
  <c r="FK193" i="1"/>
  <c r="FL193" i="1"/>
  <c r="FM193" i="1"/>
  <c r="FN193" i="1"/>
  <c r="FO193" i="1"/>
  <c r="FP193" i="1"/>
  <c r="FQ193" i="1"/>
  <c r="FR193" i="1"/>
  <c r="FS193" i="1"/>
  <c r="FT193" i="1"/>
  <c r="FU193" i="1"/>
  <c r="FV193" i="1"/>
  <c r="FW193" i="1"/>
  <c r="FX193" i="1"/>
  <c r="FY193" i="1"/>
  <c r="FZ193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EF194" i="1"/>
  <c r="EG194" i="1"/>
  <c r="EH194" i="1"/>
  <c r="EI194" i="1"/>
  <c r="EJ194" i="1"/>
  <c r="EK194" i="1"/>
  <c r="EL194" i="1"/>
  <c r="EM194" i="1"/>
  <c r="EN194" i="1"/>
  <c r="EO194" i="1"/>
  <c r="EP194" i="1"/>
  <c r="EQ194" i="1"/>
  <c r="ER194" i="1"/>
  <c r="ES194" i="1"/>
  <c r="ET194" i="1"/>
  <c r="EU194" i="1"/>
  <c r="EV194" i="1"/>
  <c r="EW194" i="1"/>
  <c r="EX194" i="1"/>
  <c r="EY194" i="1"/>
  <c r="EZ194" i="1"/>
  <c r="FA194" i="1"/>
  <c r="FB194" i="1"/>
  <c r="FC194" i="1"/>
  <c r="FD194" i="1"/>
  <c r="FE194" i="1"/>
  <c r="FF194" i="1"/>
  <c r="FG194" i="1"/>
  <c r="FH194" i="1"/>
  <c r="FI194" i="1"/>
  <c r="FJ194" i="1"/>
  <c r="FK194" i="1"/>
  <c r="FL194" i="1"/>
  <c r="FM194" i="1"/>
  <c r="FN194" i="1"/>
  <c r="FO194" i="1"/>
  <c r="FP194" i="1"/>
  <c r="FQ194" i="1"/>
  <c r="FR194" i="1"/>
  <c r="FS194" i="1"/>
  <c r="FT194" i="1"/>
  <c r="FU194" i="1"/>
  <c r="FV194" i="1"/>
  <c r="FW194" i="1"/>
  <c r="FX194" i="1"/>
  <c r="FY194" i="1"/>
  <c r="FZ194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EF195" i="1"/>
  <c r="EG195" i="1"/>
  <c r="EH195" i="1"/>
  <c r="EI195" i="1"/>
  <c r="EJ195" i="1"/>
  <c r="EK195" i="1"/>
  <c r="EL195" i="1"/>
  <c r="EM195" i="1"/>
  <c r="EN195" i="1"/>
  <c r="EO195" i="1"/>
  <c r="EP195" i="1"/>
  <c r="EQ195" i="1"/>
  <c r="ER195" i="1"/>
  <c r="ES195" i="1"/>
  <c r="ET195" i="1"/>
  <c r="EU195" i="1"/>
  <c r="EV195" i="1"/>
  <c r="EW195" i="1"/>
  <c r="EX195" i="1"/>
  <c r="EY195" i="1"/>
  <c r="EZ195" i="1"/>
  <c r="FA195" i="1"/>
  <c r="FB195" i="1"/>
  <c r="FC195" i="1"/>
  <c r="FD195" i="1"/>
  <c r="FE195" i="1"/>
  <c r="FF195" i="1"/>
  <c r="FG195" i="1"/>
  <c r="FH195" i="1"/>
  <c r="FI195" i="1"/>
  <c r="FJ195" i="1"/>
  <c r="FK195" i="1"/>
  <c r="FL195" i="1"/>
  <c r="FM195" i="1"/>
  <c r="FN195" i="1"/>
  <c r="FO195" i="1"/>
  <c r="FP195" i="1"/>
  <c r="FQ195" i="1"/>
  <c r="FR195" i="1"/>
  <c r="FS195" i="1"/>
  <c r="FT195" i="1"/>
  <c r="FU195" i="1"/>
  <c r="FV195" i="1"/>
  <c r="FW195" i="1"/>
  <c r="FX195" i="1"/>
  <c r="FY195" i="1"/>
  <c r="FZ195" i="1"/>
  <c r="DN196" i="1"/>
  <c r="DO196" i="1"/>
  <c r="DP196" i="1"/>
  <c r="DQ196" i="1"/>
  <c r="DR196" i="1"/>
  <c r="DS196" i="1"/>
  <c r="DT196" i="1"/>
  <c r="DU196" i="1"/>
  <c r="DV196" i="1"/>
  <c r="DW196" i="1"/>
  <c r="DX196" i="1"/>
  <c r="DY196" i="1"/>
  <c r="DZ196" i="1"/>
  <c r="EA196" i="1"/>
  <c r="EB196" i="1"/>
  <c r="EC196" i="1"/>
  <c r="ED196" i="1"/>
  <c r="EE196" i="1"/>
  <c r="EF196" i="1"/>
  <c r="EG196" i="1"/>
  <c r="EH196" i="1"/>
  <c r="EI196" i="1"/>
  <c r="EJ196" i="1"/>
  <c r="EK196" i="1"/>
  <c r="EL196" i="1"/>
  <c r="EM196" i="1"/>
  <c r="EN196" i="1"/>
  <c r="EO196" i="1"/>
  <c r="EP196" i="1"/>
  <c r="EQ196" i="1"/>
  <c r="ER196" i="1"/>
  <c r="ES196" i="1"/>
  <c r="ET196" i="1"/>
  <c r="EU196" i="1"/>
  <c r="EV196" i="1"/>
  <c r="EW196" i="1"/>
  <c r="EX196" i="1"/>
  <c r="EY196" i="1"/>
  <c r="EZ196" i="1"/>
  <c r="FA196" i="1"/>
  <c r="FB196" i="1"/>
  <c r="FC196" i="1"/>
  <c r="FD196" i="1"/>
  <c r="FE196" i="1"/>
  <c r="FF196" i="1"/>
  <c r="FG196" i="1"/>
  <c r="FH196" i="1"/>
  <c r="FI196" i="1"/>
  <c r="FJ196" i="1"/>
  <c r="FK196" i="1"/>
  <c r="FL196" i="1"/>
  <c r="FM196" i="1"/>
  <c r="FN196" i="1"/>
  <c r="FO196" i="1"/>
  <c r="FP196" i="1"/>
  <c r="FQ196" i="1"/>
  <c r="FR196" i="1"/>
  <c r="FS196" i="1"/>
  <c r="FT196" i="1"/>
  <c r="FU196" i="1"/>
  <c r="FV196" i="1"/>
  <c r="FW196" i="1"/>
  <c r="FX196" i="1"/>
  <c r="FY196" i="1"/>
  <c r="FZ196" i="1"/>
  <c r="DN197" i="1"/>
  <c r="DO197" i="1"/>
  <c r="DP197" i="1"/>
  <c r="DQ197" i="1"/>
  <c r="DR197" i="1"/>
  <c r="DS197" i="1"/>
  <c r="DT197" i="1"/>
  <c r="DU197" i="1"/>
  <c r="DV197" i="1"/>
  <c r="DW197" i="1"/>
  <c r="DX197" i="1"/>
  <c r="DY197" i="1"/>
  <c r="DZ197" i="1"/>
  <c r="EA197" i="1"/>
  <c r="EB197" i="1"/>
  <c r="EC197" i="1"/>
  <c r="ED197" i="1"/>
  <c r="EE197" i="1"/>
  <c r="EF197" i="1"/>
  <c r="EG197" i="1"/>
  <c r="EH197" i="1"/>
  <c r="EI197" i="1"/>
  <c r="EJ197" i="1"/>
  <c r="EK197" i="1"/>
  <c r="EL197" i="1"/>
  <c r="EM197" i="1"/>
  <c r="EN197" i="1"/>
  <c r="EO197" i="1"/>
  <c r="EP197" i="1"/>
  <c r="EQ197" i="1"/>
  <c r="ER197" i="1"/>
  <c r="ES197" i="1"/>
  <c r="ET197" i="1"/>
  <c r="EU197" i="1"/>
  <c r="EV197" i="1"/>
  <c r="EW197" i="1"/>
  <c r="EX197" i="1"/>
  <c r="EY197" i="1"/>
  <c r="EZ197" i="1"/>
  <c r="FA197" i="1"/>
  <c r="FB197" i="1"/>
  <c r="FC197" i="1"/>
  <c r="FD197" i="1"/>
  <c r="FE197" i="1"/>
  <c r="FF197" i="1"/>
  <c r="FG197" i="1"/>
  <c r="FH197" i="1"/>
  <c r="FI197" i="1"/>
  <c r="FJ197" i="1"/>
  <c r="FK197" i="1"/>
  <c r="FL197" i="1"/>
  <c r="FM197" i="1"/>
  <c r="FN197" i="1"/>
  <c r="FO197" i="1"/>
  <c r="FP197" i="1"/>
  <c r="FQ197" i="1"/>
  <c r="FR197" i="1"/>
  <c r="FS197" i="1"/>
  <c r="FT197" i="1"/>
  <c r="FU197" i="1"/>
  <c r="FV197" i="1"/>
  <c r="FW197" i="1"/>
  <c r="FX197" i="1"/>
  <c r="FY197" i="1"/>
  <c r="FZ197" i="1"/>
  <c r="DN198" i="1"/>
  <c r="DO198" i="1"/>
  <c r="DP198" i="1"/>
  <c r="DQ198" i="1"/>
  <c r="DR198" i="1"/>
  <c r="DS198" i="1"/>
  <c r="DT198" i="1"/>
  <c r="DU198" i="1"/>
  <c r="DV198" i="1"/>
  <c r="DW198" i="1"/>
  <c r="DX198" i="1"/>
  <c r="DY198" i="1"/>
  <c r="DZ198" i="1"/>
  <c r="EA198" i="1"/>
  <c r="EB198" i="1"/>
  <c r="EC198" i="1"/>
  <c r="ED198" i="1"/>
  <c r="EE198" i="1"/>
  <c r="EF198" i="1"/>
  <c r="EG198" i="1"/>
  <c r="EH198" i="1"/>
  <c r="EI198" i="1"/>
  <c r="EJ198" i="1"/>
  <c r="EK198" i="1"/>
  <c r="EL198" i="1"/>
  <c r="EM198" i="1"/>
  <c r="EN198" i="1"/>
  <c r="EO198" i="1"/>
  <c r="EP198" i="1"/>
  <c r="EQ198" i="1"/>
  <c r="ER198" i="1"/>
  <c r="ES198" i="1"/>
  <c r="ET198" i="1"/>
  <c r="EU198" i="1"/>
  <c r="EV198" i="1"/>
  <c r="EW198" i="1"/>
  <c r="EX198" i="1"/>
  <c r="EY198" i="1"/>
  <c r="EZ198" i="1"/>
  <c r="FA198" i="1"/>
  <c r="FB198" i="1"/>
  <c r="FC198" i="1"/>
  <c r="FD198" i="1"/>
  <c r="FE198" i="1"/>
  <c r="FF198" i="1"/>
  <c r="FG198" i="1"/>
  <c r="FH198" i="1"/>
  <c r="FI198" i="1"/>
  <c r="FJ198" i="1"/>
  <c r="FK198" i="1"/>
  <c r="FL198" i="1"/>
  <c r="FM198" i="1"/>
  <c r="FN198" i="1"/>
  <c r="FO198" i="1"/>
  <c r="FP198" i="1"/>
  <c r="FQ198" i="1"/>
  <c r="FR198" i="1"/>
  <c r="FS198" i="1"/>
  <c r="FT198" i="1"/>
  <c r="FU198" i="1"/>
  <c r="FV198" i="1"/>
  <c r="FW198" i="1"/>
  <c r="FX198" i="1"/>
  <c r="FY198" i="1"/>
  <c r="FZ198" i="1"/>
  <c r="DN199" i="1"/>
  <c r="DO199" i="1"/>
  <c r="DP199" i="1"/>
  <c r="DQ199" i="1"/>
  <c r="DR199" i="1"/>
  <c r="DS199" i="1"/>
  <c r="DT199" i="1"/>
  <c r="DU199" i="1"/>
  <c r="DV199" i="1"/>
  <c r="DW199" i="1"/>
  <c r="DX199" i="1"/>
  <c r="DY199" i="1"/>
  <c r="DZ199" i="1"/>
  <c r="EA199" i="1"/>
  <c r="EB199" i="1"/>
  <c r="EC199" i="1"/>
  <c r="ED199" i="1"/>
  <c r="EE199" i="1"/>
  <c r="EF199" i="1"/>
  <c r="EG199" i="1"/>
  <c r="EH199" i="1"/>
  <c r="EI199" i="1"/>
  <c r="EJ199" i="1"/>
  <c r="EK199" i="1"/>
  <c r="EL199" i="1"/>
  <c r="EM199" i="1"/>
  <c r="EN199" i="1"/>
  <c r="EO199" i="1"/>
  <c r="EP199" i="1"/>
  <c r="EQ199" i="1"/>
  <c r="ER199" i="1"/>
  <c r="ES199" i="1"/>
  <c r="ET199" i="1"/>
  <c r="EU199" i="1"/>
  <c r="EV199" i="1"/>
  <c r="EW199" i="1"/>
  <c r="EX199" i="1"/>
  <c r="EY199" i="1"/>
  <c r="EZ199" i="1"/>
  <c r="FA199" i="1"/>
  <c r="FB199" i="1"/>
  <c r="FC199" i="1"/>
  <c r="FD199" i="1"/>
  <c r="FE199" i="1"/>
  <c r="FF199" i="1"/>
  <c r="FG199" i="1"/>
  <c r="FH199" i="1"/>
  <c r="FI199" i="1"/>
  <c r="FJ199" i="1"/>
  <c r="FK199" i="1"/>
  <c r="FL199" i="1"/>
  <c r="FM199" i="1"/>
  <c r="FN199" i="1"/>
  <c r="FO199" i="1"/>
  <c r="FP199" i="1"/>
  <c r="FQ199" i="1"/>
  <c r="FR199" i="1"/>
  <c r="FS199" i="1"/>
  <c r="FT199" i="1"/>
  <c r="FU199" i="1"/>
  <c r="FV199" i="1"/>
  <c r="FW199" i="1"/>
  <c r="FX199" i="1"/>
  <c r="FY199" i="1"/>
  <c r="FZ199" i="1"/>
  <c r="DN200" i="1"/>
  <c r="DO200" i="1"/>
  <c r="DP200" i="1"/>
  <c r="DQ200" i="1"/>
  <c r="DR200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EF200" i="1"/>
  <c r="EG200" i="1"/>
  <c r="EH200" i="1"/>
  <c r="EI200" i="1"/>
  <c r="EJ200" i="1"/>
  <c r="EK200" i="1"/>
  <c r="EL200" i="1"/>
  <c r="EM200" i="1"/>
  <c r="EN200" i="1"/>
  <c r="EO200" i="1"/>
  <c r="EP200" i="1"/>
  <c r="EQ200" i="1"/>
  <c r="ER200" i="1"/>
  <c r="ES200" i="1"/>
  <c r="ET200" i="1"/>
  <c r="EU200" i="1"/>
  <c r="EV200" i="1"/>
  <c r="EW200" i="1"/>
  <c r="EX200" i="1"/>
  <c r="EY200" i="1"/>
  <c r="EZ200" i="1"/>
  <c r="FA200" i="1"/>
  <c r="FB200" i="1"/>
  <c r="FC200" i="1"/>
  <c r="FD200" i="1"/>
  <c r="FE200" i="1"/>
  <c r="FF200" i="1"/>
  <c r="FG200" i="1"/>
  <c r="FH200" i="1"/>
  <c r="FI200" i="1"/>
  <c r="FJ200" i="1"/>
  <c r="FK200" i="1"/>
  <c r="FL200" i="1"/>
  <c r="FM200" i="1"/>
  <c r="FN200" i="1"/>
  <c r="FO200" i="1"/>
  <c r="FP200" i="1"/>
  <c r="FQ200" i="1"/>
  <c r="FR200" i="1"/>
  <c r="FS200" i="1"/>
  <c r="FT200" i="1"/>
  <c r="FU200" i="1"/>
  <c r="FV200" i="1"/>
  <c r="FW200" i="1"/>
  <c r="FX200" i="1"/>
  <c r="FY200" i="1"/>
  <c r="FZ200" i="1"/>
  <c r="DN201" i="1"/>
  <c r="DO201" i="1"/>
  <c r="DP201" i="1"/>
  <c r="DQ201" i="1"/>
  <c r="DR201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EF201" i="1"/>
  <c r="EG201" i="1"/>
  <c r="EH201" i="1"/>
  <c r="EI201" i="1"/>
  <c r="EJ201" i="1"/>
  <c r="EK201" i="1"/>
  <c r="EL201" i="1"/>
  <c r="EM201" i="1"/>
  <c r="EN201" i="1"/>
  <c r="EO201" i="1"/>
  <c r="EP201" i="1"/>
  <c r="EQ201" i="1"/>
  <c r="ER201" i="1"/>
  <c r="ES201" i="1"/>
  <c r="ET201" i="1"/>
  <c r="EU201" i="1"/>
  <c r="EV201" i="1"/>
  <c r="EW201" i="1"/>
  <c r="EX201" i="1"/>
  <c r="EY201" i="1"/>
  <c r="EZ201" i="1"/>
  <c r="FA201" i="1"/>
  <c r="FB201" i="1"/>
  <c r="FC201" i="1"/>
  <c r="FD201" i="1"/>
  <c r="FE201" i="1"/>
  <c r="FF201" i="1"/>
  <c r="FG201" i="1"/>
  <c r="FH201" i="1"/>
  <c r="FI201" i="1"/>
  <c r="FJ201" i="1"/>
  <c r="FK201" i="1"/>
  <c r="FL201" i="1"/>
  <c r="FM201" i="1"/>
  <c r="FN201" i="1"/>
  <c r="FO201" i="1"/>
  <c r="FP201" i="1"/>
  <c r="FQ201" i="1"/>
  <c r="FR201" i="1"/>
  <c r="FS201" i="1"/>
  <c r="FT201" i="1"/>
  <c r="FU201" i="1"/>
  <c r="FV201" i="1"/>
  <c r="FW201" i="1"/>
  <c r="FX201" i="1"/>
  <c r="FY201" i="1"/>
  <c r="FZ201" i="1"/>
  <c r="DN202" i="1"/>
  <c r="DO202" i="1"/>
  <c r="DP202" i="1"/>
  <c r="DQ202" i="1"/>
  <c r="DR202" i="1"/>
  <c r="DS202" i="1"/>
  <c r="DT202" i="1"/>
  <c r="DU202" i="1"/>
  <c r="DV202" i="1"/>
  <c r="DW202" i="1"/>
  <c r="DX202" i="1"/>
  <c r="DY202" i="1"/>
  <c r="DZ202" i="1"/>
  <c r="EA202" i="1"/>
  <c r="EB202" i="1"/>
  <c r="EC202" i="1"/>
  <c r="ED202" i="1"/>
  <c r="EE202" i="1"/>
  <c r="EF202" i="1"/>
  <c r="EG202" i="1"/>
  <c r="EH202" i="1"/>
  <c r="EI202" i="1"/>
  <c r="EJ202" i="1"/>
  <c r="EK202" i="1"/>
  <c r="EL202" i="1"/>
  <c r="EM202" i="1"/>
  <c r="EN202" i="1"/>
  <c r="EO202" i="1"/>
  <c r="EP202" i="1"/>
  <c r="EQ202" i="1"/>
  <c r="ER202" i="1"/>
  <c r="ES202" i="1"/>
  <c r="ET202" i="1"/>
  <c r="EU202" i="1"/>
  <c r="EV202" i="1"/>
  <c r="EW202" i="1"/>
  <c r="EX202" i="1"/>
  <c r="EY202" i="1"/>
  <c r="EZ202" i="1"/>
  <c r="FA202" i="1"/>
  <c r="FB202" i="1"/>
  <c r="FC202" i="1"/>
  <c r="FD202" i="1"/>
  <c r="FE202" i="1"/>
  <c r="FF202" i="1"/>
  <c r="FG202" i="1"/>
  <c r="FH202" i="1"/>
  <c r="FI202" i="1"/>
  <c r="FJ202" i="1"/>
  <c r="FK202" i="1"/>
  <c r="FL202" i="1"/>
  <c r="FM202" i="1"/>
  <c r="FN202" i="1"/>
  <c r="FO202" i="1"/>
  <c r="FP202" i="1"/>
  <c r="FQ202" i="1"/>
  <c r="FR202" i="1"/>
  <c r="FS202" i="1"/>
  <c r="FT202" i="1"/>
  <c r="FU202" i="1"/>
  <c r="FV202" i="1"/>
  <c r="FW202" i="1"/>
  <c r="FX202" i="1"/>
  <c r="FY202" i="1"/>
  <c r="FZ202" i="1"/>
  <c r="DN203" i="1"/>
  <c r="DO203" i="1"/>
  <c r="DP203" i="1"/>
  <c r="DQ203" i="1"/>
  <c r="DR203" i="1"/>
  <c r="DS203" i="1"/>
  <c r="DT203" i="1"/>
  <c r="DU203" i="1"/>
  <c r="DV203" i="1"/>
  <c r="DW203" i="1"/>
  <c r="DX203" i="1"/>
  <c r="DY203" i="1"/>
  <c r="DZ203" i="1"/>
  <c r="EA203" i="1"/>
  <c r="EB203" i="1"/>
  <c r="EC203" i="1"/>
  <c r="ED203" i="1"/>
  <c r="EE203" i="1"/>
  <c r="EF203" i="1"/>
  <c r="EG203" i="1"/>
  <c r="EH203" i="1"/>
  <c r="EI203" i="1"/>
  <c r="EJ203" i="1"/>
  <c r="EK203" i="1"/>
  <c r="EL203" i="1"/>
  <c r="EM203" i="1"/>
  <c r="EN203" i="1"/>
  <c r="EO203" i="1"/>
  <c r="EP203" i="1"/>
  <c r="EQ203" i="1"/>
  <c r="ER203" i="1"/>
  <c r="ES203" i="1"/>
  <c r="ET203" i="1"/>
  <c r="EU203" i="1"/>
  <c r="EV203" i="1"/>
  <c r="EW203" i="1"/>
  <c r="EX203" i="1"/>
  <c r="EY203" i="1"/>
  <c r="EZ203" i="1"/>
  <c r="FA203" i="1"/>
  <c r="FB203" i="1"/>
  <c r="FC203" i="1"/>
  <c r="FD203" i="1"/>
  <c r="FE203" i="1"/>
  <c r="FF203" i="1"/>
  <c r="FG203" i="1"/>
  <c r="FH203" i="1"/>
  <c r="FI203" i="1"/>
  <c r="FJ203" i="1"/>
  <c r="FK203" i="1"/>
  <c r="FL203" i="1"/>
  <c r="FM203" i="1"/>
  <c r="FN203" i="1"/>
  <c r="FO203" i="1"/>
  <c r="FP203" i="1"/>
  <c r="FQ203" i="1"/>
  <c r="FR203" i="1"/>
  <c r="FS203" i="1"/>
  <c r="FT203" i="1"/>
  <c r="FU203" i="1"/>
  <c r="FV203" i="1"/>
  <c r="FW203" i="1"/>
  <c r="FX203" i="1"/>
  <c r="FY203" i="1"/>
  <c r="FZ203" i="1"/>
  <c r="DN204" i="1"/>
  <c r="DO204" i="1"/>
  <c r="DP204" i="1"/>
  <c r="DQ204" i="1"/>
  <c r="DR204" i="1"/>
  <c r="DS204" i="1"/>
  <c r="DT204" i="1"/>
  <c r="DU204" i="1"/>
  <c r="DV204" i="1"/>
  <c r="DW204" i="1"/>
  <c r="DX204" i="1"/>
  <c r="DY204" i="1"/>
  <c r="DZ204" i="1"/>
  <c r="EA204" i="1"/>
  <c r="EB204" i="1"/>
  <c r="EC204" i="1"/>
  <c r="ED204" i="1"/>
  <c r="EE204" i="1"/>
  <c r="EF204" i="1"/>
  <c r="EG204" i="1"/>
  <c r="EH204" i="1"/>
  <c r="EI204" i="1"/>
  <c r="EJ204" i="1"/>
  <c r="EK204" i="1"/>
  <c r="EL204" i="1"/>
  <c r="EM204" i="1"/>
  <c r="EN204" i="1"/>
  <c r="EO204" i="1"/>
  <c r="EP204" i="1"/>
  <c r="EQ204" i="1"/>
  <c r="ER204" i="1"/>
  <c r="ES204" i="1"/>
  <c r="ET204" i="1"/>
  <c r="EU204" i="1"/>
  <c r="EV204" i="1"/>
  <c r="EW204" i="1"/>
  <c r="EX204" i="1"/>
  <c r="EY204" i="1"/>
  <c r="EZ204" i="1"/>
  <c r="FA204" i="1"/>
  <c r="FB204" i="1"/>
  <c r="FC204" i="1"/>
  <c r="FD204" i="1"/>
  <c r="FE204" i="1"/>
  <c r="FF204" i="1"/>
  <c r="FG204" i="1"/>
  <c r="FH204" i="1"/>
  <c r="FI204" i="1"/>
  <c r="FJ204" i="1"/>
  <c r="FK204" i="1"/>
  <c r="FL204" i="1"/>
  <c r="FM204" i="1"/>
  <c r="FN204" i="1"/>
  <c r="FO204" i="1"/>
  <c r="FP204" i="1"/>
  <c r="FQ204" i="1"/>
  <c r="FR204" i="1"/>
  <c r="FS204" i="1"/>
  <c r="FT204" i="1"/>
  <c r="FU204" i="1"/>
  <c r="FV204" i="1"/>
  <c r="FW204" i="1"/>
  <c r="FX204" i="1"/>
  <c r="FY204" i="1"/>
  <c r="FZ204" i="1"/>
  <c r="DN205" i="1"/>
  <c r="DO205" i="1"/>
  <c r="DP205" i="1"/>
  <c r="DQ205" i="1"/>
  <c r="DR205" i="1"/>
  <c r="DS205" i="1"/>
  <c r="DT205" i="1"/>
  <c r="DU205" i="1"/>
  <c r="DV205" i="1"/>
  <c r="DW205" i="1"/>
  <c r="DX205" i="1"/>
  <c r="DY205" i="1"/>
  <c r="DZ205" i="1"/>
  <c r="EA205" i="1"/>
  <c r="EB205" i="1"/>
  <c r="EC205" i="1"/>
  <c r="ED205" i="1"/>
  <c r="EE205" i="1"/>
  <c r="EF205" i="1"/>
  <c r="EG205" i="1"/>
  <c r="EH205" i="1"/>
  <c r="EI205" i="1"/>
  <c r="EJ205" i="1"/>
  <c r="EK205" i="1"/>
  <c r="EL205" i="1"/>
  <c r="EM205" i="1"/>
  <c r="EN205" i="1"/>
  <c r="EO205" i="1"/>
  <c r="EP205" i="1"/>
  <c r="EQ205" i="1"/>
  <c r="ER205" i="1"/>
  <c r="ES205" i="1"/>
  <c r="ET205" i="1"/>
  <c r="EU205" i="1"/>
  <c r="EV205" i="1"/>
  <c r="EW205" i="1"/>
  <c r="EX205" i="1"/>
  <c r="EY205" i="1"/>
  <c r="EZ205" i="1"/>
  <c r="FA205" i="1"/>
  <c r="FB205" i="1"/>
  <c r="FC205" i="1"/>
  <c r="FD205" i="1"/>
  <c r="FE205" i="1"/>
  <c r="FF205" i="1"/>
  <c r="FG205" i="1"/>
  <c r="FH205" i="1"/>
  <c r="FI205" i="1"/>
  <c r="FJ205" i="1"/>
  <c r="FK205" i="1"/>
  <c r="FL205" i="1"/>
  <c r="FM205" i="1"/>
  <c r="FN205" i="1"/>
  <c r="FO205" i="1"/>
  <c r="FP205" i="1"/>
  <c r="FQ205" i="1"/>
  <c r="FR205" i="1"/>
  <c r="FS205" i="1"/>
  <c r="FT205" i="1"/>
  <c r="FU205" i="1"/>
  <c r="FV205" i="1"/>
  <c r="FW205" i="1"/>
  <c r="FX205" i="1"/>
  <c r="FY205" i="1"/>
  <c r="FZ205" i="1"/>
  <c r="DN206" i="1"/>
  <c r="DO206" i="1"/>
  <c r="DP206" i="1"/>
  <c r="DQ206" i="1"/>
  <c r="DR206" i="1"/>
  <c r="DS206" i="1"/>
  <c r="DT206" i="1"/>
  <c r="DU206" i="1"/>
  <c r="DV206" i="1"/>
  <c r="DW206" i="1"/>
  <c r="DX206" i="1"/>
  <c r="DY206" i="1"/>
  <c r="DZ206" i="1"/>
  <c r="EA206" i="1"/>
  <c r="EB206" i="1"/>
  <c r="EC206" i="1"/>
  <c r="ED206" i="1"/>
  <c r="EE206" i="1"/>
  <c r="EF206" i="1"/>
  <c r="EG206" i="1"/>
  <c r="EH206" i="1"/>
  <c r="EI206" i="1"/>
  <c r="EJ206" i="1"/>
  <c r="EK206" i="1"/>
  <c r="EL206" i="1"/>
  <c r="EM206" i="1"/>
  <c r="EN206" i="1"/>
  <c r="EO206" i="1"/>
  <c r="EP206" i="1"/>
  <c r="EQ206" i="1"/>
  <c r="ER206" i="1"/>
  <c r="ES206" i="1"/>
  <c r="ET206" i="1"/>
  <c r="EU206" i="1"/>
  <c r="EV206" i="1"/>
  <c r="EW206" i="1"/>
  <c r="EX206" i="1"/>
  <c r="EY206" i="1"/>
  <c r="EZ206" i="1"/>
  <c r="FA206" i="1"/>
  <c r="FB206" i="1"/>
  <c r="FC206" i="1"/>
  <c r="FD206" i="1"/>
  <c r="FE206" i="1"/>
  <c r="FF206" i="1"/>
  <c r="FG206" i="1"/>
  <c r="FH206" i="1"/>
  <c r="FI206" i="1"/>
  <c r="FJ206" i="1"/>
  <c r="FK206" i="1"/>
  <c r="FL206" i="1"/>
  <c r="FM206" i="1"/>
  <c r="FN206" i="1"/>
  <c r="FO206" i="1"/>
  <c r="FP206" i="1"/>
  <c r="FQ206" i="1"/>
  <c r="FR206" i="1"/>
  <c r="FS206" i="1"/>
  <c r="FT206" i="1"/>
  <c r="FU206" i="1"/>
  <c r="FV206" i="1"/>
  <c r="FW206" i="1"/>
  <c r="FX206" i="1"/>
  <c r="FY206" i="1"/>
  <c r="FZ206" i="1"/>
  <c r="DN207" i="1"/>
  <c r="DO207" i="1"/>
  <c r="DP207" i="1"/>
  <c r="DQ207" i="1"/>
  <c r="DR207" i="1"/>
  <c r="DS207" i="1"/>
  <c r="DT207" i="1"/>
  <c r="DU207" i="1"/>
  <c r="DV207" i="1"/>
  <c r="DW207" i="1"/>
  <c r="DX207" i="1"/>
  <c r="DY207" i="1"/>
  <c r="DZ207" i="1"/>
  <c r="EA207" i="1"/>
  <c r="EB207" i="1"/>
  <c r="EC207" i="1"/>
  <c r="ED207" i="1"/>
  <c r="EE207" i="1"/>
  <c r="EF207" i="1"/>
  <c r="EG207" i="1"/>
  <c r="EH207" i="1"/>
  <c r="EI207" i="1"/>
  <c r="EJ207" i="1"/>
  <c r="EK207" i="1"/>
  <c r="EL207" i="1"/>
  <c r="EM207" i="1"/>
  <c r="EN207" i="1"/>
  <c r="EO207" i="1"/>
  <c r="EP207" i="1"/>
  <c r="EQ207" i="1"/>
  <c r="ER207" i="1"/>
  <c r="ES207" i="1"/>
  <c r="ET207" i="1"/>
  <c r="EU207" i="1"/>
  <c r="EV207" i="1"/>
  <c r="EW207" i="1"/>
  <c r="EX207" i="1"/>
  <c r="EY207" i="1"/>
  <c r="EZ207" i="1"/>
  <c r="FA207" i="1"/>
  <c r="FB207" i="1"/>
  <c r="FC207" i="1"/>
  <c r="FD207" i="1"/>
  <c r="FE207" i="1"/>
  <c r="FF207" i="1"/>
  <c r="FG207" i="1"/>
  <c r="FH207" i="1"/>
  <c r="FI207" i="1"/>
  <c r="FJ207" i="1"/>
  <c r="FK207" i="1"/>
  <c r="FL207" i="1"/>
  <c r="FM207" i="1"/>
  <c r="FN207" i="1"/>
  <c r="FO207" i="1"/>
  <c r="FP207" i="1"/>
  <c r="FQ207" i="1"/>
  <c r="FR207" i="1"/>
  <c r="FS207" i="1"/>
  <c r="FT207" i="1"/>
  <c r="FU207" i="1"/>
  <c r="FV207" i="1"/>
  <c r="FW207" i="1"/>
  <c r="FX207" i="1"/>
  <c r="FY207" i="1"/>
  <c r="FZ207" i="1"/>
  <c r="DN208" i="1"/>
  <c r="DO208" i="1"/>
  <c r="DP208" i="1"/>
  <c r="DQ208" i="1"/>
  <c r="DR208" i="1"/>
  <c r="DS208" i="1"/>
  <c r="DT208" i="1"/>
  <c r="DU208" i="1"/>
  <c r="DV208" i="1"/>
  <c r="DW208" i="1"/>
  <c r="DX208" i="1"/>
  <c r="DY208" i="1"/>
  <c r="DZ208" i="1"/>
  <c r="EA208" i="1"/>
  <c r="EB208" i="1"/>
  <c r="EC208" i="1"/>
  <c r="ED208" i="1"/>
  <c r="EE208" i="1"/>
  <c r="EF208" i="1"/>
  <c r="EG208" i="1"/>
  <c r="EH208" i="1"/>
  <c r="EI208" i="1"/>
  <c r="EJ208" i="1"/>
  <c r="EK208" i="1"/>
  <c r="EL208" i="1"/>
  <c r="EM208" i="1"/>
  <c r="EN208" i="1"/>
  <c r="EO208" i="1"/>
  <c r="EP208" i="1"/>
  <c r="EQ208" i="1"/>
  <c r="ER208" i="1"/>
  <c r="ES208" i="1"/>
  <c r="ET208" i="1"/>
  <c r="EU208" i="1"/>
  <c r="EV208" i="1"/>
  <c r="EW208" i="1"/>
  <c r="EX208" i="1"/>
  <c r="EY208" i="1"/>
  <c r="EZ208" i="1"/>
  <c r="FA208" i="1"/>
  <c r="FB208" i="1"/>
  <c r="FC208" i="1"/>
  <c r="FD208" i="1"/>
  <c r="FE208" i="1"/>
  <c r="FF208" i="1"/>
  <c r="FG208" i="1"/>
  <c r="FH208" i="1"/>
  <c r="FI208" i="1"/>
  <c r="FJ208" i="1"/>
  <c r="FK208" i="1"/>
  <c r="FL208" i="1"/>
  <c r="FM208" i="1"/>
  <c r="FN208" i="1"/>
  <c r="FO208" i="1"/>
  <c r="FP208" i="1"/>
  <c r="FQ208" i="1"/>
  <c r="FR208" i="1"/>
  <c r="FS208" i="1"/>
  <c r="FT208" i="1"/>
  <c r="FU208" i="1"/>
  <c r="FV208" i="1"/>
  <c r="FW208" i="1"/>
  <c r="FX208" i="1"/>
  <c r="FY208" i="1"/>
  <c r="FZ208" i="1"/>
  <c r="DN209" i="1"/>
  <c r="DO209" i="1"/>
  <c r="DP209" i="1"/>
  <c r="DQ209" i="1"/>
  <c r="DR209" i="1"/>
  <c r="DS209" i="1"/>
  <c r="DT209" i="1"/>
  <c r="DU209" i="1"/>
  <c r="DV209" i="1"/>
  <c r="DW209" i="1"/>
  <c r="DX209" i="1"/>
  <c r="DY209" i="1"/>
  <c r="DZ209" i="1"/>
  <c r="EA209" i="1"/>
  <c r="EB209" i="1"/>
  <c r="EC209" i="1"/>
  <c r="ED209" i="1"/>
  <c r="EE209" i="1"/>
  <c r="EF209" i="1"/>
  <c r="EG209" i="1"/>
  <c r="EH209" i="1"/>
  <c r="EI209" i="1"/>
  <c r="EJ209" i="1"/>
  <c r="EK209" i="1"/>
  <c r="EL209" i="1"/>
  <c r="EM209" i="1"/>
  <c r="EN209" i="1"/>
  <c r="EO209" i="1"/>
  <c r="EP209" i="1"/>
  <c r="EQ209" i="1"/>
  <c r="ER209" i="1"/>
  <c r="ES209" i="1"/>
  <c r="ET209" i="1"/>
  <c r="EU209" i="1"/>
  <c r="EV209" i="1"/>
  <c r="EW209" i="1"/>
  <c r="EX209" i="1"/>
  <c r="EY209" i="1"/>
  <c r="EZ209" i="1"/>
  <c r="FA209" i="1"/>
  <c r="FB209" i="1"/>
  <c r="FC209" i="1"/>
  <c r="FD209" i="1"/>
  <c r="FE209" i="1"/>
  <c r="FF209" i="1"/>
  <c r="FG209" i="1"/>
  <c r="FH209" i="1"/>
  <c r="FI209" i="1"/>
  <c r="FJ209" i="1"/>
  <c r="FK209" i="1"/>
  <c r="FL209" i="1"/>
  <c r="FM209" i="1"/>
  <c r="FN209" i="1"/>
  <c r="FO209" i="1"/>
  <c r="FP209" i="1"/>
  <c r="FQ209" i="1"/>
  <c r="FR209" i="1"/>
  <c r="FS209" i="1"/>
  <c r="FT209" i="1"/>
  <c r="FU209" i="1"/>
  <c r="FV209" i="1"/>
  <c r="FW209" i="1"/>
  <c r="FX209" i="1"/>
  <c r="FY209" i="1"/>
  <c r="FZ209" i="1"/>
  <c r="DN210" i="1"/>
  <c r="DO210" i="1"/>
  <c r="DP210" i="1"/>
  <c r="DQ210" i="1"/>
  <c r="DR210" i="1"/>
  <c r="DS210" i="1"/>
  <c r="DT210" i="1"/>
  <c r="DU210" i="1"/>
  <c r="DV210" i="1"/>
  <c r="DW210" i="1"/>
  <c r="DX210" i="1"/>
  <c r="DY210" i="1"/>
  <c r="DZ210" i="1"/>
  <c r="EA210" i="1"/>
  <c r="EB210" i="1"/>
  <c r="EC210" i="1"/>
  <c r="ED210" i="1"/>
  <c r="EE210" i="1"/>
  <c r="EF210" i="1"/>
  <c r="EG210" i="1"/>
  <c r="EH210" i="1"/>
  <c r="EI210" i="1"/>
  <c r="EJ210" i="1"/>
  <c r="EK210" i="1"/>
  <c r="EL210" i="1"/>
  <c r="EM210" i="1"/>
  <c r="EN210" i="1"/>
  <c r="EO210" i="1"/>
  <c r="EP210" i="1"/>
  <c r="EQ210" i="1"/>
  <c r="ER210" i="1"/>
  <c r="ES210" i="1"/>
  <c r="ET210" i="1"/>
  <c r="EU210" i="1"/>
  <c r="EV210" i="1"/>
  <c r="EW210" i="1"/>
  <c r="EX210" i="1"/>
  <c r="EY210" i="1"/>
  <c r="EZ210" i="1"/>
  <c r="FA210" i="1"/>
  <c r="FB210" i="1"/>
  <c r="FC210" i="1"/>
  <c r="FD210" i="1"/>
  <c r="FE210" i="1"/>
  <c r="FF210" i="1"/>
  <c r="FG210" i="1"/>
  <c r="FH210" i="1"/>
  <c r="FI210" i="1"/>
  <c r="FJ210" i="1"/>
  <c r="FK210" i="1"/>
  <c r="FL210" i="1"/>
  <c r="FM210" i="1"/>
  <c r="FN210" i="1"/>
  <c r="FO210" i="1"/>
  <c r="FP210" i="1"/>
  <c r="FQ210" i="1"/>
  <c r="FR210" i="1"/>
  <c r="FS210" i="1"/>
  <c r="FT210" i="1"/>
  <c r="FU210" i="1"/>
  <c r="FV210" i="1"/>
  <c r="FW210" i="1"/>
  <c r="FX210" i="1"/>
  <c r="FY210" i="1"/>
  <c r="FZ210" i="1"/>
  <c r="DN211" i="1"/>
  <c r="DO211" i="1"/>
  <c r="DP211" i="1"/>
  <c r="DQ211" i="1"/>
  <c r="DR211" i="1"/>
  <c r="DS211" i="1"/>
  <c r="DT211" i="1"/>
  <c r="DU211" i="1"/>
  <c r="DV211" i="1"/>
  <c r="DW211" i="1"/>
  <c r="DX211" i="1"/>
  <c r="DY211" i="1"/>
  <c r="DZ211" i="1"/>
  <c r="EA211" i="1"/>
  <c r="EB211" i="1"/>
  <c r="EC211" i="1"/>
  <c r="ED211" i="1"/>
  <c r="EE211" i="1"/>
  <c r="EF211" i="1"/>
  <c r="EG211" i="1"/>
  <c r="EH211" i="1"/>
  <c r="EI211" i="1"/>
  <c r="EJ211" i="1"/>
  <c r="EK211" i="1"/>
  <c r="EL211" i="1"/>
  <c r="EM211" i="1"/>
  <c r="EN211" i="1"/>
  <c r="EO211" i="1"/>
  <c r="EP211" i="1"/>
  <c r="EQ211" i="1"/>
  <c r="ER211" i="1"/>
  <c r="ES211" i="1"/>
  <c r="ET211" i="1"/>
  <c r="EU211" i="1"/>
  <c r="EV211" i="1"/>
  <c r="EW211" i="1"/>
  <c r="EX211" i="1"/>
  <c r="EY211" i="1"/>
  <c r="EZ211" i="1"/>
  <c r="FA211" i="1"/>
  <c r="FB211" i="1"/>
  <c r="FC211" i="1"/>
  <c r="FD211" i="1"/>
  <c r="FE211" i="1"/>
  <c r="FF211" i="1"/>
  <c r="FG211" i="1"/>
  <c r="FH211" i="1"/>
  <c r="FI211" i="1"/>
  <c r="FJ211" i="1"/>
  <c r="FK211" i="1"/>
  <c r="FL211" i="1"/>
  <c r="FM211" i="1"/>
  <c r="FN211" i="1"/>
  <c r="FO211" i="1"/>
  <c r="FP211" i="1"/>
  <c r="FQ211" i="1"/>
  <c r="FR211" i="1"/>
  <c r="FS211" i="1"/>
  <c r="FT211" i="1"/>
  <c r="FU211" i="1"/>
  <c r="FV211" i="1"/>
  <c r="FW211" i="1"/>
  <c r="FX211" i="1"/>
  <c r="FY211" i="1"/>
  <c r="FZ211" i="1"/>
  <c r="DN212" i="1"/>
  <c r="DO212" i="1"/>
  <c r="DP212" i="1"/>
  <c r="DQ212" i="1"/>
  <c r="DR212" i="1"/>
  <c r="DS212" i="1"/>
  <c r="DT212" i="1"/>
  <c r="DU212" i="1"/>
  <c r="DV212" i="1"/>
  <c r="DW212" i="1"/>
  <c r="DX212" i="1"/>
  <c r="DY212" i="1"/>
  <c r="DZ212" i="1"/>
  <c r="EA212" i="1"/>
  <c r="EB212" i="1"/>
  <c r="EC212" i="1"/>
  <c r="ED212" i="1"/>
  <c r="EE212" i="1"/>
  <c r="EF212" i="1"/>
  <c r="EG212" i="1"/>
  <c r="EH212" i="1"/>
  <c r="EI212" i="1"/>
  <c r="EJ212" i="1"/>
  <c r="EK212" i="1"/>
  <c r="EL212" i="1"/>
  <c r="EM212" i="1"/>
  <c r="EN212" i="1"/>
  <c r="EO212" i="1"/>
  <c r="EP212" i="1"/>
  <c r="EQ212" i="1"/>
  <c r="ER212" i="1"/>
  <c r="ES212" i="1"/>
  <c r="ET212" i="1"/>
  <c r="EU212" i="1"/>
  <c r="EV212" i="1"/>
  <c r="EW212" i="1"/>
  <c r="EX212" i="1"/>
  <c r="EY212" i="1"/>
  <c r="EZ212" i="1"/>
  <c r="FA212" i="1"/>
  <c r="FB212" i="1"/>
  <c r="FC212" i="1"/>
  <c r="FD212" i="1"/>
  <c r="FE212" i="1"/>
  <c r="FF212" i="1"/>
  <c r="FG212" i="1"/>
  <c r="FH212" i="1"/>
  <c r="FI212" i="1"/>
  <c r="FJ212" i="1"/>
  <c r="FK212" i="1"/>
  <c r="FL212" i="1"/>
  <c r="FM212" i="1"/>
  <c r="FN212" i="1"/>
  <c r="FO212" i="1"/>
  <c r="FP212" i="1"/>
  <c r="FQ212" i="1"/>
  <c r="FR212" i="1"/>
  <c r="FS212" i="1"/>
  <c r="FT212" i="1"/>
  <c r="FU212" i="1"/>
  <c r="FV212" i="1"/>
  <c r="FW212" i="1"/>
  <c r="FX212" i="1"/>
  <c r="FY212" i="1"/>
  <c r="FZ212" i="1"/>
  <c r="DN213" i="1"/>
  <c r="DO213" i="1"/>
  <c r="DP213" i="1"/>
  <c r="DQ213" i="1"/>
  <c r="DR213" i="1"/>
  <c r="DS213" i="1"/>
  <c r="DT213" i="1"/>
  <c r="DU213" i="1"/>
  <c r="DV213" i="1"/>
  <c r="DW213" i="1"/>
  <c r="DX213" i="1"/>
  <c r="DY213" i="1"/>
  <c r="DZ213" i="1"/>
  <c r="EA213" i="1"/>
  <c r="EB213" i="1"/>
  <c r="EC213" i="1"/>
  <c r="ED213" i="1"/>
  <c r="EE213" i="1"/>
  <c r="EF213" i="1"/>
  <c r="EG213" i="1"/>
  <c r="EH213" i="1"/>
  <c r="EI213" i="1"/>
  <c r="EJ213" i="1"/>
  <c r="EK213" i="1"/>
  <c r="EL213" i="1"/>
  <c r="EM213" i="1"/>
  <c r="EN213" i="1"/>
  <c r="EO213" i="1"/>
  <c r="EP213" i="1"/>
  <c r="EQ213" i="1"/>
  <c r="ER213" i="1"/>
  <c r="ES213" i="1"/>
  <c r="ET213" i="1"/>
  <c r="EU213" i="1"/>
  <c r="EV213" i="1"/>
  <c r="EW213" i="1"/>
  <c r="EX213" i="1"/>
  <c r="EY213" i="1"/>
  <c r="EZ213" i="1"/>
  <c r="FA213" i="1"/>
  <c r="FB213" i="1"/>
  <c r="FC213" i="1"/>
  <c r="FD213" i="1"/>
  <c r="FE213" i="1"/>
  <c r="FF213" i="1"/>
  <c r="FG213" i="1"/>
  <c r="FH213" i="1"/>
  <c r="FI213" i="1"/>
  <c r="FJ213" i="1"/>
  <c r="FK213" i="1"/>
  <c r="FL213" i="1"/>
  <c r="FM213" i="1"/>
  <c r="FN213" i="1"/>
  <c r="FO213" i="1"/>
  <c r="FP213" i="1"/>
  <c r="FQ213" i="1"/>
  <c r="FR213" i="1"/>
  <c r="FS213" i="1"/>
  <c r="FT213" i="1"/>
  <c r="FU213" i="1"/>
  <c r="FV213" i="1"/>
  <c r="FW213" i="1"/>
  <c r="FX213" i="1"/>
  <c r="FY213" i="1"/>
  <c r="FZ213" i="1"/>
  <c r="DN214" i="1"/>
  <c r="DO214" i="1"/>
  <c r="DP214" i="1"/>
  <c r="DQ214" i="1"/>
  <c r="DR214" i="1"/>
  <c r="DS214" i="1"/>
  <c r="DT214" i="1"/>
  <c r="DU214" i="1"/>
  <c r="DV214" i="1"/>
  <c r="DW214" i="1"/>
  <c r="DX214" i="1"/>
  <c r="DY214" i="1"/>
  <c r="DZ214" i="1"/>
  <c r="EA214" i="1"/>
  <c r="EB214" i="1"/>
  <c r="EC214" i="1"/>
  <c r="ED214" i="1"/>
  <c r="EE214" i="1"/>
  <c r="EF214" i="1"/>
  <c r="EG214" i="1"/>
  <c r="EH214" i="1"/>
  <c r="EI214" i="1"/>
  <c r="EJ214" i="1"/>
  <c r="EK214" i="1"/>
  <c r="EL214" i="1"/>
  <c r="EM214" i="1"/>
  <c r="EN214" i="1"/>
  <c r="EO214" i="1"/>
  <c r="EP214" i="1"/>
  <c r="EQ214" i="1"/>
  <c r="ER214" i="1"/>
  <c r="ES214" i="1"/>
  <c r="ET214" i="1"/>
  <c r="EU214" i="1"/>
  <c r="EV214" i="1"/>
  <c r="EW214" i="1"/>
  <c r="EX214" i="1"/>
  <c r="EY214" i="1"/>
  <c r="EZ214" i="1"/>
  <c r="FA214" i="1"/>
  <c r="FB214" i="1"/>
  <c r="FC214" i="1"/>
  <c r="FD214" i="1"/>
  <c r="FE214" i="1"/>
  <c r="FF214" i="1"/>
  <c r="FG214" i="1"/>
  <c r="FH214" i="1"/>
  <c r="FI214" i="1"/>
  <c r="FJ214" i="1"/>
  <c r="FK214" i="1"/>
  <c r="FL214" i="1"/>
  <c r="FM214" i="1"/>
  <c r="FN214" i="1"/>
  <c r="FO214" i="1"/>
  <c r="FP214" i="1"/>
  <c r="FQ214" i="1"/>
  <c r="FR214" i="1"/>
  <c r="FS214" i="1"/>
  <c r="FT214" i="1"/>
  <c r="FU214" i="1"/>
  <c r="FV214" i="1"/>
  <c r="FW214" i="1"/>
  <c r="FX214" i="1"/>
  <c r="FY214" i="1"/>
  <c r="FZ214" i="1"/>
  <c r="DN215" i="1"/>
  <c r="DO215" i="1"/>
  <c r="DP215" i="1"/>
  <c r="DQ215" i="1"/>
  <c r="DR215" i="1"/>
  <c r="DS215" i="1"/>
  <c r="DT215" i="1"/>
  <c r="DU215" i="1"/>
  <c r="DV215" i="1"/>
  <c r="DW215" i="1"/>
  <c r="DX215" i="1"/>
  <c r="DY215" i="1"/>
  <c r="DZ215" i="1"/>
  <c r="EA215" i="1"/>
  <c r="EB215" i="1"/>
  <c r="EC215" i="1"/>
  <c r="ED215" i="1"/>
  <c r="EE215" i="1"/>
  <c r="EF215" i="1"/>
  <c r="EG215" i="1"/>
  <c r="EH215" i="1"/>
  <c r="EI215" i="1"/>
  <c r="EJ215" i="1"/>
  <c r="EK215" i="1"/>
  <c r="EL215" i="1"/>
  <c r="EM215" i="1"/>
  <c r="EN215" i="1"/>
  <c r="EO215" i="1"/>
  <c r="EP215" i="1"/>
  <c r="EQ215" i="1"/>
  <c r="ER215" i="1"/>
  <c r="ES215" i="1"/>
  <c r="ET215" i="1"/>
  <c r="EU215" i="1"/>
  <c r="EV215" i="1"/>
  <c r="EW215" i="1"/>
  <c r="EX215" i="1"/>
  <c r="EY215" i="1"/>
  <c r="EZ215" i="1"/>
  <c r="FA215" i="1"/>
  <c r="FB215" i="1"/>
  <c r="FC215" i="1"/>
  <c r="FD215" i="1"/>
  <c r="FE215" i="1"/>
  <c r="FF215" i="1"/>
  <c r="FG215" i="1"/>
  <c r="FH215" i="1"/>
  <c r="FI215" i="1"/>
  <c r="FJ215" i="1"/>
  <c r="FK215" i="1"/>
  <c r="FL215" i="1"/>
  <c r="FM215" i="1"/>
  <c r="FN215" i="1"/>
  <c r="FO215" i="1"/>
  <c r="FP215" i="1"/>
  <c r="FQ215" i="1"/>
  <c r="FR215" i="1"/>
  <c r="FS215" i="1"/>
  <c r="FT215" i="1"/>
  <c r="FU215" i="1"/>
  <c r="FV215" i="1"/>
  <c r="FW215" i="1"/>
  <c r="FX215" i="1"/>
  <c r="FY215" i="1"/>
  <c r="FZ215" i="1"/>
  <c r="DN216" i="1"/>
  <c r="DO216" i="1"/>
  <c r="DP216" i="1"/>
  <c r="DQ216" i="1"/>
  <c r="DR216" i="1"/>
  <c r="DS216" i="1"/>
  <c r="DT216" i="1"/>
  <c r="DU216" i="1"/>
  <c r="DV216" i="1"/>
  <c r="DW216" i="1"/>
  <c r="DX216" i="1"/>
  <c r="DY216" i="1"/>
  <c r="DZ216" i="1"/>
  <c r="EA216" i="1"/>
  <c r="EB216" i="1"/>
  <c r="EC216" i="1"/>
  <c r="ED216" i="1"/>
  <c r="EE216" i="1"/>
  <c r="EF216" i="1"/>
  <c r="EG216" i="1"/>
  <c r="EH216" i="1"/>
  <c r="EI216" i="1"/>
  <c r="EJ216" i="1"/>
  <c r="EK216" i="1"/>
  <c r="EL216" i="1"/>
  <c r="EM216" i="1"/>
  <c r="EN216" i="1"/>
  <c r="EO216" i="1"/>
  <c r="EP216" i="1"/>
  <c r="EQ216" i="1"/>
  <c r="ER216" i="1"/>
  <c r="ES216" i="1"/>
  <c r="ET216" i="1"/>
  <c r="EU216" i="1"/>
  <c r="EV216" i="1"/>
  <c r="EW216" i="1"/>
  <c r="EX216" i="1"/>
  <c r="EY216" i="1"/>
  <c r="EZ216" i="1"/>
  <c r="FA216" i="1"/>
  <c r="FB216" i="1"/>
  <c r="FC216" i="1"/>
  <c r="FD216" i="1"/>
  <c r="FE216" i="1"/>
  <c r="FF216" i="1"/>
  <c r="FG216" i="1"/>
  <c r="FH216" i="1"/>
  <c r="FI216" i="1"/>
  <c r="FJ216" i="1"/>
  <c r="FK216" i="1"/>
  <c r="FL216" i="1"/>
  <c r="FM216" i="1"/>
  <c r="FN216" i="1"/>
  <c r="FO216" i="1"/>
  <c r="FP216" i="1"/>
  <c r="FQ216" i="1"/>
  <c r="FR216" i="1"/>
  <c r="FS216" i="1"/>
  <c r="FT216" i="1"/>
  <c r="FU216" i="1"/>
  <c r="FV216" i="1"/>
  <c r="FW216" i="1"/>
  <c r="FX216" i="1"/>
  <c r="FY216" i="1"/>
  <c r="FZ216" i="1"/>
  <c r="DN217" i="1"/>
  <c r="DO217" i="1"/>
  <c r="DP217" i="1"/>
  <c r="DQ217" i="1"/>
  <c r="DR217" i="1"/>
  <c r="DS217" i="1"/>
  <c r="DT217" i="1"/>
  <c r="DU217" i="1"/>
  <c r="DV217" i="1"/>
  <c r="DW217" i="1"/>
  <c r="DX217" i="1"/>
  <c r="DY217" i="1"/>
  <c r="DZ217" i="1"/>
  <c r="EA217" i="1"/>
  <c r="EB217" i="1"/>
  <c r="EC217" i="1"/>
  <c r="ED217" i="1"/>
  <c r="EE217" i="1"/>
  <c r="EF217" i="1"/>
  <c r="EG217" i="1"/>
  <c r="EH217" i="1"/>
  <c r="EI217" i="1"/>
  <c r="EJ217" i="1"/>
  <c r="EK217" i="1"/>
  <c r="EL217" i="1"/>
  <c r="EM217" i="1"/>
  <c r="EN217" i="1"/>
  <c r="EO217" i="1"/>
  <c r="EP217" i="1"/>
  <c r="EQ217" i="1"/>
  <c r="ER217" i="1"/>
  <c r="ES217" i="1"/>
  <c r="ET217" i="1"/>
  <c r="EU217" i="1"/>
  <c r="EV217" i="1"/>
  <c r="EW217" i="1"/>
  <c r="EX217" i="1"/>
  <c r="EY217" i="1"/>
  <c r="EZ217" i="1"/>
  <c r="FA217" i="1"/>
  <c r="FB217" i="1"/>
  <c r="FC217" i="1"/>
  <c r="FD217" i="1"/>
  <c r="FE217" i="1"/>
  <c r="FF217" i="1"/>
  <c r="FG217" i="1"/>
  <c r="FH217" i="1"/>
  <c r="FI217" i="1"/>
  <c r="FJ217" i="1"/>
  <c r="FK217" i="1"/>
  <c r="FL217" i="1"/>
  <c r="FM217" i="1"/>
  <c r="FN217" i="1"/>
  <c r="FO217" i="1"/>
  <c r="FP217" i="1"/>
  <c r="FQ217" i="1"/>
  <c r="FR217" i="1"/>
  <c r="FS217" i="1"/>
  <c r="FT217" i="1"/>
  <c r="FU217" i="1"/>
  <c r="FV217" i="1"/>
  <c r="FW217" i="1"/>
  <c r="FX217" i="1"/>
  <c r="FY217" i="1"/>
  <c r="FZ217" i="1"/>
  <c r="DN218" i="1"/>
  <c r="DO218" i="1"/>
  <c r="DP218" i="1"/>
  <c r="DQ218" i="1"/>
  <c r="DR218" i="1"/>
  <c r="DS218" i="1"/>
  <c r="DT218" i="1"/>
  <c r="DU218" i="1"/>
  <c r="DV218" i="1"/>
  <c r="DW218" i="1"/>
  <c r="DX218" i="1"/>
  <c r="DY218" i="1"/>
  <c r="DZ218" i="1"/>
  <c r="EA218" i="1"/>
  <c r="EB218" i="1"/>
  <c r="EC218" i="1"/>
  <c r="ED218" i="1"/>
  <c r="EE218" i="1"/>
  <c r="EF218" i="1"/>
  <c r="EG218" i="1"/>
  <c r="EH218" i="1"/>
  <c r="EI218" i="1"/>
  <c r="EJ218" i="1"/>
  <c r="EK218" i="1"/>
  <c r="EL218" i="1"/>
  <c r="EM218" i="1"/>
  <c r="EN218" i="1"/>
  <c r="EO218" i="1"/>
  <c r="EP218" i="1"/>
  <c r="EQ218" i="1"/>
  <c r="ER218" i="1"/>
  <c r="ES218" i="1"/>
  <c r="ET218" i="1"/>
  <c r="EU218" i="1"/>
  <c r="EV218" i="1"/>
  <c r="EW218" i="1"/>
  <c r="EX218" i="1"/>
  <c r="EY218" i="1"/>
  <c r="EZ218" i="1"/>
  <c r="FA218" i="1"/>
  <c r="FB218" i="1"/>
  <c r="FC218" i="1"/>
  <c r="FD218" i="1"/>
  <c r="FE218" i="1"/>
  <c r="FF218" i="1"/>
  <c r="FG218" i="1"/>
  <c r="FH218" i="1"/>
  <c r="FI218" i="1"/>
  <c r="FJ218" i="1"/>
  <c r="FK218" i="1"/>
  <c r="FL218" i="1"/>
  <c r="FM218" i="1"/>
  <c r="FN218" i="1"/>
  <c r="FO218" i="1"/>
  <c r="FP218" i="1"/>
  <c r="FQ218" i="1"/>
  <c r="FR218" i="1"/>
  <c r="FS218" i="1"/>
  <c r="FT218" i="1"/>
  <c r="FU218" i="1"/>
  <c r="FV218" i="1"/>
  <c r="FW218" i="1"/>
  <c r="FX218" i="1"/>
  <c r="FY218" i="1"/>
  <c r="FZ218" i="1"/>
  <c r="DN219" i="1"/>
  <c r="DO219" i="1"/>
  <c r="DP219" i="1"/>
  <c r="DQ219" i="1"/>
  <c r="DR219" i="1"/>
  <c r="DS219" i="1"/>
  <c r="DT219" i="1"/>
  <c r="DU219" i="1"/>
  <c r="DV219" i="1"/>
  <c r="DW219" i="1"/>
  <c r="DX219" i="1"/>
  <c r="DY219" i="1"/>
  <c r="DZ219" i="1"/>
  <c r="EA219" i="1"/>
  <c r="EB219" i="1"/>
  <c r="EC219" i="1"/>
  <c r="ED219" i="1"/>
  <c r="EE219" i="1"/>
  <c r="EF219" i="1"/>
  <c r="EG219" i="1"/>
  <c r="EH219" i="1"/>
  <c r="EI219" i="1"/>
  <c r="EJ219" i="1"/>
  <c r="EK219" i="1"/>
  <c r="EL219" i="1"/>
  <c r="EM219" i="1"/>
  <c r="EN219" i="1"/>
  <c r="EO219" i="1"/>
  <c r="EP219" i="1"/>
  <c r="EQ219" i="1"/>
  <c r="ER219" i="1"/>
  <c r="ES219" i="1"/>
  <c r="ET219" i="1"/>
  <c r="EU219" i="1"/>
  <c r="EV219" i="1"/>
  <c r="EW219" i="1"/>
  <c r="EX219" i="1"/>
  <c r="EY219" i="1"/>
  <c r="EZ219" i="1"/>
  <c r="FA219" i="1"/>
  <c r="FB219" i="1"/>
  <c r="FC219" i="1"/>
  <c r="FD219" i="1"/>
  <c r="FE219" i="1"/>
  <c r="FF219" i="1"/>
  <c r="FG219" i="1"/>
  <c r="FH219" i="1"/>
  <c r="FI219" i="1"/>
  <c r="FJ219" i="1"/>
  <c r="FK219" i="1"/>
  <c r="FL219" i="1"/>
  <c r="FM219" i="1"/>
  <c r="FN219" i="1"/>
  <c r="FO219" i="1"/>
  <c r="FP219" i="1"/>
  <c r="FQ219" i="1"/>
  <c r="FR219" i="1"/>
  <c r="FS219" i="1"/>
  <c r="FT219" i="1"/>
  <c r="FU219" i="1"/>
  <c r="FV219" i="1"/>
  <c r="FW219" i="1"/>
  <c r="FX219" i="1"/>
  <c r="FY219" i="1"/>
  <c r="FZ219" i="1"/>
  <c r="DN220" i="1"/>
  <c r="DO220" i="1"/>
  <c r="DP220" i="1"/>
  <c r="DQ220" i="1"/>
  <c r="DR220" i="1"/>
  <c r="DS220" i="1"/>
  <c r="DT220" i="1"/>
  <c r="DU220" i="1"/>
  <c r="DV220" i="1"/>
  <c r="DW220" i="1"/>
  <c r="DX220" i="1"/>
  <c r="DY220" i="1"/>
  <c r="DZ220" i="1"/>
  <c r="EA220" i="1"/>
  <c r="EB220" i="1"/>
  <c r="EC220" i="1"/>
  <c r="ED220" i="1"/>
  <c r="EE220" i="1"/>
  <c r="EF220" i="1"/>
  <c r="EG220" i="1"/>
  <c r="EH220" i="1"/>
  <c r="EI220" i="1"/>
  <c r="EJ220" i="1"/>
  <c r="EK220" i="1"/>
  <c r="EL220" i="1"/>
  <c r="EM220" i="1"/>
  <c r="EN220" i="1"/>
  <c r="EO220" i="1"/>
  <c r="EP220" i="1"/>
  <c r="EQ220" i="1"/>
  <c r="ER220" i="1"/>
  <c r="ES220" i="1"/>
  <c r="ET220" i="1"/>
  <c r="EU220" i="1"/>
  <c r="EV220" i="1"/>
  <c r="EW220" i="1"/>
  <c r="EX220" i="1"/>
  <c r="EY220" i="1"/>
  <c r="EZ220" i="1"/>
  <c r="FA220" i="1"/>
  <c r="FB220" i="1"/>
  <c r="FC220" i="1"/>
  <c r="FD220" i="1"/>
  <c r="FE220" i="1"/>
  <c r="FF220" i="1"/>
  <c r="FG220" i="1"/>
  <c r="FH220" i="1"/>
  <c r="FI220" i="1"/>
  <c r="FJ220" i="1"/>
  <c r="FK220" i="1"/>
  <c r="FL220" i="1"/>
  <c r="FM220" i="1"/>
  <c r="FN220" i="1"/>
  <c r="FO220" i="1"/>
  <c r="FP220" i="1"/>
  <c r="FQ220" i="1"/>
  <c r="FR220" i="1"/>
  <c r="FS220" i="1"/>
  <c r="FT220" i="1"/>
  <c r="FU220" i="1"/>
  <c r="FV220" i="1"/>
  <c r="FW220" i="1"/>
  <c r="FX220" i="1"/>
  <c r="FY220" i="1"/>
  <c r="FZ220" i="1"/>
  <c r="DN221" i="1"/>
  <c r="DO221" i="1"/>
  <c r="DP221" i="1"/>
  <c r="DQ221" i="1"/>
  <c r="DR221" i="1"/>
  <c r="DS221" i="1"/>
  <c r="DT221" i="1"/>
  <c r="DU221" i="1"/>
  <c r="DV221" i="1"/>
  <c r="DW221" i="1"/>
  <c r="DX221" i="1"/>
  <c r="DY221" i="1"/>
  <c r="DZ221" i="1"/>
  <c r="EA221" i="1"/>
  <c r="EB221" i="1"/>
  <c r="EC221" i="1"/>
  <c r="ED221" i="1"/>
  <c r="EE221" i="1"/>
  <c r="EF221" i="1"/>
  <c r="EG221" i="1"/>
  <c r="EH221" i="1"/>
  <c r="EI221" i="1"/>
  <c r="EJ221" i="1"/>
  <c r="EK221" i="1"/>
  <c r="EL221" i="1"/>
  <c r="EM221" i="1"/>
  <c r="EN221" i="1"/>
  <c r="EO221" i="1"/>
  <c r="EP221" i="1"/>
  <c r="EQ221" i="1"/>
  <c r="ER221" i="1"/>
  <c r="ES221" i="1"/>
  <c r="ET221" i="1"/>
  <c r="EU221" i="1"/>
  <c r="EV221" i="1"/>
  <c r="EW221" i="1"/>
  <c r="EX221" i="1"/>
  <c r="EY221" i="1"/>
  <c r="EZ221" i="1"/>
  <c r="FA221" i="1"/>
  <c r="FB221" i="1"/>
  <c r="FC221" i="1"/>
  <c r="FD221" i="1"/>
  <c r="FE221" i="1"/>
  <c r="FF221" i="1"/>
  <c r="FG221" i="1"/>
  <c r="FH221" i="1"/>
  <c r="FI221" i="1"/>
  <c r="FJ221" i="1"/>
  <c r="FK221" i="1"/>
  <c r="FL221" i="1"/>
  <c r="FM221" i="1"/>
  <c r="FN221" i="1"/>
  <c r="FO221" i="1"/>
  <c r="FP221" i="1"/>
  <c r="FQ221" i="1"/>
  <c r="FR221" i="1"/>
  <c r="FS221" i="1"/>
  <c r="FT221" i="1"/>
  <c r="FU221" i="1"/>
  <c r="FV221" i="1"/>
  <c r="FW221" i="1"/>
  <c r="FX221" i="1"/>
  <c r="FY221" i="1"/>
  <c r="FZ221" i="1"/>
  <c r="DN222" i="1"/>
  <c r="DO222" i="1"/>
  <c r="DP222" i="1"/>
  <c r="DQ222" i="1"/>
  <c r="DR222" i="1"/>
  <c r="DS222" i="1"/>
  <c r="DT222" i="1"/>
  <c r="DU222" i="1"/>
  <c r="DV222" i="1"/>
  <c r="DW222" i="1"/>
  <c r="DX222" i="1"/>
  <c r="DY222" i="1"/>
  <c r="DZ222" i="1"/>
  <c r="EA222" i="1"/>
  <c r="EB222" i="1"/>
  <c r="EC222" i="1"/>
  <c r="ED222" i="1"/>
  <c r="EE222" i="1"/>
  <c r="EF222" i="1"/>
  <c r="EG222" i="1"/>
  <c r="EH222" i="1"/>
  <c r="EI222" i="1"/>
  <c r="EJ222" i="1"/>
  <c r="EK222" i="1"/>
  <c r="EL222" i="1"/>
  <c r="EM222" i="1"/>
  <c r="EN222" i="1"/>
  <c r="EO222" i="1"/>
  <c r="EP222" i="1"/>
  <c r="EQ222" i="1"/>
  <c r="ER222" i="1"/>
  <c r="ES222" i="1"/>
  <c r="ET222" i="1"/>
  <c r="EU222" i="1"/>
  <c r="EV222" i="1"/>
  <c r="EW222" i="1"/>
  <c r="EX222" i="1"/>
  <c r="EY222" i="1"/>
  <c r="EZ222" i="1"/>
  <c r="FA222" i="1"/>
  <c r="FB222" i="1"/>
  <c r="FC222" i="1"/>
  <c r="FD222" i="1"/>
  <c r="FE222" i="1"/>
  <c r="FF222" i="1"/>
  <c r="FG222" i="1"/>
  <c r="FH222" i="1"/>
  <c r="FI222" i="1"/>
  <c r="FJ222" i="1"/>
  <c r="FK222" i="1"/>
  <c r="FL222" i="1"/>
  <c r="FM222" i="1"/>
  <c r="FN222" i="1"/>
  <c r="FO222" i="1"/>
  <c r="FP222" i="1"/>
  <c r="FQ222" i="1"/>
  <c r="FR222" i="1"/>
  <c r="FS222" i="1"/>
  <c r="FT222" i="1"/>
  <c r="FU222" i="1"/>
  <c r="FV222" i="1"/>
  <c r="FW222" i="1"/>
  <c r="FX222" i="1"/>
  <c r="FY222" i="1"/>
  <c r="FZ222" i="1"/>
  <c r="DN223" i="1"/>
  <c r="DO223" i="1"/>
  <c r="DP223" i="1"/>
  <c r="DQ223" i="1"/>
  <c r="DR223" i="1"/>
  <c r="DS223" i="1"/>
  <c r="DT223" i="1"/>
  <c r="DU223" i="1"/>
  <c r="DV223" i="1"/>
  <c r="DW223" i="1"/>
  <c r="DX223" i="1"/>
  <c r="DY223" i="1"/>
  <c r="DZ223" i="1"/>
  <c r="EA223" i="1"/>
  <c r="EB223" i="1"/>
  <c r="EC223" i="1"/>
  <c r="ED223" i="1"/>
  <c r="EE223" i="1"/>
  <c r="EF223" i="1"/>
  <c r="EG223" i="1"/>
  <c r="EH223" i="1"/>
  <c r="EI223" i="1"/>
  <c r="EJ223" i="1"/>
  <c r="EK223" i="1"/>
  <c r="EL223" i="1"/>
  <c r="EM223" i="1"/>
  <c r="EN223" i="1"/>
  <c r="EO223" i="1"/>
  <c r="EP223" i="1"/>
  <c r="EQ223" i="1"/>
  <c r="ER223" i="1"/>
  <c r="ES223" i="1"/>
  <c r="ET223" i="1"/>
  <c r="EU223" i="1"/>
  <c r="EV223" i="1"/>
  <c r="EW223" i="1"/>
  <c r="EX223" i="1"/>
  <c r="EY223" i="1"/>
  <c r="EZ223" i="1"/>
  <c r="FA223" i="1"/>
  <c r="FB223" i="1"/>
  <c r="FC223" i="1"/>
  <c r="FD223" i="1"/>
  <c r="FE223" i="1"/>
  <c r="FF223" i="1"/>
  <c r="FG223" i="1"/>
  <c r="FH223" i="1"/>
  <c r="FI223" i="1"/>
  <c r="FJ223" i="1"/>
  <c r="FK223" i="1"/>
  <c r="FL223" i="1"/>
  <c r="FM223" i="1"/>
  <c r="FN223" i="1"/>
  <c r="FO223" i="1"/>
  <c r="FP223" i="1"/>
  <c r="FQ223" i="1"/>
  <c r="FR223" i="1"/>
  <c r="FS223" i="1"/>
  <c r="FT223" i="1"/>
  <c r="FU223" i="1"/>
  <c r="FV223" i="1"/>
  <c r="FW223" i="1"/>
  <c r="FX223" i="1"/>
  <c r="FY223" i="1"/>
  <c r="FZ223" i="1"/>
  <c r="DN224" i="1"/>
  <c r="DO224" i="1"/>
  <c r="DP224" i="1"/>
  <c r="DQ224" i="1"/>
  <c r="DR224" i="1"/>
  <c r="DS224" i="1"/>
  <c r="DT224" i="1"/>
  <c r="DU224" i="1"/>
  <c r="DV224" i="1"/>
  <c r="DW224" i="1"/>
  <c r="DX224" i="1"/>
  <c r="DY224" i="1"/>
  <c r="DZ224" i="1"/>
  <c r="EA224" i="1"/>
  <c r="EB224" i="1"/>
  <c r="EC224" i="1"/>
  <c r="ED224" i="1"/>
  <c r="EE224" i="1"/>
  <c r="EF224" i="1"/>
  <c r="EG224" i="1"/>
  <c r="EH224" i="1"/>
  <c r="EI224" i="1"/>
  <c r="EJ224" i="1"/>
  <c r="EK224" i="1"/>
  <c r="EL224" i="1"/>
  <c r="EM224" i="1"/>
  <c r="EN224" i="1"/>
  <c r="EO224" i="1"/>
  <c r="EP224" i="1"/>
  <c r="EQ224" i="1"/>
  <c r="ER224" i="1"/>
  <c r="ES224" i="1"/>
  <c r="ET224" i="1"/>
  <c r="EU224" i="1"/>
  <c r="EV224" i="1"/>
  <c r="EW224" i="1"/>
  <c r="EX224" i="1"/>
  <c r="EY224" i="1"/>
  <c r="EZ224" i="1"/>
  <c r="FA224" i="1"/>
  <c r="FB224" i="1"/>
  <c r="FC224" i="1"/>
  <c r="FD224" i="1"/>
  <c r="FE224" i="1"/>
  <c r="FF224" i="1"/>
  <c r="FG224" i="1"/>
  <c r="FH224" i="1"/>
  <c r="FI224" i="1"/>
  <c r="FJ224" i="1"/>
  <c r="FK224" i="1"/>
  <c r="FL224" i="1"/>
  <c r="FM224" i="1"/>
  <c r="FN224" i="1"/>
  <c r="FO224" i="1"/>
  <c r="FP224" i="1"/>
  <c r="FQ224" i="1"/>
  <c r="FR224" i="1"/>
  <c r="FS224" i="1"/>
  <c r="FT224" i="1"/>
  <c r="FU224" i="1"/>
  <c r="FV224" i="1"/>
  <c r="FW224" i="1"/>
  <c r="FX224" i="1"/>
  <c r="FY224" i="1"/>
  <c r="FZ224" i="1"/>
  <c r="DN225" i="1"/>
  <c r="DO225" i="1"/>
  <c r="DP225" i="1"/>
  <c r="DQ225" i="1"/>
  <c r="DR225" i="1"/>
  <c r="DS225" i="1"/>
  <c r="DT225" i="1"/>
  <c r="DU225" i="1"/>
  <c r="DV225" i="1"/>
  <c r="DW225" i="1"/>
  <c r="DX225" i="1"/>
  <c r="DY225" i="1"/>
  <c r="DZ225" i="1"/>
  <c r="EA225" i="1"/>
  <c r="EB225" i="1"/>
  <c r="EC225" i="1"/>
  <c r="ED225" i="1"/>
  <c r="EE225" i="1"/>
  <c r="EF225" i="1"/>
  <c r="EG225" i="1"/>
  <c r="EH225" i="1"/>
  <c r="EI225" i="1"/>
  <c r="EJ225" i="1"/>
  <c r="EK225" i="1"/>
  <c r="EL225" i="1"/>
  <c r="EM225" i="1"/>
  <c r="EN225" i="1"/>
  <c r="EO225" i="1"/>
  <c r="EP225" i="1"/>
  <c r="EQ225" i="1"/>
  <c r="ER225" i="1"/>
  <c r="ES225" i="1"/>
  <c r="ET225" i="1"/>
  <c r="EU225" i="1"/>
  <c r="EV225" i="1"/>
  <c r="EW225" i="1"/>
  <c r="EX225" i="1"/>
  <c r="EY225" i="1"/>
  <c r="EZ225" i="1"/>
  <c r="FA225" i="1"/>
  <c r="FB225" i="1"/>
  <c r="FC225" i="1"/>
  <c r="FD225" i="1"/>
  <c r="FE225" i="1"/>
  <c r="FF225" i="1"/>
  <c r="FG225" i="1"/>
  <c r="FH225" i="1"/>
  <c r="FI225" i="1"/>
  <c r="FJ225" i="1"/>
  <c r="FK225" i="1"/>
  <c r="FL225" i="1"/>
  <c r="FM225" i="1"/>
  <c r="FN225" i="1"/>
  <c r="FO225" i="1"/>
  <c r="FP225" i="1"/>
  <c r="FQ225" i="1"/>
  <c r="FR225" i="1"/>
  <c r="FS225" i="1"/>
  <c r="FT225" i="1"/>
  <c r="FU225" i="1"/>
  <c r="FV225" i="1"/>
  <c r="FW225" i="1"/>
  <c r="FX225" i="1"/>
  <c r="FY225" i="1"/>
  <c r="FZ225" i="1"/>
  <c r="DN226" i="1"/>
  <c r="DO226" i="1"/>
  <c r="DP226" i="1"/>
  <c r="DQ226" i="1"/>
  <c r="DR226" i="1"/>
  <c r="DS226" i="1"/>
  <c r="DT226" i="1"/>
  <c r="DU226" i="1"/>
  <c r="DV226" i="1"/>
  <c r="DW226" i="1"/>
  <c r="DX226" i="1"/>
  <c r="DY226" i="1"/>
  <c r="DZ226" i="1"/>
  <c r="EA226" i="1"/>
  <c r="EB226" i="1"/>
  <c r="EC226" i="1"/>
  <c r="ED226" i="1"/>
  <c r="EE226" i="1"/>
  <c r="EF226" i="1"/>
  <c r="EG226" i="1"/>
  <c r="EH226" i="1"/>
  <c r="EI226" i="1"/>
  <c r="EJ226" i="1"/>
  <c r="EK226" i="1"/>
  <c r="EL226" i="1"/>
  <c r="EM226" i="1"/>
  <c r="EN226" i="1"/>
  <c r="EO226" i="1"/>
  <c r="EP226" i="1"/>
  <c r="EQ226" i="1"/>
  <c r="ER226" i="1"/>
  <c r="ES226" i="1"/>
  <c r="ET226" i="1"/>
  <c r="EU226" i="1"/>
  <c r="EV226" i="1"/>
  <c r="EW226" i="1"/>
  <c r="EX226" i="1"/>
  <c r="EY226" i="1"/>
  <c r="EZ226" i="1"/>
  <c r="FA226" i="1"/>
  <c r="FB226" i="1"/>
  <c r="FC226" i="1"/>
  <c r="FD226" i="1"/>
  <c r="FE226" i="1"/>
  <c r="FF226" i="1"/>
  <c r="FG226" i="1"/>
  <c r="FH226" i="1"/>
  <c r="FI226" i="1"/>
  <c r="FJ226" i="1"/>
  <c r="FK226" i="1"/>
  <c r="FL226" i="1"/>
  <c r="FM226" i="1"/>
  <c r="FN226" i="1"/>
  <c r="FO226" i="1"/>
  <c r="FP226" i="1"/>
  <c r="FQ226" i="1"/>
  <c r="FR226" i="1"/>
  <c r="FS226" i="1"/>
  <c r="FT226" i="1"/>
  <c r="FU226" i="1"/>
  <c r="FV226" i="1"/>
  <c r="FW226" i="1"/>
  <c r="FX226" i="1"/>
  <c r="FY226" i="1"/>
  <c r="FZ226" i="1"/>
  <c r="DN227" i="1"/>
  <c r="DO227" i="1"/>
  <c r="DP227" i="1"/>
  <c r="DQ227" i="1"/>
  <c r="DR227" i="1"/>
  <c r="DS227" i="1"/>
  <c r="DT227" i="1"/>
  <c r="DU227" i="1"/>
  <c r="DV227" i="1"/>
  <c r="DW227" i="1"/>
  <c r="DX227" i="1"/>
  <c r="DY227" i="1"/>
  <c r="DZ227" i="1"/>
  <c r="EA227" i="1"/>
  <c r="EB227" i="1"/>
  <c r="EC227" i="1"/>
  <c r="ED227" i="1"/>
  <c r="EE227" i="1"/>
  <c r="EF227" i="1"/>
  <c r="EG227" i="1"/>
  <c r="EH227" i="1"/>
  <c r="EI227" i="1"/>
  <c r="EJ227" i="1"/>
  <c r="EK227" i="1"/>
  <c r="EL227" i="1"/>
  <c r="EM227" i="1"/>
  <c r="EN227" i="1"/>
  <c r="EO227" i="1"/>
  <c r="EP227" i="1"/>
  <c r="EQ227" i="1"/>
  <c r="ER227" i="1"/>
  <c r="ES227" i="1"/>
  <c r="ET227" i="1"/>
  <c r="EU227" i="1"/>
  <c r="EV227" i="1"/>
  <c r="EW227" i="1"/>
  <c r="EX227" i="1"/>
  <c r="EY227" i="1"/>
  <c r="EZ227" i="1"/>
  <c r="FA227" i="1"/>
  <c r="FB227" i="1"/>
  <c r="FC227" i="1"/>
  <c r="FD227" i="1"/>
  <c r="FE227" i="1"/>
  <c r="FF227" i="1"/>
  <c r="FG227" i="1"/>
  <c r="FH227" i="1"/>
  <c r="FI227" i="1"/>
  <c r="FJ227" i="1"/>
  <c r="FK227" i="1"/>
  <c r="FL227" i="1"/>
  <c r="FM227" i="1"/>
  <c r="FN227" i="1"/>
  <c r="FO227" i="1"/>
  <c r="FP227" i="1"/>
  <c r="FQ227" i="1"/>
  <c r="FR227" i="1"/>
  <c r="FS227" i="1"/>
  <c r="FT227" i="1"/>
  <c r="FU227" i="1"/>
  <c r="FV227" i="1"/>
  <c r="FW227" i="1"/>
  <c r="FX227" i="1"/>
  <c r="FY227" i="1"/>
  <c r="FZ227" i="1"/>
  <c r="DN228" i="1"/>
  <c r="DO228" i="1"/>
  <c r="DP228" i="1"/>
  <c r="DQ228" i="1"/>
  <c r="DR228" i="1"/>
  <c r="DS228" i="1"/>
  <c r="DT228" i="1"/>
  <c r="DU228" i="1"/>
  <c r="DV228" i="1"/>
  <c r="DW228" i="1"/>
  <c r="DX228" i="1"/>
  <c r="DY228" i="1"/>
  <c r="DZ228" i="1"/>
  <c r="EA228" i="1"/>
  <c r="EB228" i="1"/>
  <c r="EC228" i="1"/>
  <c r="ED228" i="1"/>
  <c r="EE228" i="1"/>
  <c r="EF228" i="1"/>
  <c r="EG228" i="1"/>
  <c r="EH228" i="1"/>
  <c r="EI228" i="1"/>
  <c r="EJ228" i="1"/>
  <c r="EK228" i="1"/>
  <c r="EL228" i="1"/>
  <c r="EM228" i="1"/>
  <c r="EN228" i="1"/>
  <c r="EO228" i="1"/>
  <c r="EP228" i="1"/>
  <c r="EQ228" i="1"/>
  <c r="ER228" i="1"/>
  <c r="ES228" i="1"/>
  <c r="ET228" i="1"/>
  <c r="EU228" i="1"/>
  <c r="EV228" i="1"/>
  <c r="EW228" i="1"/>
  <c r="EX228" i="1"/>
  <c r="EY228" i="1"/>
  <c r="EZ228" i="1"/>
  <c r="FA228" i="1"/>
  <c r="FB228" i="1"/>
  <c r="FC228" i="1"/>
  <c r="FD228" i="1"/>
  <c r="FE228" i="1"/>
  <c r="FF228" i="1"/>
  <c r="FG228" i="1"/>
  <c r="FH228" i="1"/>
  <c r="FI228" i="1"/>
  <c r="FJ228" i="1"/>
  <c r="FK228" i="1"/>
  <c r="FL228" i="1"/>
  <c r="FM228" i="1"/>
  <c r="FN228" i="1"/>
  <c r="FO228" i="1"/>
  <c r="FP228" i="1"/>
  <c r="FQ228" i="1"/>
  <c r="FR228" i="1"/>
  <c r="FS228" i="1"/>
  <c r="FT228" i="1"/>
  <c r="FU228" i="1"/>
  <c r="FV228" i="1"/>
  <c r="FW228" i="1"/>
  <c r="FX228" i="1"/>
  <c r="FY228" i="1"/>
  <c r="FZ228" i="1"/>
  <c r="DN229" i="1"/>
  <c r="DO229" i="1"/>
  <c r="DP229" i="1"/>
  <c r="DQ229" i="1"/>
  <c r="DR229" i="1"/>
  <c r="DS229" i="1"/>
  <c r="DT229" i="1"/>
  <c r="DU229" i="1"/>
  <c r="DV229" i="1"/>
  <c r="DW229" i="1"/>
  <c r="DX229" i="1"/>
  <c r="DY229" i="1"/>
  <c r="DZ229" i="1"/>
  <c r="EA229" i="1"/>
  <c r="EB229" i="1"/>
  <c r="EC229" i="1"/>
  <c r="ED229" i="1"/>
  <c r="EE229" i="1"/>
  <c r="EF229" i="1"/>
  <c r="EG229" i="1"/>
  <c r="EH229" i="1"/>
  <c r="EI229" i="1"/>
  <c r="EJ229" i="1"/>
  <c r="EK229" i="1"/>
  <c r="EL229" i="1"/>
  <c r="EM229" i="1"/>
  <c r="EN229" i="1"/>
  <c r="EO229" i="1"/>
  <c r="EP229" i="1"/>
  <c r="EQ229" i="1"/>
  <c r="ER229" i="1"/>
  <c r="ES229" i="1"/>
  <c r="ET229" i="1"/>
  <c r="EU229" i="1"/>
  <c r="EV229" i="1"/>
  <c r="EW229" i="1"/>
  <c r="EX229" i="1"/>
  <c r="EY229" i="1"/>
  <c r="EZ229" i="1"/>
  <c r="FA229" i="1"/>
  <c r="FB229" i="1"/>
  <c r="FC229" i="1"/>
  <c r="FD229" i="1"/>
  <c r="FE229" i="1"/>
  <c r="FF229" i="1"/>
  <c r="FG229" i="1"/>
  <c r="FH229" i="1"/>
  <c r="FI229" i="1"/>
  <c r="FJ229" i="1"/>
  <c r="FK229" i="1"/>
  <c r="FL229" i="1"/>
  <c r="FM229" i="1"/>
  <c r="FN229" i="1"/>
  <c r="FO229" i="1"/>
  <c r="FP229" i="1"/>
  <c r="FQ229" i="1"/>
  <c r="FR229" i="1"/>
  <c r="FS229" i="1"/>
  <c r="FT229" i="1"/>
  <c r="FU229" i="1"/>
  <c r="FV229" i="1"/>
  <c r="FW229" i="1"/>
  <c r="FX229" i="1"/>
  <c r="FY229" i="1"/>
  <c r="FZ229" i="1"/>
  <c r="DN230" i="1"/>
  <c r="DO230" i="1"/>
  <c r="DP230" i="1"/>
  <c r="DQ230" i="1"/>
  <c r="DR230" i="1"/>
  <c r="DS230" i="1"/>
  <c r="DT230" i="1"/>
  <c r="DU230" i="1"/>
  <c r="DV230" i="1"/>
  <c r="DW230" i="1"/>
  <c r="DX230" i="1"/>
  <c r="DY230" i="1"/>
  <c r="DZ230" i="1"/>
  <c r="EA230" i="1"/>
  <c r="EB230" i="1"/>
  <c r="EC230" i="1"/>
  <c r="ED230" i="1"/>
  <c r="EE230" i="1"/>
  <c r="EF230" i="1"/>
  <c r="EG230" i="1"/>
  <c r="EH230" i="1"/>
  <c r="EI230" i="1"/>
  <c r="EJ230" i="1"/>
  <c r="EK230" i="1"/>
  <c r="EL230" i="1"/>
  <c r="EM230" i="1"/>
  <c r="EN230" i="1"/>
  <c r="EO230" i="1"/>
  <c r="EP230" i="1"/>
  <c r="EQ230" i="1"/>
  <c r="ER230" i="1"/>
  <c r="ES230" i="1"/>
  <c r="ET230" i="1"/>
  <c r="EU230" i="1"/>
  <c r="EV230" i="1"/>
  <c r="EW230" i="1"/>
  <c r="EX230" i="1"/>
  <c r="EY230" i="1"/>
  <c r="EZ230" i="1"/>
  <c r="FA230" i="1"/>
  <c r="FB230" i="1"/>
  <c r="FC230" i="1"/>
  <c r="FD230" i="1"/>
  <c r="FE230" i="1"/>
  <c r="FF230" i="1"/>
  <c r="FG230" i="1"/>
  <c r="FH230" i="1"/>
  <c r="FI230" i="1"/>
  <c r="FJ230" i="1"/>
  <c r="FK230" i="1"/>
  <c r="FL230" i="1"/>
  <c r="FM230" i="1"/>
  <c r="FN230" i="1"/>
  <c r="FO230" i="1"/>
  <c r="FP230" i="1"/>
  <c r="FQ230" i="1"/>
  <c r="FR230" i="1"/>
  <c r="FS230" i="1"/>
  <c r="FT230" i="1"/>
  <c r="FU230" i="1"/>
  <c r="FV230" i="1"/>
  <c r="FW230" i="1"/>
  <c r="FX230" i="1"/>
  <c r="FY230" i="1"/>
  <c r="FZ230" i="1"/>
  <c r="DN231" i="1"/>
  <c r="DO231" i="1"/>
  <c r="DP231" i="1"/>
  <c r="DQ231" i="1"/>
  <c r="DR231" i="1"/>
  <c r="DS231" i="1"/>
  <c r="DT231" i="1"/>
  <c r="DU231" i="1"/>
  <c r="DV231" i="1"/>
  <c r="DW231" i="1"/>
  <c r="DX231" i="1"/>
  <c r="DY231" i="1"/>
  <c r="DZ231" i="1"/>
  <c r="EA231" i="1"/>
  <c r="EB231" i="1"/>
  <c r="EC231" i="1"/>
  <c r="ED231" i="1"/>
  <c r="EE231" i="1"/>
  <c r="EF231" i="1"/>
  <c r="EG231" i="1"/>
  <c r="EH231" i="1"/>
  <c r="EI231" i="1"/>
  <c r="EJ231" i="1"/>
  <c r="EK231" i="1"/>
  <c r="EL231" i="1"/>
  <c r="EM231" i="1"/>
  <c r="EN231" i="1"/>
  <c r="EO231" i="1"/>
  <c r="EP231" i="1"/>
  <c r="EQ231" i="1"/>
  <c r="ER231" i="1"/>
  <c r="ES231" i="1"/>
  <c r="ET231" i="1"/>
  <c r="EU231" i="1"/>
  <c r="EV231" i="1"/>
  <c r="EW231" i="1"/>
  <c r="EX231" i="1"/>
  <c r="EY231" i="1"/>
  <c r="EZ231" i="1"/>
  <c r="FA231" i="1"/>
  <c r="FB231" i="1"/>
  <c r="FC231" i="1"/>
  <c r="FD231" i="1"/>
  <c r="FE231" i="1"/>
  <c r="FF231" i="1"/>
  <c r="FG231" i="1"/>
  <c r="FH231" i="1"/>
  <c r="FI231" i="1"/>
  <c r="FJ231" i="1"/>
  <c r="FK231" i="1"/>
  <c r="FL231" i="1"/>
  <c r="FM231" i="1"/>
  <c r="FN231" i="1"/>
  <c r="FO231" i="1"/>
  <c r="FP231" i="1"/>
  <c r="FQ231" i="1"/>
  <c r="FR231" i="1"/>
  <c r="FS231" i="1"/>
  <c r="FT231" i="1"/>
  <c r="FU231" i="1"/>
  <c r="FV231" i="1"/>
  <c r="FW231" i="1"/>
  <c r="FX231" i="1"/>
  <c r="FY231" i="1"/>
  <c r="FZ231" i="1"/>
  <c r="DN232" i="1"/>
  <c r="DO232" i="1"/>
  <c r="DP232" i="1"/>
  <c r="DQ232" i="1"/>
  <c r="DR232" i="1"/>
  <c r="DS232" i="1"/>
  <c r="DT232" i="1"/>
  <c r="DU232" i="1"/>
  <c r="DV232" i="1"/>
  <c r="DW232" i="1"/>
  <c r="DX232" i="1"/>
  <c r="DY232" i="1"/>
  <c r="DZ232" i="1"/>
  <c r="EA232" i="1"/>
  <c r="EB232" i="1"/>
  <c r="EC232" i="1"/>
  <c r="ED232" i="1"/>
  <c r="EE232" i="1"/>
  <c r="EF232" i="1"/>
  <c r="EG232" i="1"/>
  <c r="EH232" i="1"/>
  <c r="EI232" i="1"/>
  <c r="EJ232" i="1"/>
  <c r="EK232" i="1"/>
  <c r="EL232" i="1"/>
  <c r="EM232" i="1"/>
  <c r="EN232" i="1"/>
  <c r="EO232" i="1"/>
  <c r="EP232" i="1"/>
  <c r="EQ232" i="1"/>
  <c r="ER232" i="1"/>
  <c r="ES232" i="1"/>
  <c r="ET232" i="1"/>
  <c r="EU232" i="1"/>
  <c r="EV232" i="1"/>
  <c r="EW232" i="1"/>
  <c r="EX232" i="1"/>
  <c r="EY232" i="1"/>
  <c r="EZ232" i="1"/>
  <c r="FA232" i="1"/>
  <c r="FB232" i="1"/>
  <c r="FC232" i="1"/>
  <c r="FD232" i="1"/>
  <c r="FE232" i="1"/>
  <c r="FF232" i="1"/>
  <c r="FG232" i="1"/>
  <c r="FH232" i="1"/>
  <c r="FI232" i="1"/>
  <c r="FJ232" i="1"/>
  <c r="FK232" i="1"/>
  <c r="FL232" i="1"/>
  <c r="FM232" i="1"/>
  <c r="FN232" i="1"/>
  <c r="FO232" i="1"/>
  <c r="FP232" i="1"/>
  <c r="FQ232" i="1"/>
  <c r="FR232" i="1"/>
  <c r="FS232" i="1"/>
  <c r="FT232" i="1"/>
  <c r="FU232" i="1"/>
  <c r="FV232" i="1"/>
  <c r="FW232" i="1"/>
  <c r="FX232" i="1"/>
  <c r="FY232" i="1"/>
  <c r="FZ232" i="1"/>
  <c r="DN233" i="1"/>
  <c r="DO233" i="1"/>
  <c r="DP233" i="1"/>
  <c r="DQ233" i="1"/>
  <c r="DR233" i="1"/>
  <c r="DS233" i="1"/>
  <c r="DT233" i="1"/>
  <c r="DU233" i="1"/>
  <c r="DV233" i="1"/>
  <c r="DW233" i="1"/>
  <c r="DX233" i="1"/>
  <c r="DY233" i="1"/>
  <c r="DZ233" i="1"/>
  <c r="EA233" i="1"/>
  <c r="EB233" i="1"/>
  <c r="EC233" i="1"/>
  <c r="ED233" i="1"/>
  <c r="EE233" i="1"/>
  <c r="EF233" i="1"/>
  <c r="EG233" i="1"/>
  <c r="EH233" i="1"/>
  <c r="EI233" i="1"/>
  <c r="EJ233" i="1"/>
  <c r="EK233" i="1"/>
  <c r="EL233" i="1"/>
  <c r="EM233" i="1"/>
  <c r="EN233" i="1"/>
  <c r="EO233" i="1"/>
  <c r="EP233" i="1"/>
  <c r="EQ233" i="1"/>
  <c r="ER233" i="1"/>
  <c r="ES233" i="1"/>
  <c r="ET233" i="1"/>
  <c r="EU233" i="1"/>
  <c r="EV233" i="1"/>
  <c r="EW233" i="1"/>
  <c r="EX233" i="1"/>
  <c r="EY233" i="1"/>
  <c r="EZ233" i="1"/>
  <c r="FA233" i="1"/>
  <c r="FB233" i="1"/>
  <c r="FC233" i="1"/>
  <c r="FD233" i="1"/>
  <c r="FE233" i="1"/>
  <c r="FF233" i="1"/>
  <c r="FG233" i="1"/>
  <c r="FH233" i="1"/>
  <c r="FI233" i="1"/>
  <c r="FJ233" i="1"/>
  <c r="FK233" i="1"/>
  <c r="FL233" i="1"/>
  <c r="FM233" i="1"/>
  <c r="FN233" i="1"/>
  <c r="FO233" i="1"/>
  <c r="FP233" i="1"/>
  <c r="FQ233" i="1"/>
  <c r="FR233" i="1"/>
  <c r="FS233" i="1"/>
  <c r="FT233" i="1"/>
  <c r="FU233" i="1"/>
  <c r="FV233" i="1"/>
  <c r="FW233" i="1"/>
  <c r="FX233" i="1"/>
  <c r="FY233" i="1"/>
  <c r="FZ233" i="1"/>
  <c r="DN234" i="1"/>
  <c r="DO234" i="1"/>
  <c r="DP234" i="1"/>
  <c r="DQ234" i="1"/>
  <c r="DR234" i="1"/>
  <c r="DS234" i="1"/>
  <c r="DT234" i="1"/>
  <c r="DU234" i="1"/>
  <c r="DV234" i="1"/>
  <c r="DW234" i="1"/>
  <c r="DX234" i="1"/>
  <c r="DY234" i="1"/>
  <c r="DZ234" i="1"/>
  <c r="EA234" i="1"/>
  <c r="EB234" i="1"/>
  <c r="EC234" i="1"/>
  <c r="ED234" i="1"/>
  <c r="EE234" i="1"/>
  <c r="EF234" i="1"/>
  <c r="EG234" i="1"/>
  <c r="EH234" i="1"/>
  <c r="EI234" i="1"/>
  <c r="EJ234" i="1"/>
  <c r="EK234" i="1"/>
  <c r="EL234" i="1"/>
  <c r="EM234" i="1"/>
  <c r="EN234" i="1"/>
  <c r="EO234" i="1"/>
  <c r="EP234" i="1"/>
  <c r="EQ234" i="1"/>
  <c r="ER234" i="1"/>
  <c r="ES234" i="1"/>
  <c r="ET234" i="1"/>
  <c r="EU234" i="1"/>
  <c r="EV234" i="1"/>
  <c r="EW234" i="1"/>
  <c r="EX234" i="1"/>
  <c r="EY234" i="1"/>
  <c r="EZ234" i="1"/>
  <c r="FA234" i="1"/>
  <c r="FB234" i="1"/>
  <c r="FC234" i="1"/>
  <c r="FD234" i="1"/>
  <c r="FE234" i="1"/>
  <c r="FF234" i="1"/>
  <c r="FG234" i="1"/>
  <c r="FH234" i="1"/>
  <c r="FI234" i="1"/>
  <c r="FJ234" i="1"/>
  <c r="FK234" i="1"/>
  <c r="FL234" i="1"/>
  <c r="FM234" i="1"/>
  <c r="FN234" i="1"/>
  <c r="FO234" i="1"/>
  <c r="FP234" i="1"/>
  <c r="FQ234" i="1"/>
  <c r="FR234" i="1"/>
  <c r="FS234" i="1"/>
  <c r="FT234" i="1"/>
  <c r="FU234" i="1"/>
  <c r="FV234" i="1"/>
  <c r="FW234" i="1"/>
  <c r="FX234" i="1"/>
  <c r="FY234" i="1"/>
  <c r="FZ234" i="1"/>
  <c r="DN235" i="1"/>
  <c r="DO235" i="1"/>
  <c r="DP235" i="1"/>
  <c r="DQ235" i="1"/>
  <c r="DR235" i="1"/>
  <c r="DS235" i="1"/>
  <c r="DT235" i="1"/>
  <c r="DU235" i="1"/>
  <c r="DV235" i="1"/>
  <c r="DW235" i="1"/>
  <c r="DX235" i="1"/>
  <c r="DY235" i="1"/>
  <c r="DZ235" i="1"/>
  <c r="EA235" i="1"/>
  <c r="EB235" i="1"/>
  <c r="EC235" i="1"/>
  <c r="ED235" i="1"/>
  <c r="EE235" i="1"/>
  <c r="EF235" i="1"/>
  <c r="EG235" i="1"/>
  <c r="EH235" i="1"/>
  <c r="EI235" i="1"/>
  <c r="EJ235" i="1"/>
  <c r="EK235" i="1"/>
  <c r="EL235" i="1"/>
  <c r="EM235" i="1"/>
  <c r="EN235" i="1"/>
  <c r="EO235" i="1"/>
  <c r="EP235" i="1"/>
  <c r="EQ235" i="1"/>
  <c r="ER235" i="1"/>
  <c r="ES235" i="1"/>
  <c r="ET235" i="1"/>
  <c r="EU235" i="1"/>
  <c r="EV235" i="1"/>
  <c r="EW235" i="1"/>
  <c r="EX235" i="1"/>
  <c r="EY235" i="1"/>
  <c r="EZ235" i="1"/>
  <c r="FA235" i="1"/>
  <c r="FB235" i="1"/>
  <c r="FC235" i="1"/>
  <c r="FD235" i="1"/>
  <c r="FE235" i="1"/>
  <c r="FF235" i="1"/>
  <c r="FG235" i="1"/>
  <c r="FH235" i="1"/>
  <c r="FI235" i="1"/>
  <c r="FJ235" i="1"/>
  <c r="FK235" i="1"/>
  <c r="FL235" i="1"/>
  <c r="FM235" i="1"/>
  <c r="FN235" i="1"/>
  <c r="FO235" i="1"/>
  <c r="FP235" i="1"/>
  <c r="FQ235" i="1"/>
  <c r="FR235" i="1"/>
  <c r="FS235" i="1"/>
  <c r="FT235" i="1"/>
  <c r="FU235" i="1"/>
  <c r="FV235" i="1"/>
  <c r="FW235" i="1"/>
  <c r="FX235" i="1"/>
  <c r="FY235" i="1"/>
  <c r="FZ235" i="1"/>
  <c r="DN236" i="1"/>
  <c r="DO236" i="1"/>
  <c r="DP236" i="1"/>
  <c r="DQ236" i="1"/>
  <c r="DR236" i="1"/>
  <c r="DS236" i="1"/>
  <c r="DT236" i="1"/>
  <c r="DU236" i="1"/>
  <c r="DV236" i="1"/>
  <c r="DW236" i="1"/>
  <c r="DX236" i="1"/>
  <c r="DY236" i="1"/>
  <c r="DZ236" i="1"/>
  <c r="EA236" i="1"/>
  <c r="EB236" i="1"/>
  <c r="EC236" i="1"/>
  <c r="ED236" i="1"/>
  <c r="EE236" i="1"/>
  <c r="EF236" i="1"/>
  <c r="EG236" i="1"/>
  <c r="EH236" i="1"/>
  <c r="EI236" i="1"/>
  <c r="EJ236" i="1"/>
  <c r="EK236" i="1"/>
  <c r="EL236" i="1"/>
  <c r="EM236" i="1"/>
  <c r="EN236" i="1"/>
  <c r="EO236" i="1"/>
  <c r="EP236" i="1"/>
  <c r="EQ236" i="1"/>
  <c r="ER236" i="1"/>
  <c r="ES236" i="1"/>
  <c r="ET236" i="1"/>
  <c r="EU236" i="1"/>
  <c r="EV236" i="1"/>
  <c r="EW236" i="1"/>
  <c r="EX236" i="1"/>
  <c r="EY236" i="1"/>
  <c r="EZ236" i="1"/>
  <c r="FA236" i="1"/>
  <c r="FB236" i="1"/>
  <c r="FC236" i="1"/>
  <c r="FD236" i="1"/>
  <c r="FE236" i="1"/>
  <c r="FF236" i="1"/>
  <c r="FG236" i="1"/>
  <c r="FH236" i="1"/>
  <c r="FI236" i="1"/>
  <c r="FJ236" i="1"/>
  <c r="FK236" i="1"/>
  <c r="FL236" i="1"/>
  <c r="FM236" i="1"/>
  <c r="FN236" i="1"/>
  <c r="FO236" i="1"/>
  <c r="FP236" i="1"/>
  <c r="FQ236" i="1"/>
  <c r="FR236" i="1"/>
  <c r="FS236" i="1"/>
  <c r="FT236" i="1"/>
  <c r="FU236" i="1"/>
  <c r="FV236" i="1"/>
  <c r="FW236" i="1"/>
  <c r="FX236" i="1"/>
  <c r="FY236" i="1"/>
  <c r="FZ236" i="1"/>
  <c r="DN237" i="1"/>
  <c r="DO237" i="1"/>
  <c r="DP237" i="1"/>
  <c r="DQ237" i="1"/>
  <c r="DR237" i="1"/>
  <c r="DS237" i="1"/>
  <c r="DT237" i="1"/>
  <c r="DU237" i="1"/>
  <c r="DV237" i="1"/>
  <c r="DW237" i="1"/>
  <c r="DX237" i="1"/>
  <c r="DY237" i="1"/>
  <c r="DZ237" i="1"/>
  <c r="EA237" i="1"/>
  <c r="EB237" i="1"/>
  <c r="EC237" i="1"/>
  <c r="ED237" i="1"/>
  <c r="EE237" i="1"/>
  <c r="EF237" i="1"/>
  <c r="EG237" i="1"/>
  <c r="EH237" i="1"/>
  <c r="EI237" i="1"/>
  <c r="EJ237" i="1"/>
  <c r="EK237" i="1"/>
  <c r="EL237" i="1"/>
  <c r="EM237" i="1"/>
  <c r="EN237" i="1"/>
  <c r="EO237" i="1"/>
  <c r="EP237" i="1"/>
  <c r="EQ237" i="1"/>
  <c r="ER237" i="1"/>
  <c r="ES237" i="1"/>
  <c r="ET237" i="1"/>
  <c r="EU237" i="1"/>
  <c r="EV237" i="1"/>
  <c r="EW237" i="1"/>
  <c r="EX237" i="1"/>
  <c r="EY237" i="1"/>
  <c r="EZ237" i="1"/>
  <c r="FA237" i="1"/>
  <c r="FB237" i="1"/>
  <c r="FC237" i="1"/>
  <c r="FD237" i="1"/>
  <c r="FE237" i="1"/>
  <c r="FF237" i="1"/>
  <c r="FG237" i="1"/>
  <c r="FH237" i="1"/>
  <c r="FI237" i="1"/>
  <c r="FJ237" i="1"/>
  <c r="FK237" i="1"/>
  <c r="FL237" i="1"/>
  <c r="FM237" i="1"/>
  <c r="FN237" i="1"/>
  <c r="FO237" i="1"/>
  <c r="FP237" i="1"/>
  <c r="FQ237" i="1"/>
  <c r="FR237" i="1"/>
  <c r="FS237" i="1"/>
  <c r="FT237" i="1"/>
  <c r="FU237" i="1"/>
  <c r="FV237" i="1"/>
  <c r="FW237" i="1"/>
  <c r="FX237" i="1"/>
  <c r="FY237" i="1"/>
  <c r="FZ237" i="1"/>
  <c r="DN238" i="1"/>
  <c r="DO238" i="1"/>
  <c r="DP238" i="1"/>
  <c r="DQ238" i="1"/>
  <c r="DR238" i="1"/>
  <c r="DS238" i="1"/>
  <c r="DT238" i="1"/>
  <c r="DU238" i="1"/>
  <c r="DV238" i="1"/>
  <c r="DW238" i="1"/>
  <c r="DX238" i="1"/>
  <c r="DY238" i="1"/>
  <c r="DZ238" i="1"/>
  <c r="EA238" i="1"/>
  <c r="EB238" i="1"/>
  <c r="EC238" i="1"/>
  <c r="ED238" i="1"/>
  <c r="EE238" i="1"/>
  <c r="EF238" i="1"/>
  <c r="EG238" i="1"/>
  <c r="EH238" i="1"/>
  <c r="EI238" i="1"/>
  <c r="EJ238" i="1"/>
  <c r="EK238" i="1"/>
  <c r="EL238" i="1"/>
  <c r="EM238" i="1"/>
  <c r="EN238" i="1"/>
  <c r="EO238" i="1"/>
  <c r="EP238" i="1"/>
  <c r="EQ238" i="1"/>
  <c r="ER238" i="1"/>
  <c r="ES238" i="1"/>
  <c r="ET238" i="1"/>
  <c r="EU238" i="1"/>
  <c r="EV238" i="1"/>
  <c r="EW238" i="1"/>
  <c r="EX238" i="1"/>
  <c r="EY238" i="1"/>
  <c r="EZ238" i="1"/>
  <c r="FA238" i="1"/>
  <c r="FB238" i="1"/>
  <c r="FC238" i="1"/>
  <c r="FD238" i="1"/>
  <c r="FE238" i="1"/>
  <c r="FF238" i="1"/>
  <c r="FG238" i="1"/>
  <c r="FH238" i="1"/>
  <c r="FI238" i="1"/>
  <c r="FJ238" i="1"/>
  <c r="FK238" i="1"/>
  <c r="FL238" i="1"/>
  <c r="FM238" i="1"/>
  <c r="FN238" i="1"/>
  <c r="FO238" i="1"/>
  <c r="FP238" i="1"/>
  <c r="FQ238" i="1"/>
  <c r="FR238" i="1"/>
  <c r="FS238" i="1"/>
  <c r="FT238" i="1"/>
  <c r="FU238" i="1"/>
  <c r="FV238" i="1"/>
  <c r="FW238" i="1"/>
  <c r="FX238" i="1"/>
  <c r="FY238" i="1"/>
  <c r="FZ238" i="1"/>
  <c r="DN239" i="1"/>
  <c r="DO239" i="1"/>
  <c r="DP239" i="1"/>
  <c r="DQ239" i="1"/>
  <c r="DR239" i="1"/>
  <c r="DS239" i="1"/>
  <c r="DT239" i="1"/>
  <c r="DU239" i="1"/>
  <c r="DV239" i="1"/>
  <c r="DW239" i="1"/>
  <c r="DX239" i="1"/>
  <c r="DY239" i="1"/>
  <c r="DZ239" i="1"/>
  <c r="EA239" i="1"/>
  <c r="EB239" i="1"/>
  <c r="EC239" i="1"/>
  <c r="ED239" i="1"/>
  <c r="EE239" i="1"/>
  <c r="EF239" i="1"/>
  <c r="EG239" i="1"/>
  <c r="EH239" i="1"/>
  <c r="EI239" i="1"/>
  <c r="EJ239" i="1"/>
  <c r="EK239" i="1"/>
  <c r="EL239" i="1"/>
  <c r="EM239" i="1"/>
  <c r="EN239" i="1"/>
  <c r="EO239" i="1"/>
  <c r="EP239" i="1"/>
  <c r="EQ239" i="1"/>
  <c r="ER239" i="1"/>
  <c r="ES239" i="1"/>
  <c r="ET239" i="1"/>
  <c r="EU239" i="1"/>
  <c r="EV239" i="1"/>
  <c r="EW239" i="1"/>
  <c r="EX239" i="1"/>
  <c r="EY239" i="1"/>
  <c r="EZ239" i="1"/>
  <c r="FA239" i="1"/>
  <c r="FB239" i="1"/>
  <c r="FC239" i="1"/>
  <c r="FD239" i="1"/>
  <c r="FE239" i="1"/>
  <c r="FF239" i="1"/>
  <c r="FG239" i="1"/>
  <c r="FH239" i="1"/>
  <c r="FI239" i="1"/>
  <c r="FJ239" i="1"/>
  <c r="FK239" i="1"/>
  <c r="FL239" i="1"/>
  <c r="FM239" i="1"/>
  <c r="FN239" i="1"/>
  <c r="FO239" i="1"/>
  <c r="FP239" i="1"/>
  <c r="FQ239" i="1"/>
  <c r="FR239" i="1"/>
  <c r="FS239" i="1"/>
  <c r="FT239" i="1"/>
  <c r="FU239" i="1"/>
  <c r="FV239" i="1"/>
  <c r="FW239" i="1"/>
  <c r="FX239" i="1"/>
  <c r="FY239" i="1"/>
  <c r="FZ239" i="1"/>
  <c r="DN240" i="1"/>
  <c r="DO240" i="1"/>
  <c r="DP240" i="1"/>
  <c r="DQ240" i="1"/>
  <c r="DR240" i="1"/>
  <c r="DS240" i="1"/>
  <c r="DT240" i="1"/>
  <c r="DU240" i="1"/>
  <c r="DV240" i="1"/>
  <c r="DW240" i="1"/>
  <c r="DX240" i="1"/>
  <c r="DY240" i="1"/>
  <c r="DZ240" i="1"/>
  <c r="EA240" i="1"/>
  <c r="EB240" i="1"/>
  <c r="EC240" i="1"/>
  <c r="ED240" i="1"/>
  <c r="EE240" i="1"/>
  <c r="EF240" i="1"/>
  <c r="EG240" i="1"/>
  <c r="EH240" i="1"/>
  <c r="EI240" i="1"/>
  <c r="EJ240" i="1"/>
  <c r="EK240" i="1"/>
  <c r="EL240" i="1"/>
  <c r="EM240" i="1"/>
  <c r="EN240" i="1"/>
  <c r="EO240" i="1"/>
  <c r="EP240" i="1"/>
  <c r="EQ240" i="1"/>
  <c r="ER240" i="1"/>
  <c r="ES240" i="1"/>
  <c r="ET240" i="1"/>
  <c r="EU240" i="1"/>
  <c r="EV240" i="1"/>
  <c r="EW240" i="1"/>
  <c r="EX240" i="1"/>
  <c r="EY240" i="1"/>
  <c r="EZ240" i="1"/>
  <c r="FA240" i="1"/>
  <c r="FB240" i="1"/>
  <c r="FC240" i="1"/>
  <c r="FD240" i="1"/>
  <c r="FE240" i="1"/>
  <c r="FF240" i="1"/>
  <c r="FG240" i="1"/>
  <c r="FH240" i="1"/>
  <c r="FI240" i="1"/>
  <c r="FJ240" i="1"/>
  <c r="FK240" i="1"/>
  <c r="FL240" i="1"/>
  <c r="FM240" i="1"/>
  <c r="FN240" i="1"/>
  <c r="FO240" i="1"/>
  <c r="FP240" i="1"/>
  <c r="FQ240" i="1"/>
  <c r="FR240" i="1"/>
  <c r="FS240" i="1"/>
  <c r="FT240" i="1"/>
  <c r="FU240" i="1"/>
  <c r="FV240" i="1"/>
  <c r="FW240" i="1"/>
  <c r="FX240" i="1"/>
  <c r="FY240" i="1"/>
  <c r="FZ240" i="1"/>
  <c r="DN241" i="1"/>
  <c r="DO241" i="1"/>
  <c r="DP241" i="1"/>
  <c r="DQ241" i="1"/>
  <c r="DR241" i="1"/>
  <c r="DS241" i="1"/>
  <c r="DT241" i="1"/>
  <c r="DU241" i="1"/>
  <c r="DV241" i="1"/>
  <c r="DW241" i="1"/>
  <c r="DX241" i="1"/>
  <c r="DY241" i="1"/>
  <c r="DZ241" i="1"/>
  <c r="EA241" i="1"/>
  <c r="EB241" i="1"/>
  <c r="EC241" i="1"/>
  <c r="ED241" i="1"/>
  <c r="EE241" i="1"/>
  <c r="EF241" i="1"/>
  <c r="EG241" i="1"/>
  <c r="EH241" i="1"/>
  <c r="EI241" i="1"/>
  <c r="EJ241" i="1"/>
  <c r="EK241" i="1"/>
  <c r="EL241" i="1"/>
  <c r="EM241" i="1"/>
  <c r="EN241" i="1"/>
  <c r="EO241" i="1"/>
  <c r="EP241" i="1"/>
  <c r="EQ241" i="1"/>
  <c r="ER241" i="1"/>
  <c r="ES241" i="1"/>
  <c r="ET241" i="1"/>
  <c r="EU241" i="1"/>
  <c r="EV241" i="1"/>
  <c r="EW241" i="1"/>
  <c r="EX241" i="1"/>
  <c r="EY241" i="1"/>
  <c r="EZ241" i="1"/>
  <c r="FA241" i="1"/>
  <c r="FB241" i="1"/>
  <c r="FC241" i="1"/>
  <c r="FD241" i="1"/>
  <c r="FE241" i="1"/>
  <c r="FF241" i="1"/>
  <c r="FG241" i="1"/>
  <c r="FH241" i="1"/>
  <c r="FI241" i="1"/>
  <c r="FJ241" i="1"/>
  <c r="FK241" i="1"/>
  <c r="FL241" i="1"/>
  <c r="FM241" i="1"/>
  <c r="FN241" i="1"/>
  <c r="FO241" i="1"/>
  <c r="FP241" i="1"/>
  <c r="FQ241" i="1"/>
  <c r="FR241" i="1"/>
  <c r="FS241" i="1"/>
  <c r="FT241" i="1"/>
  <c r="FU241" i="1"/>
  <c r="FV241" i="1"/>
  <c r="FW241" i="1"/>
  <c r="FX241" i="1"/>
  <c r="FY241" i="1"/>
  <c r="FZ241" i="1"/>
  <c r="DN242" i="1"/>
  <c r="DO242" i="1"/>
  <c r="DP242" i="1"/>
  <c r="DQ242" i="1"/>
  <c r="DR242" i="1"/>
  <c r="DS242" i="1"/>
  <c r="DT242" i="1"/>
  <c r="DU242" i="1"/>
  <c r="DV242" i="1"/>
  <c r="DW242" i="1"/>
  <c r="DX242" i="1"/>
  <c r="DY242" i="1"/>
  <c r="DZ242" i="1"/>
  <c r="EA242" i="1"/>
  <c r="EB242" i="1"/>
  <c r="EC242" i="1"/>
  <c r="ED242" i="1"/>
  <c r="EE242" i="1"/>
  <c r="EF242" i="1"/>
  <c r="EG242" i="1"/>
  <c r="EH242" i="1"/>
  <c r="EI242" i="1"/>
  <c r="EJ242" i="1"/>
  <c r="EK242" i="1"/>
  <c r="EL242" i="1"/>
  <c r="EM242" i="1"/>
  <c r="EN242" i="1"/>
  <c r="EO242" i="1"/>
  <c r="EP242" i="1"/>
  <c r="EQ242" i="1"/>
  <c r="ER242" i="1"/>
  <c r="ES242" i="1"/>
  <c r="ET242" i="1"/>
  <c r="EU242" i="1"/>
  <c r="EV242" i="1"/>
  <c r="EW242" i="1"/>
  <c r="EX242" i="1"/>
  <c r="EY242" i="1"/>
  <c r="EZ242" i="1"/>
  <c r="FA242" i="1"/>
  <c r="FB242" i="1"/>
  <c r="FC242" i="1"/>
  <c r="FD242" i="1"/>
  <c r="FE242" i="1"/>
  <c r="FF242" i="1"/>
  <c r="FG242" i="1"/>
  <c r="FH242" i="1"/>
  <c r="FI242" i="1"/>
  <c r="FJ242" i="1"/>
  <c r="FK242" i="1"/>
  <c r="FL242" i="1"/>
  <c r="FM242" i="1"/>
  <c r="FN242" i="1"/>
  <c r="FO242" i="1"/>
  <c r="FP242" i="1"/>
  <c r="FQ242" i="1"/>
  <c r="FR242" i="1"/>
  <c r="FS242" i="1"/>
  <c r="FT242" i="1"/>
  <c r="FU242" i="1"/>
  <c r="FV242" i="1"/>
  <c r="FW242" i="1"/>
  <c r="FX242" i="1"/>
  <c r="FY242" i="1"/>
  <c r="FZ242" i="1"/>
  <c r="DN243" i="1"/>
  <c r="DO243" i="1"/>
  <c r="DP243" i="1"/>
  <c r="DQ243" i="1"/>
  <c r="DR243" i="1"/>
  <c r="DS243" i="1"/>
  <c r="DT243" i="1"/>
  <c r="DU243" i="1"/>
  <c r="DV243" i="1"/>
  <c r="DW243" i="1"/>
  <c r="DX243" i="1"/>
  <c r="DY243" i="1"/>
  <c r="DZ243" i="1"/>
  <c r="EA243" i="1"/>
  <c r="EB243" i="1"/>
  <c r="EC243" i="1"/>
  <c r="ED243" i="1"/>
  <c r="EE243" i="1"/>
  <c r="EF243" i="1"/>
  <c r="EG243" i="1"/>
  <c r="EH243" i="1"/>
  <c r="EI243" i="1"/>
  <c r="EJ243" i="1"/>
  <c r="EK243" i="1"/>
  <c r="EL243" i="1"/>
  <c r="EM243" i="1"/>
  <c r="EN243" i="1"/>
  <c r="EO243" i="1"/>
  <c r="EP243" i="1"/>
  <c r="EQ243" i="1"/>
  <c r="ER243" i="1"/>
  <c r="ES243" i="1"/>
  <c r="ET243" i="1"/>
  <c r="EU243" i="1"/>
  <c r="EV243" i="1"/>
  <c r="EW243" i="1"/>
  <c r="EX243" i="1"/>
  <c r="EY243" i="1"/>
  <c r="EZ243" i="1"/>
  <c r="FA243" i="1"/>
  <c r="FB243" i="1"/>
  <c r="FC243" i="1"/>
  <c r="FD243" i="1"/>
  <c r="FE243" i="1"/>
  <c r="FF243" i="1"/>
  <c r="FG243" i="1"/>
  <c r="FH243" i="1"/>
  <c r="FI243" i="1"/>
  <c r="FJ243" i="1"/>
  <c r="FK243" i="1"/>
  <c r="FL243" i="1"/>
  <c r="FM243" i="1"/>
  <c r="FN243" i="1"/>
  <c r="FO243" i="1"/>
  <c r="FP243" i="1"/>
  <c r="FQ243" i="1"/>
  <c r="FR243" i="1"/>
  <c r="FS243" i="1"/>
  <c r="FT243" i="1"/>
  <c r="FU243" i="1"/>
  <c r="FV243" i="1"/>
  <c r="FW243" i="1"/>
  <c r="FX243" i="1"/>
  <c r="FY243" i="1"/>
  <c r="FZ243" i="1"/>
  <c r="DN244" i="1"/>
  <c r="DO244" i="1"/>
  <c r="DP244" i="1"/>
  <c r="DQ244" i="1"/>
  <c r="DR244" i="1"/>
  <c r="DS244" i="1"/>
  <c r="DT244" i="1"/>
  <c r="DU244" i="1"/>
  <c r="DV244" i="1"/>
  <c r="DW244" i="1"/>
  <c r="DX244" i="1"/>
  <c r="DY244" i="1"/>
  <c r="DZ244" i="1"/>
  <c r="EA244" i="1"/>
  <c r="EB244" i="1"/>
  <c r="EC244" i="1"/>
  <c r="ED244" i="1"/>
  <c r="EE244" i="1"/>
  <c r="EF244" i="1"/>
  <c r="EG244" i="1"/>
  <c r="EH244" i="1"/>
  <c r="EI244" i="1"/>
  <c r="EJ244" i="1"/>
  <c r="EK244" i="1"/>
  <c r="EL244" i="1"/>
  <c r="EM244" i="1"/>
  <c r="EN244" i="1"/>
  <c r="EO244" i="1"/>
  <c r="EP244" i="1"/>
  <c r="EQ244" i="1"/>
  <c r="ER244" i="1"/>
  <c r="ES244" i="1"/>
  <c r="ET244" i="1"/>
  <c r="EU244" i="1"/>
  <c r="EV244" i="1"/>
  <c r="EW244" i="1"/>
  <c r="EX244" i="1"/>
  <c r="EY244" i="1"/>
  <c r="EZ244" i="1"/>
  <c r="FA244" i="1"/>
  <c r="FB244" i="1"/>
  <c r="FC244" i="1"/>
  <c r="FD244" i="1"/>
  <c r="FE244" i="1"/>
  <c r="FF244" i="1"/>
  <c r="FG244" i="1"/>
  <c r="FH244" i="1"/>
  <c r="FI244" i="1"/>
  <c r="FJ244" i="1"/>
  <c r="FK244" i="1"/>
  <c r="FL244" i="1"/>
  <c r="FM244" i="1"/>
  <c r="FN244" i="1"/>
  <c r="FO244" i="1"/>
  <c r="FP244" i="1"/>
  <c r="FQ244" i="1"/>
  <c r="FR244" i="1"/>
  <c r="FS244" i="1"/>
  <c r="FT244" i="1"/>
  <c r="FU244" i="1"/>
  <c r="FV244" i="1"/>
  <c r="FW244" i="1"/>
  <c r="FX244" i="1"/>
  <c r="FY244" i="1"/>
  <c r="FZ244" i="1"/>
  <c r="DN245" i="1"/>
  <c r="DO245" i="1"/>
  <c r="DP245" i="1"/>
  <c r="DQ245" i="1"/>
  <c r="DR245" i="1"/>
  <c r="DS245" i="1"/>
  <c r="DT245" i="1"/>
  <c r="DU245" i="1"/>
  <c r="DV245" i="1"/>
  <c r="DW245" i="1"/>
  <c r="DX245" i="1"/>
  <c r="DY245" i="1"/>
  <c r="DZ245" i="1"/>
  <c r="EA245" i="1"/>
  <c r="EB245" i="1"/>
  <c r="EC245" i="1"/>
  <c r="ED245" i="1"/>
  <c r="EE245" i="1"/>
  <c r="EF245" i="1"/>
  <c r="EG245" i="1"/>
  <c r="EH245" i="1"/>
  <c r="EI245" i="1"/>
  <c r="EJ245" i="1"/>
  <c r="EK245" i="1"/>
  <c r="EL245" i="1"/>
  <c r="EM245" i="1"/>
  <c r="EN245" i="1"/>
  <c r="EO245" i="1"/>
  <c r="EP245" i="1"/>
  <c r="EQ245" i="1"/>
  <c r="ER245" i="1"/>
  <c r="ES245" i="1"/>
  <c r="ET245" i="1"/>
  <c r="EU245" i="1"/>
  <c r="EV245" i="1"/>
  <c r="EW245" i="1"/>
  <c r="EX245" i="1"/>
  <c r="EY245" i="1"/>
  <c r="EZ245" i="1"/>
  <c r="FA245" i="1"/>
  <c r="FB245" i="1"/>
  <c r="FC245" i="1"/>
  <c r="FD245" i="1"/>
  <c r="FE245" i="1"/>
  <c r="FF245" i="1"/>
  <c r="FG245" i="1"/>
  <c r="FH245" i="1"/>
  <c r="FI245" i="1"/>
  <c r="FJ245" i="1"/>
  <c r="FK245" i="1"/>
  <c r="FL245" i="1"/>
  <c r="FM245" i="1"/>
  <c r="FN245" i="1"/>
  <c r="FO245" i="1"/>
  <c r="FP245" i="1"/>
  <c r="FQ245" i="1"/>
  <c r="FR245" i="1"/>
  <c r="FS245" i="1"/>
  <c r="FT245" i="1"/>
  <c r="FU245" i="1"/>
  <c r="FV245" i="1"/>
  <c r="FW245" i="1"/>
  <c r="FX245" i="1"/>
  <c r="FY245" i="1"/>
  <c r="FZ245" i="1"/>
  <c r="DN246" i="1"/>
  <c r="DO246" i="1"/>
  <c r="DP246" i="1"/>
  <c r="DQ246" i="1"/>
  <c r="DR246" i="1"/>
  <c r="DS246" i="1"/>
  <c r="DT246" i="1"/>
  <c r="DU246" i="1"/>
  <c r="DV246" i="1"/>
  <c r="DW246" i="1"/>
  <c r="DX246" i="1"/>
  <c r="DY246" i="1"/>
  <c r="DZ246" i="1"/>
  <c r="EA246" i="1"/>
  <c r="EB246" i="1"/>
  <c r="EC246" i="1"/>
  <c r="ED246" i="1"/>
  <c r="EE246" i="1"/>
  <c r="EF246" i="1"/>
  <c r="EG246" i="1"/>
  <c r="EH246" i="1"/>
  <c r="EI246" i="1"/>
  <c r="EJ246" i="1"/>
  <c r="EK246" i="1"/>
  <c r="EL246" i="1"/>
  <c r="EM246" i="1"/>
  <c r="EN246" i="1"/>
  <c r="EO246" i="1"/>
  <c r="EP246" i="1"/>
  <c r="EQ246" i="1"/>
  <c r="ER246" i="1"/>
  <c r="ES246" i="1"/>
  <c r="ET246" i="1"/>
  <c r="EU246" i="1"/>
  <c r="EV246" i="1"/>
  <c r="EW246" i="1"/>
  <c r="EX246" i="1"/>
  <c r="EY246" i="1"/>
  <c r="EZ246" i="1"/>
  <c r="FA246" i="1"/>
  <c r="FB246" i="1"/>
  <c r="FC246" i="1"/>
  <c r="FD246" i="1"/>
  <c r="FE246" i="1"/>
  <c r="FF246" i="1"/>
  <c r="FG246" i="1"/>
  <c r="FH246" i="1"/>
  <c r="FI246" i="1"/>
  <c r="FJ246" i="1"/>
  <c r="FK246" i="1"/>
  <c r="FL246" i="1"/>
  <c r="FM246" i="1"/>
  <c r="FN246" i="1"/>
  <c r="FO246" i="1"/>
  <c r="FP246" i="1"/>
  <c r="FQ246" i="1"/>
  <c r="FR246" i="1"/>
  <c r="FS246" i="1"/>
  <c r="FT246" i="1"/>
  <c r="FU246" i="1"/>
  <c r="FV246" i="1"/>
  <c r="FW246" i="1"/>
  <c r="FX246" i="1"/>
  <c r="FY246" i="1"/>
  <c r="FZ246" i="1"/>
  <c r="DN247" i="1"/>
  <c r="DO247" i="1"/>
  <c r="DP247" i="1"/>
  <c r="DQ247" i="1"/>
  <c r="DR247" i="1"/>
  <c r="DS247" i="1"/>
  <c r="DT247" i="1"/>
  <c r="DU247" i="1"/>
  <c r="DV247" i="1"/>
  <c r="DW247" i="1"/>
  <c r="DX247" i="1"/>
  <c r="DY247" i="1"/>
  <c r="DZ247" i="1"/>
  <c r="EA247" i="1"/>
  <c r="EB247" i="1"/>
  <c r="EC247" i="1"/>
  <c r="ED247" i="1"/>
  <c r="EE247" i="1"/>
  <c r="EF247" i="1"/>
  <c r="EG247" i="1"/>
  <c r="EH247" i="1"/>
  <c r="EI247" i="1"/>
  <c r="EJ247" i="1"/>
  <c r="EK247" i="1"/>
  <c r="EL247" i="1"/>
  <c r="EM247" i="1"/>
  <c r="EN247" i="1"/>
  <c r="EO247" i="1"/>
  <c r="EP247" i="1"/>
  <c r="EQ247" i="1"/>
  <c r="ER247" i="1"/>
  <c r="ES247" i="1"/>
  <c r="ET247" i="1"/>
  <c r="EU247" i="1"/>
  <c r="EV247" i="1"/>
  <c r="EW247" i="1"/>
  <c r="EX247" i="1"/>
  <c r="EY247" i="1"/>
  <c r="EZ247" i="1"/>
  <c r="FA247" i="1"/>
  <c r="FB247" i="1"/>
  <c r="FC247" i="1"/>
  <c r="FD247" i="1"/>
  <c r="FE247" i="1"/>
  <c r="FF247" i="1"/>
  <c r="FG247" i="1"/>
  <c r="FH247" i="1"/>
  <c r="FI247" i="1"/>
  <c r="FJ247" i="1"/>
  <c r="FK247" i="1"/>
  <c r="FL247" i="1"/>
  <c r="FM247" i="1"/>
  <c r="FN247" i="1"/>
  <c r="FO247" i="1"/>
  <c r="FP247" i="1"/>
  <c r="FQ247" i="1"/>
  <c r="FR247" i="1"/>
  <c r="FS247" i="1"/>
  <c r="FT247" i="1"/>
  <c r="FU247" i="1"/>
  <c r="FV247" i="1"/>
  <c r="FW247" i="1"/>
  <c r="FX247" i="1"/>
  <c r="FY247" i="1"/>
  <c r="FZ247" i="1"/>
  <c r="DN248" i="1"/>
  <c r="DO248" i="1"/>
  <c r="DP248" i="1"/>
  <c r="DQ248" i="1"/>
  <c r="DR248" i="1"/>
  <c r="DS248" i="1"/>
  <c r="DT248" i="1"/>
  <c r="DU248" i="1"/>
  <c r="DV248" i="1"/>
  <c r="DW248" i="1"/>
  <c r="DX248" i="1"/>
  <c r="DY248" i="1"/>
  <c r="DZ248" i="1"/>
  <c r="EA248" i="1"/>
  <c r="EB248" i="1"/>
  <c r="EC248" i="1"/>
  <c r="ED248" i="1"/>
  <c r="EE248" i="1"/>
  <c r="EF248" i="1"/>
  <c r="EG248" i="1"/>
  <c r="EH248" i="1"/>
  <c r="EI248" i="1"/>
  <c r="EJ248" i="1"/>
  <c r="EK248" i="1"/>
  <c r="EL248" i="1"/>
  <c r="EM248" i="1"/>
  <c r="EN248" i="1"/>
  <c r="EO248" i="1"/>
  <c r="EP248" i="1"/>
  <c r="EQ248" i="1"/>
  <c r="ER248" i="1"/>
  <c r="ES248" i="1"/>
  <c r="ET248" i="1"/>
  <c r="EU248" i="1"/>
  <c r="EV248" i="1"/>
  <c r="EW248" i="1"/>
  <c r="EX248" i="1"/>
  <c r="EY248" i="1"/>
  <c r="EZ248" i="1"/>
  <c r="FA248" i="1"/>
  <c r="FB248" i="1"/>
  <c r="FC248" i="1"/>
  <c r="FD248" i="1"/>
  <c r="FE248" i="1"/>
  <c r="FF248" i="1"/>
  <c r="FG248" i="1"/>
  <c r="FH248" i="1"/>
  <c r="FI248" i="1"/>
  <c r="FJ248" i="1"/>
  <c r="FK248" i="1"/>
  <c r="FL248" i="1"/>
  <c r="FM248" i="1"/>
  <c r="FN248" i="1"/>
  <c r="FO248" i="1"/>
  <c r="FP248" i="1"/>
  <c r="FQ248" i="1"/>
  <c r="FR248" i="1"/>
  <c r="FS248" i="1"/>
  <c r="FT248" i="1"/>
  <c r="FU248" i="1"/>
  <c r="FV248" i="1"/>
  <c r="FW248" i="1"/>
  <c r="FX248" i="1"/>
  <c r="FY248" i="1"/>
  <c r="FZ248" i="1"/>
  <c r="DN249" i="1"/>
  <c r="DO249" i="1"/>
  <c r="DP249" i="1"/>
  <c r="DQ249" i="1"/>
  <c r="DR249" i="1"/>
  <c r="DS249" i="1"/>
  <c r="DT249" i="1"/>
  <c r="DU249" i="1"/>
  <c r="DV249" i="1"/>
  <c r="DW249" i="1"/>
  <c r="DX249" i="1"/>
  <c r="DY249" i="1"/>
  <c r="DZ249" i="1"/>
  <c r="EA249" i="1"/>
  <c r="EB249" i="1"/>
  <c r="EC249" i="1"/>
  <c r="ED249" i="1"/>
  <c r="EE249" i="1"/>
  <c r="EF249" i="1"/>
  <c r="EG249" i="1"/>
  <c r="EH249" i="1"/>
  <c r="EI249" i="1"/>
  <c r="EJ249" i="1"/>
  <c r="EK249" i="1"/>
  <c r="EL249" i="1"/>
  <c r="EM249" i="1"/>
  <c r="EN249" i="1"/>
  <c r="EO249" i="1"/>
  <c r="EP249" i="1"/>
  <c r="EQ249" i="1"/>
  <c r="ER249" i="1"/>
  <c r="ES249" i="1"/>
  <c r="ET249" i="1"/>
  <c r="EU249" i="1"/>
  <c r="EV249" i="1"/>
  <c r="EW249" i="1"/>
  <c r="EX249" i="1"/>
  <c r="EY249" i="1"/>
  <c r="EZ249" i="1"/>
  <c r="FA249" i="1"/>
  <c r="FB249" i="1"/>
  <c r="FC249" i="1"/>
  <c r="FD249" i="1"/>
  <c r="FE249" i="1"/>
  <c r="FF249" i="1"/>
  <c r="FG249" i="1"/>
  <c r="FH249" i="1"/>
  <c r="FI249" i="1"/>
  <c r="FJ249" i="1"/>
  <c r="FK249" i="1"/>
  <c r="FL249" i="1"/>
  <c r="FM249" i="1"/>
  <c r="FN249" i="1"/>
  <c r="FO249" i="1"/>
  <c r="FP249" i="1"/>
  <c r="FQ249" i="1"/>
  <c r="FR249" i="1"/>
  <c r="FS249" i="1"/>
  <c r="FT249" i="1"/>
  <c r="FU249" i="1"/>
  <c r="FV249" i="1"/>
  <c r="FW249" i="1"/>
  <c r="FX249" i="1"/>
  <c r="FY249" i="1"/>
  <c r="FZ249" i="1"/>
  <c r="DN250" i="1"/>
  <c r="DO250" i="1"/>
  <c r="DP250" i="1"/>
  <c r="DQ250" i="1"/>
  <c r="DR250" i="1"/>
  <c r="DS250" i="1"/>
  <c r="DT250" i="1"/>
  <c r="DU250" i="1"/>
  <c r="DV250" i="1"/>
  <c r="DW250" i="1"/>
  <c r="DX250" i="1"/>
  <c r="DY250" i="1"/>
  <c r="DZ250" i="1"/>
  <c r="EA250" i="1"/>
  <c r="EB250" i="1"/>
  <c r="EC250" i="1"/>
  <c r="ED250" i="1"/>
  <c r="EE250" i="1"/>
  <c r="EF250" i="1"/>
  <c r="EG250" i="1"/>
  <c r="EH250" i="1"/>
  <c r="EI250" i="1"/>
  <c r="EJ250" i="1"/>
  <c r="EK250" i="1"/>
  <c r="EL250" i="1"/>
  <c r="EM250" i="1"/>
  <c r="EN250" i="1"/>
  <c r="EO250" i="1"/>
  <c r="EP250" i="1"/>
  <c r="EQ250" i="1"/>
  <c r="ER250" i="1"/>
  <c r="ES250" i="1"/>
  <c r="ET250" i="1"/>
  <c r="EU250" i="1"/>
  <c r="EV250" i="1"/>
  <c r="EW250" i="1"/>
  <c r="EX250" i="1"/>
  <c r="EY250" i="1"/>
  <c r="EZ250" i="1"/>
  <c r="FA250" i="1"/>
  <c r="FB250" i="1"/>
  <c r="FC250" i="1"/>
  <c r="FD250" i="1"/>
  <c r="FE250" i="1"/>
  <c r="FF250" i="1"/>
  <c r="FG250" i="1"/>
  <c r="FH250" i="1"/>
  <c r="FI250" i="1"/>
  <c r="FJ250" i="1"/>
  <c r="FK250" i="1"/>
  <c r="FL250" i="1"/>
  <c r="FM250" i="1"/>
  <c r="FN250" i="1"/>
  <c r="FO250" i="1"/>
  <c r="FP250" i="1"/>
  <c r="FQ250" i="1"/>
  <c r="FR250" i="1"/>
  <c r="FS250" i="1"/>
  <c r="FT250" i="1"/>
  <c r="FU250" i="1"/>
  <c r="FV250" i="1"/>
  <c r="FW250" i="1"/>
  <c r="FX250" i="1"/>
  <c r="FY250" i="1"/>
  <c r="FZ250" i="1"/>
  <c r="DN251" i="1"/>
  <c r="DO251" i="1"/>
  <c r="DP251" i="1"/>
  <c r="DQ251" i="1"/>
  <c r="DR251" i="1"/>
  <c r="DS251" i="1"/>
  <c r="DT251" i="1"/>
  <c r="DU251" i="1"/>
  <c r="DV251" i="1"/>
  <c r="DW251" i="1"/>
  <c r="DX251" i="1"/>
  <c r="DY251" i="1"/>
  <c r="DZ251" i="1"/>
  <c r="EA251" i="1"/>
  <c r="EB251" i="1"/>
  <c r="EC251" i="1"/>
  <c r="ED251" i="1"/>
  <c r="EE251" i="1"/>
  <c r="EF251" i="1"/>
  <c r="EG251" i="1"/>
  <c r="EH251" i="1"/>
  <c r="EI251" i="1"/>
  <c r="EJ251" i="1"/>
  <c r="EK251" i="1"/>
  <c r="EL251" i="1"/>
  <c r="EM251" i="1"/>
  <c r="EN251" i="1"/>
  <c r="EO251" i="1"/>
  <c r="EP251" i="1"/>
  <c r="EQ251" i="1"/>
  <c r="ER251" i="1"/>
  <c r="ES251" i="1"/>
  <c r="ET251" i="1"/>
  <c r="EU251" i="1"/>
  <c r="EV251" i="1"/>
  <c r="EW251" i="1"/>
  <c r="EX251" i="1"/>
  <c r="EY251" i="1"/>
  <c r="EZ251" i="1"/>
  <c r="FA251" i="1"/>
  <c r="FB251" i="1"/>
  <c r="FC251" i="1"/>
  <c r="FD251" i="1"/>
  <c r="FE251" i="1"/>
  <c r="FF251" i="1"/>
  <c r="FG251" i="1"/>
  <c r="FH251" i="1"/>
  <c r="FI251" i="1"/>
  <c r="FJ251" i="1"/>
  <c r="FK251" i="1"/>
  <c r="FL251" i="1"/>
  <c r="FM251" i="1"/>
  <c r="FN251" i="1"/>
  <c r="FO251" i="1"/>
  <c r="FP251" i="1"/>
  <c r="FQ251" i="1"/>
  <c r="FR251" i="1"/>
  <c r="FS251" i="1"/>
  <c r="FT251" i="1"/>
  <c r="FU251" i="1"/>
  <c r="FV251" i="1"/>
  <c r="FW251" i="1"/>
  <c r="FX251" i="1"/>
  <c r="FY251" i="1"/>
  <c r="FZ251" i="1"/>
  <c r="FP5" i="1"/>
  <c r="FQ5" i="1"/>
  <c r="FR5" i="1"/>
  <c r="FS5" i="1"/>
  <c r="FT5" i="1"/>
  <c r="FU5" i="1"/>
  <c r="FV5" i="1"/>
  <c r="FW5" i="1"/>
  <c r="FX5" i="1"/>
  <c r="FY5" i="1"/>
  <c r="FZ5" i="1"/>
  <c r="FP6" i="1"/>
  <c r="FQ6" i="1"/>
  <c r="FR6" i="1"/>
  <c r="FS6" i="1"/>
  <c r="FT6" i="1"/>
  <c r="FU6" i="1"/>
  <c r="FV6" i="1"/>
  <c r="FW6" i="1"/>
  <c r="FX6" i="1"/>
  <c r="FY6" i="1"/>
  <c r="FZ6" i="1"/>
  <c r="FP7" i="1"/>
  <c r="FQ7" i="1"/>
  <c r="FR7" i="1"/>
  <c r="FS7" i="1"/>
  <c r="FT7" i="1"/>
  <c r="FU7" i="1"/>
  <c r="FV7" i="1"/>
  <c r="FW7" i="1"/>
  <c r="FX7" i="1"/>
  <c r="FY7" i="1"/>
  <c r="FZ7" i="1"/>
  <c r="FP8" i="1"/>
  <c r="FQ8" i="1"/>
  <c r="FR8" i="1"/>
  <c r="FS8" i="1"/>
  <c r="FT8" i="1"/>
  <c r="FU8" i="1"/>
  <c r="FV8" i="1"/>
  <c r="FW8" i="1"/>
  <c r="FX8" i="1"/>
  <c r="FY8" i="1"/>
  <c r="FZ8" i="1"/>
  <c r="FP9" i="1"/>
  <c r="FQ9" i="1"/>
  <c r="FR9" i="1"/>
  <c r="FS9" i="1"/>
  <c r="FT9" i="1"/>
  <c r="FU9" i="1"/>
  <c r="FV9" i="1"/>
  <c r="FW9" i="1"/>
  <c r="FX9" i="1"/>
  <c r="FY9" i="1"/>
  <c r="FZ9" i="1"/>
  <c r="FP10" i="1"/>
  <c r="FQ10" i="1"/>
  <c r="FR10" i="1"/>
  <c r="FS10" i="1"/>
  <c r="FT10" i="1"/>
  <c r="FU10" i="1"/>
  <c r="FV10" i="1"/>
  <c r="FW10" i="1"/>
  <c r="FX10" i="1"/>
  <c r="FY10" i="1"/>
  <c r="FZ10" i="1"/>
  <c r="FP11" i="1"/>
  <c r="FQ11" i="1"/>
  <c r="FR11" i="1"/>
  <c r="FS11" i="1"/>
  <c r="FT11" i="1"/>
  <c r="FU11" i="1"/>
  <c r="FV11" i="1"/>
  <c r="FW11" i="1"/>
  <c r="FX11" i="1"/>
  <c r="FY11" i="1"/>
  <c r="FZ11" i="1"/>
  <c r="FP12" i="1"/>
  <c r="FQ12" i="1"/>
  <c r="FR12" i="1"/>
  <c r="FS12" i="1"/>
  <c r="FT12" i="1"/>
  <c r="FU12" i="1"/>
  <c r="FV12" i="1"/>
  <c r="FW12" i="1"/>
  <c r="FX12" i="1"/>
  <c r="FY12" i="1"/>
  <c r="FZ12" i="1"/>
  <c r="FP13" i="1"/>
  <c r="FQ13" i="1"/>
  <c r="FR13" i="1"/>
  <c r="FS13" i="1"/>
  <c r="FT13" i="1"/>
  <c r="FU13" i="1"/>
  <c r="FV13" i="1"/>
  <c r="FW13" i="1"/>
  <c r="FX13" i="1"/>
  <c r="FY13" i="1"/>
  <c r="FZ13" i="1"/>
  <c r="FP14" i="1"/>
  <c r="FQ14" i="1"/>
  <c r="FR14" i="1"/>
  <c r="FS14" i="1"/>
  <c r="FT14" i="1"/>
  <c r="FU14" i="1"/>
  <c r="FV14" i="1"/>
  <c r="FW14" i="1"/>
  <c r="FX14" i="1"/>
  <c r="FY14" i="1"/>
  <c r="FZ14" i="1"/>
  <c r="FP15" i="1"/>
  <c r="FQ15" i="1"/>
  <c r="FR15" i="1"/>
  <c r="FS15" i="1"/>
  <c r="FT15" i="1"/>
  <c r="FU15" i="1"/>
  <c r="FV15" i="1"/>
  <c r="FW15" i="1"/>
  <c r="FX15" i="1"/>
  <c r="FY15" i="1"/>
  <c r="FZ15" i="1"/>
  <c r="FP16" i="1"/>
  <c r="FQ16" i="1"/>
  <c r="FR16" i="1"/>
  <c r="FS16" i="1"/>
  <c r="FT16" i="1"/>
  <c r="FU16" i="1"/>
  <c r="FV16" i="1"/>
  <c r="FW16" i="1"/>
  <c r="FX16" i="1"/>
  <c r="FY16" i="1"/>
  <c r="FZ16" i="1"/>
  <c r="FP17" i="1"/>
  <c r="FQ17" i="1"/>
  <c r="FR17" i="1"/>
  <c r="FS17" i="1"/>
  <c r="FT17" i="1"/>
  <c r="FU17" i="1"/>
  <c r="FV17" i="1"/>
  <c r="FW17" i="1"/>
  <c r="FX17" i="1"/>
  <c r="FY17" i="1"/>
  <c r="FZ17" i="1"/>
  <c r="FP18" i="1"/>
  <c r="FQ18" i="1"/>
  <c r="FR18" i="1"/>
  <c r="FS18" i="1"/>
  <c r="FT18" i="1"/>
  <c r="FU18" i="1"/>
  <c r="FV18" i="1"/>
  <c r="FW18" i="1"/>
  <c r="FX18" i="1"/>
  <c r="FY18" i="1"/>
  <c r="FZ18" i="1"/>
  <c r="FP19" i="1"/>
  <c r="FQ19" i="1"/>
  <c r="FR19" i="1"/>
  <c r="FS19" i="1"/>
  <c r="FT19" i="1"/>
  <c r="FU19" i="1"/>
  <c r="FV19" i="1"/>
  <c r="FW19" i="1"/>
  <c r="FX19" i="1"/>
  <c r="FY19" i="1"/>
  <c r="FZ19" i="1"/>
  <c r="FP20" i="1"/>
  <c r="FQ20" i="1"/>
  <c r="FR20" i="1"/>
  <c r="FS20" i="1"/>
  <c r="FT20" i="1"/>
  <c r="FU20" i="1"/>
  <c r="FV20" i="1"/>
  <c r="FW20" i="1"/>
  <c r="FX20" i="1"/>
  <c r="FY20" i="1"/>
  <c r="FZ20" i="1"/>
  <c r="FP21" i="1"/>
  <c r="FQ21" i="1"/>
  <c r="FR21" i="1"/>
  <c r="FS21" i="1"/>
  <c r="FT21" i="1"/>
  <c r="FU21" i="1"/>
  <c r="FV21" i="1"/>
  <c r="FW21" i="1"/>
  <c r="FX21" i="1"/>
  <c r="FY21" i="1"/>
  <c r="FZ21" i="1"/>
  <c r="FP22" i="1"/>
  <c r="FQ22" i="1"/>
  <c r="FR22" i="1"/>
  <c r="FS22" i="1"/>
  <c r="FT22" i="1"/>
  <c r="FU22" i="1"/>
  <c r="FV22" i="1"/>
  <c r="FW22" i="1"/>
  <c r="FX22" i="1"/>
  <c r="FY22" i="1"/>
  <c r="FZ22" i="1"/>
  <c r="FP23" i="1"/>
  <c r="FQ23" i="1"/>
  <c r="FR23" i="1"/>
  <c r="FS23" i="1"/>
  <c r="FT23" i="1"/>
  <c r="FU23" i="1"/>
  <c r="FV23" i="1"/>
  <c r="FW23" i="1"/>
  <c r="FX23" i="1"/>
  <c r="FY23" i="1"/>
  <c r="FZ23" i="1"/>
  <c r="FP24" i="1"/>
  <c r="FQ24" i="1"/>
  <c r="FR24" i="1"/>
  <c r="FS24" i="1"/>
  <c r="FT24" i="1"/>
  <c r="FU24" i="1"/>
  <c r="FV24" i="1"/>
  <c r="FW24" i="1"/>
  <c r="FX24" i="1"/>
  <c r="FY24" i="1"/>
  <c r="FZ24" i="1"/>
  <c r="FP25" i="1"/>
  <c r="FQ25" i="1"/>
  <c r="FR25" i="1"/>
  <c r="FS25" i="1"/>
  <c r="FT25" i="1"/>
  <c r="FU25" i="1"/>
  <c r="FV25" i="1"/>
  <c r="FW25" i="1"/>
  <c r="FX25" i="1"/>
  <c r="FY25" i="1"/>
  <c r="FZ25" i="1"/>
  <c r="FP26" i="1"/>
  <c r="FQ26" i="1"/>
  <c r="FR26" i="1"/>
  <c r="FS26" i="1"/>
  <c r="FT26" i="1"/>
  <c r="FU26" i="1"/>
  <c r="FV26" i="1"/>
  <c r="FW26" i="1"/>
  <c r="FX26" i="1"/>
  <c r="FY26" i="1"/>
  <c r="FZ26" i="1"/>
  <c r="FP27" i="1"/>
  <c r="FQ27" i="1"/>
  <c r="FR27" i="1"/>
  <c r="FS27" i="1"/>
  <c r="FT27" i="1"/>
  <c r="FU27" i="1"/>
  <c r="FV27" i="1"/>
  <c r="FW27" i="1"/>
  <c r="FX27" i="1"/>
  <c r="FY27" i="1"/>
  <c r="FZ27" i="1"/>
  <c r="FP28" i="1"/>
  <c r="FQ28" i="1"/>
  <c r="FR28" i="1"/>
  <c r="FS28" i="1"/>
  <c r="FT28" i="1"/>
  <c r="FU28" i="1"/>
  <c r="FV28" i="1"/>
  <c r="FW28" i="1"/>
  <c r="FX28" i="1"/>
  <c r="FY28" i="1"/>
  <c r="FZ28" i="1"/>
  <c r="FP29" i="1"/>
  <c r="FQ29" i="1"/>
  <c r="FR29" i="1"/>
  <c r="FS29" i="1"/>
  <c r="FT29" i="1"/>
  <c r="FU29" i="1"/>
  <c r="FV29" i="1"/>
  <c r="FW29" i="1"/>
  <c r="FX29" i="1"/>
  <c r="FY29" i="1"/>
  <c r="FZ29" i="1"/>
  <c r="FP30" i="1"/>
  <c r="FQ30" i="1"/>
  <c r="FR30" i="1"/>
  <c r="FS30" i="1"/>
  <c r="FT30" i="1"/>
  <c r="FU30" i="1"/>
  <c r="FV30" i="1"/>
  <c r="FW30" i="1"/>
  <c r="FX30" i="1"/>
  <c r="FY30" i="1"/>
  <c r="FZ30" i="1"/>
  <c r="FP31" i="1"/>
  <c r="FQ31" i="1"/>
  <c r="FR31" i="1"/>
  <c r="FS31" i="1"/>
  <c r="FT31" i="1"/>
  <c r="FU31" i="1"/>
  <c r="FV31" i="1"/>
  <c r="FW31" i="1"/>
  <c r="FX31" i="1"/>
  <c r="FY31" i="1"/>
  <c r="FZ31" i="1"/>
  <c r="FP32" i="1"/>
  <c r="FQ32" i="1"/>
  <c r="FR32" i="1"/>
  <c r="FS32" i="1"/>
  <c r="FT32" i="1"/>
  <c r="FU32" i="1"/>
  <c r="FV32" i="1"/>
  <c r="FW32" i="1"/>
  <c r="FX32" i="1"/>
  <c r="FY32" i="1"/>
  <c r="FZ32" i="1"/>
  <c r="FP33" i="1"/>
  <c r="FQ33" i="1"/>
  <c r="FR33" i="1"/>
  <c r="FS33" i="1"/>
  <c r="FT33" i="1"/>
  <c r="FU33" i="1"/>
  <c r="FV33" i="1"/>
  <c r="FW33" i="1"/>
  <c r="FX33" i="1"/>
  <c r="FY33" i="1"/>
  <c r="FZ33" i="1"/>
  <c r="FP34" i="1"/>
  <c r="FQ34" i="1"/>
  <c r="FR34" i="1"/>
  <c r="FS34" i="1"/>
  <c r="FT34" i="1"/>
  <c r="FU34" i="1"/>
  <c r="FV34" i="1"/>
  <c r="FW34" i="1"/>
  <c r="FX34" i="1"/>
  <c r="FY34" i="1"/>
  <c r="FZ34" i="1"/>
  <c r="FP35" i="1"/>
  <c r="FQ35" i="1"/>
  <c r="FR35" i="1"/>
  <c r="FS35" i="1"/>
  <c r="FT35" i="1"/>
  <c r="FU35" i="1"/>
  <c r="FV35" i="1"/>
  <c r="FW35" i="1"/>
  <c r="FX35" i="1"/>
  <c r="FY35" i="1"/>
  <c r="FZ35" i="1"/>
  <c r="FP36" i="1"/>
  <c r="FQ36" i="1"/>
  <c r="FR36" i="1"/>
  <c r="FS36" i="1"/>
  <c r="FT36" i="1"/>
  <c r="FU36" i="1"/>
  <c r="FV36" i="1"/>
  <c r="FW36" i="1"/>
  <c r="FX36" i="1"/>
  <c r="FY36" i="1"/>
  <c r="FZ36" i="1"/>
  <c r="FP37" i="1"/>
  <c r="FQ37" i="1"/>
  <c r="FR37" i="1"/>
  <c r="FS37" i="1"/>
  <c r="FT37" i="1"/>
  <c r="FU37" i="1"/>
  <c r="FV37" i="1"/>
  <c r="FW37" i="1"/>
  <c r="FX37" i="1"/>
  <c r="FY37" i="1"/>
  <c r="FZ37" i="1"/>
  <c r="FP38" i="1"/>
  <c r="FQ38" i="1"/>
  <c r="FR38" i="1"/>
  <c r="FS38" i="1"/>
  <c r="FT38" i="1"/>
  <c r="FU38" i="1"/>
  <c r="FV38" i="1"/>
  <c r="FW38" i="1"/>
  <c r="FX38" i="1"/>
  <c r="FY38" i="1"/>
  <c r="FZ38" i="1"/>
  <c r="FP39" i="1"/>
  <c r="FQ39" i="1"/>
  <c r="FR39" i="1"/>
  <c r="FS39" i="1"/>
  <c r="FT39" i="1"/>
  <c r="FU39" i="1"/>
  <c r="FV39" i="1"/>
  <c r="FW39" i="1"/>
  <c r="FX39" i="1"/>
  <c r="FY39" i="1"/>
  <c r="FZ39" i="1"/>
  <c r="FP40" i="1"/>
  <c r="FQ40" i="1"/>
  <c r="FR40" i="1"/>
  <c r="FS40" i="1"/>
  <c r="FT40" i="1"/>
  <c r="FU40" i="1"/>
  <c r="FV40" i="1"/>
  <c r="FW40" i="1"/>
  <c r="FX40" i="1"/>
  <c r="FY40" i="1"/>
  <c r="FZ40" i="1"/>
  <c r="FP41" i="1"/>
  <c r="FQ41" i="1"/>
  <c r="FR41" i="1"/>
  <c r="FS41" i="1"/>
  <c r="FT41" i="1"/>
  <c r="FU41" i="1"/>
  <c r="FV41" i="1"/>
  <c r="FW41" i="1"/>
  <c r="FX41" i="1"/>
  <c r="FY41" i="1"/>
  <c r="FZ41" i="1"/>
  <c r="FP42" i="1"/>
  <c r="FQ42" i="1"/>
  <c r="FR42" i="1"/>
  <c r="FS42" i="1"/>
  <c r="FT42" i="1"/>
  <c r="FU42" i="1"/>
  <c r="FV42" i="1"/>
  <c r="FW42" i="1"/>
  <c r="FX42" i="1"/>
  <c r="FY42" i="1"/>
  <c r="FZ42" i="1"/>
  <c r="FP43" i="1"/>
  <c r="FQ43" i="1"/>
  <c r="FR43" i="1"/>
  <c r="FS43" i="1"/>
  <c r="FT43" i="1"/>
  <c r="FU43" i="1"/>
  <c r="FV43" i="1"/>
  <c r="FW43" i="1"/>
  <c r="FX43" i="1"/>
  <c r="FY43" i="1"/>
  <c r="FZ43" i="1"/>
  <c r="FP44" i="1"/>
  <c r="FQ44" i="1"/>
  <c r="FR44" i="1"/>
  <c r="FS44" i="1"/>
  <c r="FT44" i="1"/>
  <c r="FU44" i="1"/>
  <c r="FV44" i="1"/>
  <c r="FW44" i="1"/>
  <c r="FX44" i="1"/>
  <c r="FY44" i="1"/>
  <c r="FZ44" i="1"/>
  <c r="FP45" i="1"/>
  <c r="FQ45" i="1"/>
  <c r="FR45" i="1"/>
  <c r="FS45" i="1"/>
  <c r="FT45" i="1"/>
  <c r="FU45" i="1"/>
  <c r="FV45" i="1"/>
  <c r="FW45" i="1"/>
  <c r="FX45" i="1"/>
  <c r="FY45" i="1"/>
  <c r="FZ45" i="1"/>
  <c r="FP46" i="1"/>
  <c r="FQ46" i="1"/>
  <c r="FR46" i="1"/>
  <c r="FS46" i="1"/>
  <c r="FT46" i="1"/>
  <c r="FU46" i="1"/>
  <c r="FV46" i="1"/>
  <c r="FW46" i="1"/>
  <c r="FX46" i="1"/>
  <c r="FY46" i="1"/>
  <c r="FZ46" i="1"/>
  <c r="FP47" i="1"/>
  <c r="FQ47" i="1"/>
  <c r="FR47" i="1"/>
  <c r="FS47" i="1"/>
  <c r="FT47" i="1"/>
  <c r="FU47" i="1"/>
  <c r="FV47" i="1"/>
  <c r="FW47" i="1"/>
  <c r="FX47" i="1"/>
  <c r="FY47" i="1"/>
  <c r="FZ47" i="1"/>
  <c r="FP48" i="1"/>
  <c r="FQ48" i="1"/>
  <c r="FR48" i="1"/>
  <c r="FS48" i="1"/>
  <c r="FT48" i="1"/>
  <c r="FU48" i="1"/>
  <c r="FV48" i="1"/>
  <c r="FW48" i="1"/>
  <c r="FX48" i="1"/>
  <c r="FY48" i="1"/>
  <c r="FZ48" i="1"/>
  <c r="FP49" i="1"/>
  <c r="FQ49" i="1"/>
  <c r="FR49" i="1"/>
  <c r="FS49" i="1"/>
  <c r="FT49" i="1"/>
  <c r="FU49" i="1"/>
  <c r="FV49" i="1"/>
  <c r="FW49" i="1"/>
  <c r="FX49" i="1"/>
  <c r="FY49" i="1"/>
  <c r="FZ49" i="1"/>
  <c r="FP50" i="1"/>
  <c r="FQ50" i="1"/>
  <c r="FR50" i="1"/>
  <c r="FS50" i="1"/>
  <c r="FT50" i="1"/>
  <c r="FU50" i="1"/>
  <c r="FV50" i="1"/>
  <c r="FW50" i="1"/>
  <c r="FX50" i="1"/>
  <c r="FY50" i="1"/>
  <c r="FZ50" i="1"/>
  <c r="FP51" i="1"/>
  <c r="FQ51" i="1"/>
  <c r="FR51" i="1"/>
  <c r="FS51" i="1"/>
  <c r="FT51" i="1"/>
  <c r="FU51" i="1"/>
  <c r="FV51" i="1"/>
  <c r="FW51" i="1"/>
  <c r="FX51" i="1"/>
  <c r="FY51" i="1"/>
  <c r="FZ51" i="1"/>
  <c r="FP52" i="1"/>
  <c r="FQ52" i="1"/>
  <c r="FR52" i="1"/>
  <c r="FS52" i="1"/>
  <c r="FT52" i="1"/>
  <c r="FU52" i="1"/>
  <c r="FV52" i="1"/>
  <c r="FW52" i="1"/>
  <c r="FX52" i="1"/>
  <c r="FY52" i="1"/>
  <c r="FZ52" i="1"/>
  <c r="FP53" i="1"/>
  <c r="FQ53" i="1"/>
  <c r="FR53" i="1"/>
  <c r="FS53" i="1"/>
  <c r="FT53" i="1"/>
  <c r="FU53" i="1"/>
  <c r="FV53" i="1"/>
  <c r="FW53" i="1"/>
  <c r="FX53" i="1"/>
  <c r="FY53" i="1"/>
  <c r="FZ53" i="1"/>
  <c r="FP54" i="1"/>
  <c r="FQ54" i="1"/>
  <c r="FR54" i="1"/>
  <c r="FS54" i="1"/>
  <c r="FT54" i="1"/>
  <c r="FU54" i="1"/>
  <c r="FV54" i="1"/>
  <c r="FW54" i="1"/>
  <c r="FX54" i="1"/>
  <c r="FY54" i="1"/>
  <c r="FZ54" i="1"/>
  <c r="FP55" i="1"/>
  <c r="FQ55" i="1"/>
  <c r="FR55" i="1"/>
  <c r="FS55" i="1"/>
  <c r="FT55" i="1"/>
  <c r="FU55" i="1"/>
  <c r="FV55" i="1"/>
  <c r="FW55" i="1"/>
  <c r="FX55" i="1"/>
  <c r="FY55" i="1"/>
  <c r="FZ55" i="1"/>
  <c r="FP56" i="1"/>
  <c r="FQ56" i="1"/>
  <c r="FR56" i="1"/>
  <c r="FS56" i="1"/>
  <c r="FT56" i="1"/>
  <c r="FU56" i="1"/>
  <c r="FV56" i="1"/>
  <c r="FW56" i="1"/>
  <c r="FX56" i="1"/>
  <c r="FY56" i="1"/>
  <c r="FZ56" i="1"/>
  <c r="FP57" i="1"/>
  <c r="FQ57" i="1"/>
  <c r="FR57" i="1"/>
  <c r="FS57" i="1"/>
  <c r="FT57" i="1"/>
  <c r="FU57" i="1"/>
  <c r="FV57" i="1"/>
  <c r="FW57" i="1"/>
  <c r="FX57" i="1"/>
  <c r="FY57" i="1"/>
  <c r="FZ57" i="1"/>
  <c r="FP58" i="1"/>
  <c r="FQ58" i="1"/>
  <c r="FR58" i="1"/>
  <c r="FS58" i="1"/>
  <c r="FT58" i="1"/>
  <c r="FU58" i="1"/>
  <c r="FV58" i="1"/>
  <c r="FW58" i="1"/>
  <c r="FX58" i="1"/>
  <c r="FY58" i="1"/>
  <c r="FZ58" i="1"/>
  <c r="FP59" i="1"/>
  <c r="FQ59" i="1"/>
  <c r="FR59" i="1"/>
  <c r="FS59" i="1"/>
  <c r="FT59" i="1"/>
  <c r="FU59" i="1"/>
  <c r="FV59" i="1"/>
  <c r="FW59" i="1"/>
  <c r="FX59" i="1"/>
  <c r="FY59" i="1"/>
  <c r="FZ59" i="1"/>
  <c r="FP60" i="1"/>
  <c r="FQ60" i="1"/>
  <c r="FR60" i="1"/>
  <c r="FS60" i="1"/>
  <c r="FT60" i="1"/>
  <c r="FU60" i="1"/>
  <c r="FV60" i="1"/>
  <c r="FW60" i="1"/>
  <c r="FX60" i="1"/>
  <c r="FY60" i="1"/>
  <c r="FZ60" i="1"/>
  <c r="FP61" i="1"/>
  <c r="FQ61" i="1"/>
  <c r="FR61" i="1"/>
  <c r="FS61" i="1"/>
  <c r="FT61" i="1"/>
  <c r="FU61" i="1"/>
  <c r="FV61" i="1"/>
  <c r="FW61" i="1"/>
  <c r="FX61" i="1"/>
  <c r="FY61" i="1"/>
  <c r="FZ61" i="1"/>
  <c r="FP62" i="1"/>
  <c r="FQ62" i="1"/>
  <c r="FR62" i="1"/>
  <c r="FS62" i="1"/>
  <c r="FT62" i="1"/>
  <c r="FU62" i="1"/>
  <c r="FV62" i="1"/>
  <c r="FW62" i="1"/>
  <c r="FX62" i="1"/>
  <c r="FY62" i="1"/>
  <c r="FZ62" i="1"/>
  <c r="FP63" i="1"/>
  <c r="FQ63" i="1"/>
  <c r="FR63" i="1"/>
  <c r="FS63" i="1"/>
  <c r="FT63" i="1"/>
  <c r="FU63" i="1"/>
  <c r="FV63" i="1"/>
  <c r="FW63" i="1"/>
  <c r="FX63" i="1"/>
  <c r="FY63" i="1"/>
  <c r="FZ63" i="1"/>
  <c r="FP64" i="1"/>
  <c r="FQ64" i="1"/>
  <c r="FR64" i="1"/>
  <c r="FS64" i="1"/>
  <c r="FT64" i="1"/>
  <c r="FU64" i="1"/>
  <c r="FV64" i="1"/>
  <c r="FW64" i="1"/>
  <c r="FX64" i="1"/>
  <c r="FY64" i="1"/>
  <c r="FZ64" i="1"/>
  <c r="FP65" i="1"/>
  <c r="FQ65" i="1"/>
  <c r="FR65" i="1"/>
  <c r="FS65" i="1"/>
  <c r="FT65" i="1"/>
  <c r="FU65" i="1"/>
  <c r="FV65" i="1"/>
  <c r="FW65" i="1"/>
  <c r="FX65" i="1"/>
  <c r="FY65" i="1"/>
  <c r="FZ65" i="1"/>
  <c r="FP66" i="1"/>
  <c r="FQ66" i="1"/>
  <c r="FR66" i="1"/>
  <c r="FS66" i="1"/>
  <c r="FT66" i="1"/>
  <c r="FU66" i="1"/>
  <c r="FV66" i="1"/>
  <c r="FW66" i="1"/>
  <c r="FX66" i="1"/>
  <c r="FY66" i="1"/>
  <c r="FZ66" i="1"/>
  <c r="FP67" i="1"/>
  <c r="FQ67" i="1"/>
  <c r="FR67" i="1"/>
  <c r="FS67" i="1"/>
  <c r="FT67" i="1"/>
  <c r="FU67" i="1"/>
  <c r="FV67" i="1"/>
  <c r="FW67" i="1"/>
  <c r="FX67" i="1"/>
  <c r="FY67" i="1"/>
  <c r="FZ67" i="1"/>
  <c r="FP68" i="1"/>
  <c r="FQ68" i="1"/>
  <c r="FR68" i="1"/>
  <c r="FS68" i="1"/>
  <c r="FT68" i="1"/>
  <c r="FU68" i="1"/>
  <c r="FV68" i="1"/>
  <c r="FW68" i="1"/>
  <c r="FX68" i="1"/>
  <c r="FY68" i="1"/>
  <c r="FZ68" i="1"/>
  <c r="FP69" i="1"/>
  <c r="FQ69" i="1"/>
  <c r="FR69" i="1"/>
  <c r="FS69" i="1"/>
  <c r="FT69" i="1"/>
  <c r="FU69" i="1"/>
  <c r="FV69" i="1"/>
  <c r="FW69" i="1"/>
  <c r="FX69" i="1"/>
  <c r="FY69" i="1"/>
  <c r="FZ69" i="1"/>
  <c r="FP70" i="1"/>
  <c r="FQ70" i="1"/>
  <c r="FR70" i="1"/>
  <c r="FS70" i="1"/>
  <c r="FT70" i="1"/>
  <c r="FU70" i="1"/>
  <c r="FV70" i="1"/>
  <c r="FW70" i="1"/>
  <c r="FX70" i="1"/>
  <c r="FY70" i="1"/>
  <c r="FZ70" i="1"/>
  <c r="FP71" i="1"/>
  <c r="FQ71" i="1"/>
  <c r="FR71" i="1"/>
  <c r="FS71" i="1"/>
  <c r="FT71" i="1"/>
  <c r="FU71" i="1"/>
  <c r="FV71" i="1"/>
  <c r="FW71" i="1"/>
  <c r="FX71" i="1"/>
  <c r="FY71" i="1"/>
  <c r="FZ71" i="1"/>
  <c r="FP72" i="1"/>
  <c r="FQ72" i="1"/>
  <c r="FR72" i="1"/>
  <c r="FS72" i="1"/>
  <c r="FT72" i="1"/>
  <c r="FU72" i="1"/>
  <c r="FV72" i="1"/>
  <c r="FW72" i="1"/>
  <c r="FX72" i="1"/>
  <c r="FY72" i="1"/>
  <c r="FZ72" i="1"/>
  <c r="FP73" i="1"/>
  <c r="FQ73" i="1"/>
  <c r="FR73" i="1"/>
  <c r="FS73" i="1"/>
  <c r="FT73" i="1"/>
  <c r="FU73" i="1"/>
  <c r="FV73" i="1"/>
  <c r="FW73" i="1"/>
  <c r="FX73" i="1"/>
  <c r="FY73" i="1"/>
  <c r="FZ73" i="1"/>
  <c r="FP74" i="1"/>
  <c r="FQ74" i="1"/>
  <c r="FR74" i="1"/>
  <c r="FS74" i="1"/>
  <c r="FT74" i="1"/>
  <c r="FU74" i="1"/>
  <c r="FV74" i="1"/>
  <c r="FW74" i="1"/>
  <c r="FX74" i="1"/>
  <c r="FY74" i="1"/>
  <c r="FZ74" i="1"/>
  <c r="FP75" i="1"/>
  <c r="FQ75" i="1"/>
  <c r="FR75" i="1"/>
  <c r="FS75" i="1"/>
  <c r="FT75" i="1"/>
  <c r="FU75" i="1"/>
  <c r="FV75" i="1"/>
  <c r="FW75" i="1"/>
  <c r="FX75" i="1"/>
  <c r="FY75" i="1"/>
  <c r="FZ75" i="1"/>
  <c r="FP76" i="1"/>
  <c r="FQ76" i="1"/>
  <c r="FR76" i="1"/>
  <c r="FS76" i="1"/>
  <c r="FT76" i="1"/>
  <c r="FU76" i="1"/>
  <c r="FV76" i="1"/>
  <c r="FW76" i="1"/>
  <c r="FX76" i="1"/>
  <c r="FY76" i="1"/>
  <c r="FZ76" i="1"/>
  <c r="FP77" i="1"/>
  <c r="FQ77" i="1"/>
  <c r="FR77" i="1"/>
  <c r="FS77" i="1"/>
  <c r="FT77" i="1"/>
  <c r="FU77" i="1"/>
  <c r="FV77" i="1"/>
  <c r="FW77" i="1"/>
  <c r="FX77" i="1"/>
  <c r="FY77" i="1"/>
  <c r="FZ77" i="1"/>
  <c r="FP78" i="1"/>
  <c r="FQ78" i="1"/>
  <c r="FR78" i="1"/>
  <c r="FS78" i="1"/>
  <c r="FT78" i="1"/>
  <c r="FU78" i="1"/>
  <c r="FV78" i="1"/>
  <c r="FW78" i="1"/>
  <c r="FX78" i="1"/>
  <c r="FY78" i="1"/>
  <c r="FZ78" i="1"/>
  <c r="FP79" i="1"/>
  <c r="FQ79" i="1"/>
  <c r="FR79" i="1"/>
  <c r="FS79" i="1"/>
  <c r="FT79" i="1"/>
  <c r="FU79" i="1"/>
  <c r="FV79" i="1"/>
  <c r="FW79" i="1"/>
  <c r="FX79" i="1"/>
  <c r="FY79" i="1"/>
  <c r="FZ79" i="1"/>
  <c r="FP80" i="1"/>
  <c r="FQ80" i="1"/>
  <c r="FR80" i="1"/>
  <c r="FS80" i="1"/>
  <c r="FT80" i="1"/>
  <c r="FU80" i="1"/>
  <c r="FV80" i="1"/>
  <c r="FW80" i="1"/>
  <c r="FX80" i="1"/>
  <c r="FY80" i="1"/>
  <c r="FZ80" i="1"/>
  <c r="FP81" i="1"/>
  <c r="FQ81" i="1"/>
  <c r="FR81" i="1"/>
  <c r="FS81" i="1"/>
  <c r="FT81" i="1"/>
  <c r="FU81" i="1"/>
  <c r="FV81" i="1"/>
  <c r="FW81" i="1"/>
  <c r="FX81" i="1"/>
  <c r="FY81" i="1"/>
  <c r="FZ81" i="1"/>
  <c r="FP82" i="1"/>
  <c r="FQ82" i="1"/>
  <c r="FR82" i="1"/>
  <c r="FS82" i="1"/>
  <c r="FT82" i="1"/>
  <c r="FU82" i="1"/>
  <c r="FV82" i="1"/>
  <c r="FW82" i="1"/>
  <c r="FX82" i="1"/>
  <c r="FY82" i="1"/>
  <c r="FZ82" i="1"/>
  <c r="FP83" i="1"/>
  <c r="FQ83" i="1"/>
  <c r="FR83" i="1"/>
  <c r="FS83" i="1"/>
  <c r="FT83" i="1"/>
  <c r="FU83" i="1"/>
  <c r="FV83" i="1"/>
  <c r="FW83" i="1"/>
  <c r="FX83" i="1"/>
  <c r="FY83" i="1"/>
  <c r="FZ83" i="1"/>
  <c r="FP84" i="1"/>
  <c r="FQ84" i="1"/>
  <c r="FR84" i="1"/>
  <c r="FS84" i="1"/>
  <c r="FT84" i="1"/>
  <c r="FU84" i="1"/>
  <c r="FV84" i="1"/>
  <c r="FW84" i="1"/>
  <c r="FX84" i="1"/>
  <c r="FY84" i="1"/>
  <c r="FZ84" i="1"/>
  <c r="FP85" i="1"/>
  <c r="FQ85" i="1"/>
  <c r="FR85" i="1"/>
  <c r="FS85" i="1"/>
  <c r="FT85" i="1"/>
  <c r="FU85" i="1"/>
  <c r="FV85" i="1"/>
  <c r="FW85" i="1"/>
  <c r="FX85" i="1"/>
  <c r="FY85" i="1"/>
  <c r="FZ85" i="1"/>
  <c r="FP86" i="1"/>
  <c r="FQ86" i="1"/>
  <c r="FR86" i="1"/>
  <c r="FS86" i="1"/>
  <c r="FT86" i="1"/>
  <c r="FU86" i="1"/>
  <c r="FV86" i="1"/>
  <c r="FW86" i="1"/>
  <c r="FX86" i="1"/>
  <c r="FY86" i="1"/>
  <c r="FZ86" i="1"/>
  <c r="FP87" i="1"/>
  <c r="FQ87" i="1"/>
  <c r="FR87" i="1"/>
  <c r="FS87" i="1"/>
  <c r="FT87" i="1"/>
  <c r="FU87" i="1"/>
  <c r="FV87" i="1"/>
  <c r="FW87" i="1"/>
  <c r="FX87" i="1"/>
  <c r="FY87" i="1"/>
  <c r="FZ87" i="1"/>
  <c r="FP88" i="1"/>
  <c r="FQ88" i="1"/>
  <c r="FR88" i="1"/>
  <c r="FS88" i="1"/>
  <c r="FT88" i="1"/>
  <c r="FU88" i="1"/>
  <c r="FV88" i="1"/>
  <c r="FW88" i="1"/>
  <c r="FX88" i="1"/>
  <c r="FY88" i="1"/>
  <c r="FZ88" i="1"/>
  <c r="FP89" i="1"/>
  <c r="FQ89" i="1"/>
  <c r="FR89" i="1"/>
  <c r="FS89" i="1"/>
  <c r="FT89" i="1"/>
  <c r="FU89" i="1"/>
  <c r="FV89" i="1"/>
  <c r="FW89" i="1"/>
  <c r="FX89" i="1"/>
  <c r="FY89" i="1"/>
  <c r="FZ89" i="1"/>
  <c r="FP90" i="1"/>
  <c r="FQ90" i="1"/>
  <c r="FR90" i="1"/>
  <c r="FS90" i="1"/>
  <c r="FT90" i="1"/>
  <c r="FU90" i="1"/>
  <c r="FV90" i="1"/>
  <c r="FW90" i="1"/>
  <c r="FX90" i="1"/>
  <c r="FY90" i="1"/>
  <c r="FZ90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FI15" i="1"/>
  <c r="FJ15" i="1"/>
  <c r="FK15" i="1"/>
  <c r="FL15" i="1"/>
  <c r="FM15" i="1"/>
  <c r="FN15" i="1"/>
  <c r="FO15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FD19" i="1"/>
  <c r="FE19" i="1"/>
  <c r="FF19" i="1"/>
  <c r="FG19" i="1"/>
  <c r="FH19" i="1"/>
  <c r="FI19" i="1"/>
  <c r="FJ19" i="1"/>
  <c r="FK19" i="1"/>
  <c r="FL19" i="1"/>
  <c r="FM19" i="1"/>
  <c r="FN19" i="1"/>
  <c r="FO19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FL20" i="1"/>
  <c r="FM20" i="1"/>
  <c r="FN20" i="1"/>
  <c r="FO20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F21" i="1"/>
  <c r="FG21" i="1"/>
  <c r="FH21" i="1"/>
  <c r="FI21" i="1"/>
  <c r="FJ21" i="1"/>
  <c r="FK21" i="1"/>
  <c r="FL21" i="1"/>
  <c r="FM21" i="1"/>
  <c r="FN21" i="1"/>
  <c r="FO21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F23" i="1"/>
  <c r="FG23" i="1"/>
  <c r="FH23" i="1"/>
  <c r="FI23" i="1"/>
  <c r="FJ23" i="1"/>
  <c r="FK23" i="1"/>
  <c r="FL23" i="1"/>
  <c r="FM23" i="1"/>
  <c r="FN23" i="1"/>
  <c r="FO23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FL24" i="1"/>
  <c r="FM24" i="1"/>
  <c r="FN24" i="1"/>
  <c r="FO24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FD25" i="1"/>
  <c r="FE25" i="1"/>
  <c r="FF25" i="1"/>
  <c r="FG25" i="1"/>
  <c r="FH25" i="1"/>
  <c r="FI25" i="1"/>
  <c r="FJ25" i="1"/>
  <c r="FK25" i="1"/>
  <c r="FL25" i="1"/>
  <c r="FM25" i="1"/>
  <c r="FN25" i="1"/>
  <c r="FO25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FL27" i="1"/>
  <c r="FM27" i="1"/>
  <c r="FN27" i="1"/>
  <c r="FO27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FD29" i="1"/>
  <c r="FE29" i="1"/>
  <c r="FF29" i="1"/>
  <c r="FG29" i="1"/>
  <c r="FH29" i="1"/>
  <c r="FI29" i="1"/>
  <c r="FJ29" i="1"/>
  <c r="FK29" i="1"/>
  <c r="FL29" i="1"/>
  <c r="FM29" i="1"/>
  <c r="FN29" i="1"/>
  <c r="FO29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FD31" i="1"/>
  <c r="FE31" i="1"/>
  <c r="FF31" i="1"/>
  <c r="FG31" i="1"/>
  <c r="FH31" i="1"/>
  <c r="FI31" i="1"/>
  <c r="FJ31" i="1"/>
  <c r="FK31" i="1"/>
  <c r="FL31" i="1"/>
  <c r="FM31" i="1"/>
  <c r="FN31" i="1"/>
  <c r="FO31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FD32" i="1"/>
  <c r="FE32" i="1"/>
  <c r="FF32" i="1"/>
  <c r="FG32" i="1"/>
  <c r="FH32" i="1"/>
  <c r="FI32" i="1"/>
  <c r="FJ32" i="1"/>
  <c r="FK32" i="1"/>
  <c r="FL32" i="1"/>
  <c r="FM32" i="1"/>
  <c r="FN32" i="1"/>
  <c r="FO32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FD33" i="1"/>
  <c r="FE33" i="1"/>
  <c r="FF33" i="1"/>
  <c r="FG33" i="1"/>
  <c r="FH33" i="1"/>
  <c r="FI33" i="1"/>
  <c r="FJ33" i="1"/>
  <c r="FK33" i="1"/>
  <c r="FL33" i="1"/>
  <c r="FM33" i="1"/>
  <c r="FN33" i="1"/>
  <c r="FO33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FE34" i="1"/>
  <c r="FF34" i="1"/>
  <c r="FG34" i="1"/>
  <c r="FH34" i="1"/>
  <c r="FI34" i="1"/>
  <c r="FJ34" i="1"/>
  <c r="FK34" i="1"/>
  <c r="FL34" i="1"/>
  <c r="FM34" i="1"/>
  <c r="FN34" i="1"/>
  <c r="FO34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FE35" i="1"/>
  <c r="FF35" i="1"/>
  <c r="FG35" i="1"/>
  <c r="FH35" i="1"/>
  <c r="FI35" i="1"/>
  <c r="FJ35" i="1"/>
  <c r="FK35" i="1"/>
  <c r="FL35" i="1"/>
  <c r="FM35" i="1"/>
  <c r="FN35" i="1"/>
  <c r="FO35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FE36" i="1"/>
  <c r="FF36" i="1"/>
  <c r="FG36" i="1"/>
  <c r="FH36" i="1"/>
  <c r="FI36" i="1"/>
  <c r="FJ36" i="1"/>
  <c r="FK36" i="1"/>
  <c r="FL36" i="1"/>
  <c r="FM36" i="1"/>
  <c r="FN36" i="1"/>
  <c r="FO36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FF37" i="1"/>
  <c r="FG37" i="1"/>
  <c r="FH37" i="1"/>
  <c r="FI37" i="1"/>
  <c r="FJ37" i="1"/>
  <c r="FK37" i="1"/>
  <c r="FL37" i="1"/>
  <c r="FM37" i="1"/>
  <c r="FN37" i="1"/>
  <c r="FO37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K42" i="1"/>
  <c r="FL42" i="1"/>
  <c r="FM42" i="1"/>
  <c r="FN42" i="1"/>
  <c r="FO42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FE43" i="1"/>
  <c r="FF43" i="1"/>
  <c r="FG43" i="1"/>
  <c r="FH43" i="1"/>
  <c r="FI43" i="1"/>
  <c r="FJ43" i="1"/>
  <c r="FK43" i="1"/>
  <c r="FL43" i="1"/>
  <c r="FM43" i="1"/>
  <c r="FN43" i="1"/>
  <c r="FO43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FE44" i="1"/>
  <c r="FF44" i="1"/>
  <c r="FG44" i="1"/>
  <c r="FH44" i="1"/>
  <c r="FI44" i="1"/>
  <c r="FJ44" i="1"/>
  <c r="FK44" i="1"/>
  <c r="FL44" i="1"/>
  <c r="FM44" i="1"/>
  <c r="FN44" i="1"/>
  <c r="FO44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FE45" i="1"/>
  <c r="FF45" i="1"/>
  <c r="FG45" i="1"/>
  <c r="FH45" i="1"/>
  <c r="FI45" i="1"/>
  <c r="FJ45" i="1"/>
  <c r="FK45" i="1"/>
  <c r="FL45" i="1"/>
  <c r="FM45" i="1"/>
  <c r="FN45" i="1"/>
  <c r="FO45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FE46" i="1"/>
  <c r="FF46" i="1"/>
  <c r="FG46" i="1"/>
  <c r="FH46" i="1"/>
  <c r="FI46" i="1"/>
  <c r="FJ46" i="1"/>
  <c r="FK46" i="1"/>
  <c r="FL46" i="1"/>
  <c r="FM46" i="1"/>
  <c r="FN46" i="1"/>
  <c r="FO46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FE47" i="1"/>
  <c r="FF47" i="1"/>
  <c r="FG47" i="1"/>
  <c r="FH47" i="1"/>
  <c r="FI47" i="1"/>
  <c r="FJ47" i="1"/>
  <c r="FK47" i="1"/>
  <c r="FL47" i="1"/>
  <c r="FM47" i="1"/>
  <c r="FN47" i="1"/>
  <c r="FO47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FE48" i="1"/>
  <c r="FF48" i="1"/>
  <c r="FG48" i="1"/>
  <c r="FH48" i="1"/>
  <c r="FI48" i="1"/>
  <c r="FJ48" i="1"/>
  <c r="FK48" i="1"/>
  <c r="FL48" i="1"/>
  <c r="FM48" i="1"/>
  <c r="FN48" i="1"/>
  <c r="FO48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FE49" i="1"/>
  <c r="FF49" i="1"/>
  <c r="FG49" i="1"/>
  <c r="FH49" i="1"/>
  <c r="FI49" i="1"/>
  <c r="FJ49" i="1"/>
  <c r="FK49" i="1"/>
  <c r="FL49" i="1"/>
  <c r="FM49" i="1"/>
  <c r="FN49" i="1"/>
  <c r="FO49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FE50" i="1"/>
  <c r="FF50" i="1"/>
  <c r="FG50" i="1"/>
  <c r="FH50" i="1"/>
  <c r="FI50" i="1"/>
  <c r="FJ50" i="1"/>
  <c r="FK50" i="1"/>
  <c r="FL50" i="1"/>
  <c r="FM50" i="1"/>
  <c r="FN50" i="1"/>
  <c r="FO50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FE51" i="1"/>
  <c r="FF51" i="1"/>
  <c r="FG51" i="1"/>
  <c r="FH51" i="1"/>
  <c r="FI51" i="1"/>
  <c r="FJ51" i="1"/>
  <c r="FK51" i="1"/>
  <c r="FL51" i="1"/>
  <c r="FM51" i="1"/>
  <c r="FN51" i="1"/>
  <c r="FO51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FE52" i="1"/>
  <c r="FF52" i="1"/>
  <c r="FG52" i="1"/>
  <c r="FH52" i="1"/>
  <c r="FI52" i="1"/>
  <c r="FJ52" i="1"/>
  <c r="FK52" i="1"/>
  <c r="FL52" i="1"/>
  <c r="FM52" i="1"/>
  <c r="FN52" i="1"/>
  <c r="FO52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FA54" i="1"/>
  <c r="FB54" i="1"/>
  <c r="FC54" i="1"/>
  <c r="FD54" i="1"/>
  <c r="FE54" i="1"/>
  <c r="FF54" i="1"/>
  <c r="FG54" i="1"/>
  <c r="FH54" i="1"/>
  <c r="FI54" i="1"/>
  <c r="FJ54" i="1"/>
  <c r="FK54" i="1"/>
  <c r="FL54" i="1"/>
  <c r="FM54" i="1"/>
  <c r="FN54" i="1"/>
  <c r="FO54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FA55" i="1"/>
  <c r="FB55" i="1"/>
  <c r="FC55" i="1"/>
  <c r="FD55" i="1"/>
  <c r="FE55" i="1"/>
  <c r="FF55" i="1"/>
  <c r="FG55" i="1"/>
  <c r="FH55" i="1"/>
  <c r="FI55" i="1"/>
  <c r="FJ55" i="1"/>
  <c r="FK55" i="1"/>
  <c r="FL55" i="1"/>
  <c r="FM55" i="1"/>
  <c r="FN55" i="1"/>
  <c r="FO55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FE56" i="1"/>
  <c r="FF56" i="1"/>
  <c r="FG56" i="1"/>
  <c r="FH56" i="1"/>
  <c r="FI56" i="1"/>
  <c r="FJ56" i="1"/>
  <c r="FK56" i="1"/>
  <c r="FL56" i="1"/>
  <c r="FM56" i="1"/>
  <c r="FN56" i="1"/>
  <c r="FO56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EU57" i="1"/>
  <c r="EV57" i="1"/>
  <c r="EW57" i="1"/>
  <c r="EX57" i="1"/>
  <c r="EY57" i="1"/>
  <c r="EZ57" i="1"/>
  <c r="FA57" i="1"/>
  <c r="FB57" i="1"/>
  <c r="FC57" i="1"/>
  <c r="FD57" i="1"/>
  <c r="FE57" i="1"/>
  <c r="FF57" i="1"/>
  <c r="FG57" i="1"/>
  <c r="FH57" i="1"/>
  <c r="FI57" i="1"/>
  <c r="FJ57" i="1"/>
  <c r="FK57" i="1"/>
  <c r="FL57" i="1"/>
  <c r="FM57" i="1"/>
  <c r="FN57" i="1"/>
  <c r="FO57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T58" i="1"/>
  <c r="EU58" i="1"/>
  <c r="EV58" i="1"/>
  <c r="EW58" i="1"/>
  <c r="EX58" i="1"/>
  <c r="EY58" i="1"/>
  <c r="EZ58" i="1"/>
  <c r="FA58" i="1"/>
  <c r="FB58" i="1"/>
  <c r="FC58" i="1"/>
  <c r="FD58" i="1"/>
  <c r="FE58" i="1"/>
  <c r="FF58" i="1"/>
  <c r="FG58" i="1"/>
  <c r="FH58" i="1"/>
  <c r="FI58" i="1"/>
  <c r="FJ58" i="1"/>
  <c r="FK58" i="1"/>
  <c r="FL58" i="1"/>
  <c r="FM58" i="1"/>
  <c r="FN58" i="1"/>
  <c r="FO58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FE59" i="1"/>
  <c r="FF59" i="1"/>
  <c r="FG59" i="1"/>
  <c r="FH59" i="1"/>
  <c r="FI59" i="1"/>
  <c r="FJ59" i="1"/>
  <c r="FK59" i="1"/>
  <c r="FL59" i="1"/>
  <c r="FM59" i="1"/>
  <c r="FN59" i="1"/>
  <c r="FO59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  <c r="FB60" i="1"/>
  <c r="FC60" i="1"/>
  <c r="FD60" i="1"/>
  <c r="FE60" i="1"/>
  <c r="FF60" i="1"/>
  <c r="FG60" i="1"/>
  <c r="FH60" i="1"/>
  <c r="FI60" i="1"/>
  <c r="FJ60" i="1"/>
  <c r="FK60" i="1"/>
  <c r="FL60" i="1"/>
  <c r="FM60" i="1"/>
  <c r="FN60" i="1"/>
  <c r="FO60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FA61" i="1"/>
  <c r="FB61" i="1"/>
  <c r="FC61" i="1"/>
  <c r="FD61" i="1"/>
  <c r="FE61" i="1"/>
  <c r="FF61" i="1"/>
  <c r="FG61" i="1"/>
  <c r="FH61" i="1"/>
  <c r="FI61" i="1"/>
  <c r="FJ61" i="1"/>
  <c r="FK61" i="1"/>
  <c r="FL61" i="1"/>
  <c r="FM61" i="1"/>
  <c r="FN61" i="1"/>
  <c r="FO61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FE62" i="1"/>
  <c r="FF62" i="1"/>
  <c r="FG62" i="1"/>
  <c r="FH62" i="1"/>
  <c r="FI62" i="1"/>
  <c r="FJ62" i="1"/>
  <c r="FK62" i="1"/>
  <c r="FL62" i="1"/>
  <c r="FM62" i="1"/>
  <c r="FN62" i="1"/>
  <c r="FO62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FA63" i="1"/>
  <c r="FB63" i="1"/>
  <c r="FC63" i="1"/>
  <c r="FD63" i="1"/>
  <c r="FE63" i="1"/>
  <c r="FF63" i="1"/>
  <c r="FG63" i="1"/>
  <c r="FH63" i="1"/>
  <c r="FI63" i="1"/>
  <c r="FJ63" i="1"/>
  <c r="FK63" i="1"/>
  <c r="FL63" i="1"/>
  <c r="FM63" i="1"/>
  <c r="FN63" i="1"/>
  <c r="FO63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FF64" i="1"/>
  <c r="FG64" i="1"/>
  <c r="FH64" i="1"/>
  <c r="FI64" i="1"/>
  <c r="FJ64" i="1"/>
  <c r="FK64" i="1"/>
  <c r="FL64" i="1"/>
  <c r="FM64" i="1"/>
  <c r="FN64" i="1"/>
  <c r="FO64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FE65" i="1"/>
  <c r="FF65" i="1"/>
  <c r="FG65" i="1"/>
  <c r="FH65" i="1"/>
  <c r="FI65" i="1"/>
  <c r="FJ65" i="1"/>
  <c r="FK65" i="1"/>
  <c r="FL65" i="1"/>
  <c r="FM65" i="1"/>
  <c r="FN65" i="1"/>
  <c r="FO65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FA66" i="1"/>
  <c r="FB66" i="1"/>
  <c r="FC66" i="1"/>
  <c r="FD66" i="1"/>
  <c r="FE66" i="1"/>
  <c r="FF66" i="1"/>
  <c r="FG66" i="1"/>
  <c r="FH66" i="1"/>
  <c r="FI66" i="1"/>
  <c r="FJ66" i="1"/>
  <c r="FK66" i="1"/>
  <c r="FL66" i="1"/>
  <c r="FM66" i="1"/>
  <c r="FN66" i="1"/>
  <c r="FO66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FA67" i="1"/>
  <c r="FB67" i="1"/>
  <c r="FC67" i="1"/>
  <c r="FD67" i="1"/>
  <c r="FE67" i="1"/>
  <c r="FF67" i="1"/>
  <c r="FG67" i="1"/>
  <c r="FH67" i="1"/>
  <c r="FI67" i="1"/>
  <c r="FJ67" i="1"/>
  <c r="FK67" i="1"/>
  <c r="FL67" i="1"/>
  <c r="FM67" i="1"/>
  <c r="FN67" i="1"/>
  <c r="FO67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FE68" i="1"/>
  <c r="FF68" i="1"/>
  <c r="FG68" i="1"/>
  <c r="FH68" i="1"/>
  <c r="FI68" i="1"/>
  <c r="FJ68" i="1"/>
  <c r="FK68" i="1"/>
  <c r="FL68" i="1"/>
  <c r="FM68" i="1"/>
  <c r="FN68" i="1"/>
  <c r="FO68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FA69" i="1"/>
  <c r="FB69" i="1"/>
  <c r="FC69" i="1"/>
  <c r="FD69" i="1"/>
  <c r="FE69" i="1"/>
  <c r="FF69" i="1"/>
  <c r="FG69" i="1"/>
  <c r="FH69" i="1"/>
  <c r="FI69" i="1"/>
  <c r="FJ69" i="1"/>
  <c r="FK69" i="1"/>
  <c r="FL69" i="1"/>
  <c r="FM69" i="1"/>
  <c r="FN69" i="1"/>
  <c r="FO69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FA70" i="1"/>
  <c r="FB70" i="1"/>
  <c r="FC70" i="1"/>
  <c r="FD70" i="1"/>
  <c r="FE70" i="1"/>
  <c r="FF70" i="1"/>
  <c r="FG70" i="1"/>
  <c r="FH70" i="1"/>
  <c r="FI70" i="1"/>
  <c r="FJ70" i="1"/>
  <c r="FK70" i="1"/>
  <c r="FL70" i="1"/>
  <c r="FM70" i="1"/>
  <c r="FN70" i="1"/>
  <c r="FO70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ES71" i="1"/>
  <c r="ET71" i="1"/>
  <c r="EU71" i="1"/>
  <c r="EV71" i="1"/>
  <c r="EW71" i="1"/>
  <c r="EX71" i="1"/>
  <c r="EY71" i="1"/>
  <c r="EZ71" i="1"/>
  <c r="FA71" i="1"/>
  <c r="FB71" i="1"/>
  <c r="FC71" i="1"/>
  <c r="FD71" i="1"/>
  <c r="FE71" i="1"/>
  <c r="FF71" i="1"/>
  <c r="FG71" i="1"/>
  <c r="FH71" i="1"/>
  <c r="FI71" i="1"/>
  <c r="FJ71" i="1"/>
  <c r="FK71" i="1"/>
  <c r="FL71" i="1"/>
  <c r="FM71" i="1"/>
  <c r="FN71" i="1"/>
  <c r="FO71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FE72" i="1"/>
  <c r="FF72" i="1"/>
  <c r="FG72" i="1"/>
  <c r="FH72" i="1"/>
  <c r="FI72" i="1"/>
  <c r="FJ72" i="1"/>
  <c r="FK72" i="1"/>
  <c r="FL72" i="1"/>
  <c r="FM72" i="1"/>
  <c r="FN72" i="1"/>
  <c r="FO72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FE73" i="1"/>
  <c r="FF73" i="1"/>
  <c r="FG73" i="1"/>
  <c r="FH73" i="1"/>
  <c r="FI73" i="1"/>
  <c r="FJ73" i="1"/>
  <c r="FK73" i="1"/>
  <c r="FL73" i="1"/>
  <c r="FM73" i="1"/>
  <c r="FN73" i="1"/>
  <c r="FO73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FK74" i="1"/>
  <c r="FL74" i="1"/>
  <c r="FM74" i="1"/>
  <c r="FN74" i="1"/>
  <c r="FO74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FE75" i="1"/>
  <c r="FF75" i="1"/>
  <c r="FG75" i="1"/>
  <c r="FH75" i="1"/>
  <c r="FI75" i="1"/>
  <c r="FJ75" i="1"/>
  <c r="FK75" i="1"/>
  <c r="FL75" i="1"/>
  <c r="FM75" i="1"/>
  <c r="FN75" i="1"/>
  <c r="FO75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FE76" i="1"/>
  <c r="FF76" i="1"/>
  <c r="FG76" i="1"/>
  <c r="FH76" i="1"/>
  <c r="FI76" i="1"/>
  <c r="FJ76" i="1"/>
  <c r="FK76" i="1"/>
  <c r="FL76" i="1"/>
  <c r="FM76" i="1"/>
  <c r="FN76" i="1"/>
  <c r="FO76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FD77" i="1"/>
  <c r="FE77" i="1"/>
  <c r="FF77" i="1"/>
  <c r="FG77" i="1"/>
  <c r="FH77" i="1"/>
  <c r="FI77" i="1"/>
  <c r="FJ77" i="1"/>
  <c r="FK77" i="1"/>
  <c r="FL77" i="1"/>
  <c r="FM77" i="1"/>
  <c r="FN77" i="1"/>
  <c r="FO77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ES78" i="1"/>
  <c r="ET78" i="1"/>
  <c r="EU78" i="1"/>
  <c r="EV78" i="1"/>
  <c r="EW78" i="1"/>
  <c r="EX78" i="1"/>
  <c r="EY78" i="1"/>
  <c r="EZ78" i="1"/>
  <c r="FA78" i="1"/>
  <c r="FB78" i="1"/>
  <c r="FC78" i="1"/>
  <c r="FD78" i="1"/>
  <c r="FE78" i="1"/>
  <c r="FF78" i="1"/>
  <c r="FG78" i="1"/>
  <c r="FH78" i="1"/>
  <c r="FI78" i="1"/>
  <c r="FJ78" i="1"/>
  <c r="FK78" i="1"/>
  <c r="FL78" i="1"/>
  <c r="FM78" i="1"/>
  <c r="FN78" i="1"/>
  <c r="FO78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FD79" i="1"/>
  <c r="FE79" i="1"/>
  <c r="FF79" i="1"/>
  <c r="FG79" i="1"/>
  <c r="FH79" i="1"/>
  <c r="FI79" i="1"/>
  <c r="FJ79" i="1"/>
  <c r="FK79" i="1"/>
  <c r="FL79" i="1"/>
  <c r="FM79" i="1"/>
  <c r="FN79" i="1"/>
  <c r="FO79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EU80" i="1"/>
  <c r="EV80" i="1"/>
  <c r="EW80" i="1"/>
  <c r="EX80" i="1"/>
  <c r="EY80" i="1"/>
  <c r="EZ80" i="1"/>
  <c r="FA80" i="1"/>
  <c r="FB80" i="1"/>
  <c r="FC80" i="1"/>
  <c r="FD80" i="1"/>
  <c r="FE80" i="1"/>
  <c r="FF80" i="1"/>
  <c r="FG80" i="1"/>
  <c r="FH80" i="1"/>
  <c r="FI80" i="1"/>
  <c r="FJ80" i="1"/>
  <c r="FK80" i="1"/>
  <c r="FL80" i="1"/>
  <c r="FM80" i="1"/>
  <c r="FN80" i="1"/>
  <c r="FO80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ES81" i="1"/>
  <c r="ET81" i="1"/>
  <c r="EU81" i="1"/>
  <c r="EV81" i="1"/>
  <c r="EW81" i="1"/>
  <c r="EX81" i="1"/>
  <c r="EY81" i="1"/>
  <c r="EZ81" i="1"/>
  <c r="FA81" i="1"/>
  <c r="FB81" i="1"/>
  <c r="FC81" i="1"/>
  <c r="FD81" i="1"/>
  <c r="FE81" i="1"/>
  <c r="FF81" i="1"/>
  <c r="FG81" i="1"/>
  <c r="FH81" i="1"/>
  <c r="FI81" i="1"/>
  <c r="FJ81" i="1"/>
  <c r="FK81" i="1"/>
  <c r="FL81" i="1"/>
  <c r="FM81" i="1"/>
  <c r="FN81" i="1"/>
  <c r="FO81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EI82" i="1"/>
  <c r="EJ82" i="1"/>
  <c r="EK82" i="1"/>
  <c r="EL82" i="1"/>
  <c r="EM82" i="1"/>
  <c r="EN82" i="1"/>
  <c r="EO82" i="1"/>
  <c r="EP82" i="1"/>
  <c r="EQ82" i="1"/>
  <c r="ER82" i="1"/>
  <c r="ES82" i="1"/>
  <c r="ET82" i="1"/>
  <c r="EU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FA83" i="1"/>
  <c r="FB83" i="1"/>
  <c r="FC83" i="1"/>
  <c r="FD83" i="1"/>
  <c r="FE83" i="1"/>
  <c r="FF83" i="1"/>
  <c r="FG83" i="1"/>
  <c r="FH83" i="1"/>
  <c r="FI83" i="1"/>
  <c r="FJ83" i="1"/>
  <c r="FK83" i="1"/>
  <c r="FL83" i="1"/>
  <c r="FM83" i="1"/>
  <c r="FN83" i="1"/>
  <c r="FO83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Y84" i="1"/>
  <c r="EZ84" i="1"/>
  <c r="FA84" i="1"/>
  <c r="FB84" i="1"/>
  <c r="FC84" i="1"/>
  <c r="FD84" i="1"/>
  <c r="FE84" i="1"/>
  <c r="FF84" i="1"/>
  <c r="FG84" i="1"/>
  <c r="FH84" i="1"/>
  <c r="FI84" i="1"/>
  <c r="FJ84" i="1"/>
  <c r="FK84" i="1"/>
  <c r="FL84" i="1"/>
  <c r="FM84" i="1"/>
  <c r="FN84" i="1"/>
  <c r="FO84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FA85" i="1"/>
  <c r="FB85" i="1"/>
  <c r="FC85" i="1"/>
  <c r="FD85" i="1"/>
  <c r="FE85" i="1"/>
  <c r="FF85" i="1"/>
  <c r="FG85" i="1"/>
  <c r="FH85" i="1"/>
  <c r="FI85" i="1"/>
  <c r="FJ85" i="1"/>
  <c r="FK85" i="1"/>
  <c r="FL85" i="1"/>
  <c r="FM85" i="1"/>
  <c r="FN85" i="1"/>
  <c r="FO85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EI86" i="1"/>
  <c r="EJ86" i="1"/>
  <c r="EK86" i="1"/>
  <c r="EL86" i="1"/>
  <c r="EM86" i="1"/>
  <c r="EN86" i="1"/>
  <c r="EO86" i="1"/>
  <c r="EP86" i="1"/>
  <c r="EQ86" i="1"/>
  <c r="ER86" i="1"/>
  <c r="ES86" i="1"/>
  <c r="ET86" i="1"/>
  <c r="EU86" i="1"/>
  <c r="EV86" i="1"/>
  <c r="EW86" i="1"/>
  <c r="EX86" i="1"/>
  <c r="EY86" i="1"/>
  <c r="EZ86" i="1"/>
  <c r="FA86" i="1"/>
  <c r="FB86" i="1"/>
  <c r="FC86" i="1"/>
  <c r="FD86" i="1"/>
  <c r="FE86" i="1"/>
  <c r="FF86" i="1"/>
  <c r="FG86" i="1"/>
  <c r="FH86" i="1"/>
  <c r="FI86" i="1"/>
  <c r="FJ86" i="1"/>
  <c r="FK86" i="1"/>
  <c r="FL86" i="1"/>
  <c r="FM86" i="1"/>
  <c r="FN86" i="1"/>
  <c r="FO86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ES87" i="1"/>
  <c r="ET87" i="1"/>
  <c r="EU87" i="1"/>
  <c r="EV87" i="1"/>
  <c r="EW87" i="1"/>
  <c r="EX87" i="1"/>
  <c r="EY87" i="1"/>
  <c r="EZ87" i="1"/>
  <c r="FA87" i="1"/>
  <c r="FB87" i="1"/>
  <c r="FC87" i="1"/>
  <c r="FD87" i="1"/>
  <c r="FE87" i="1"/>
  <c r="FF87" i="1"/>
  <c r="FG87" i="1"/>
  <c r="FH87" i="1"/>
  <c r="FI87" i="1"/>
  <c r="FJ87" i="1"/>
  <c r="FK87" i="1"/>
  <c r="FL87" i="1"/>
  <c r="FM87" i="1"/>
  <c r="FN87" i="1"/>
  <c r="FO87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ES88" i="1"/>
  <c r="ET88" i="1"/>
  <c r="EU88" i="1"/>
  <c r="EV88" i="1"/>
  <c r="EW88" i="1"/>
  <c r="EX88" i="1"/>
  <c r="EY88" i="1"/>
  <c r="EZ88" i="1"/>
  <c r="FA88" i="1"/>
  <c r="FB88" i="1"/>
  <c r="FC88" i="1"/>
  <c r="FD88" i="1"/>
  <c r="FE88" i="1"/>
  <c r="FF88" i="1"/>
  <c r="FG88" i="1"/>
  <c r="FH88" i="1"/>
  <c r="FI88" i="1"/>
  <c r="FJ88" i="1"/>
  <c r="FK88" i="1"/>
  <c r="FL88" i="1"/>
  <c r="FM88" i="1"/>
  <c r="FN88" i="1"/>
  <c r="FO88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EI89" i="1"/>
  <c r="EJ89" i="1"/>
  <c r="EK89" i="1"/>
  <c r="EL89" i="1"/>
  <c r="EM89" i="1"/>
  <c r="EN89" i="1"/>
  <c r="EO89" i="1"/>
  <c r="EP89" i="1"/>
  <c r="EQ89" i="1"/>
  <c r="ER89" i="1"/>
  <c r="ES89" i="1"/>
  <c r="ET89" i="1"/>
  <c r="EU89" i="1"/>
  <c r="EV89" i="1"/>
  <c r="EW89" i="1"/>
  <c r="EX89" i="1"/>
  <c r="EY89" i="1"/>
  <c r="EZ89" i="1"/>
  <c r="FA89" i="1"/>
  <c r="FB89" i="1"/>
  <c r="FC89" i="1"/>
  <c r="FD89" i="1"/>
  <c r="FE89" i="1"/>
  <c r="FF89" i="1"/>
  <c r="FG89" i="1"/>
  <c r="FH89" i="1"/>
  <c r="FI89" i="1"/>
  <c r="FJ89" i="1"/>
  <c r="FK89" i="1"/>
  <c r="FL89" i="1"/>
  <c r="FM89" i="1"/>
  <c r="FN89" i="1"/>
  <c r="FO89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Y90" i="1"/>
  <c r="EZ90" i="1"/>
  <c r="FA90" i="1"/>
  <c r="FB90" i="1"/>
  <c r="FC90" i="1"/>
  <c r="FD90" i="1"/>
  <c r="FE90" i="1"/>
  <c r="FF90" i="1"/>
  <c r="FG90" i="1"/>
  <c r="FH90" i="1"/>
  <c r="FI90" i="1"/>
  <c r="FJ90" i="1"/>
  <c r="FK90" i="1"/>
  <c r="FL90" i="1"/>
  <c r="FM90" i="1"/>
  <c r="FN90" i="1"/>
  <c r="FO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tc={F69E514D-5562-45A1-8CC6-201B94B5EB5E}</author>
    <author>tc={EEB35816-E723-4674-9FB4-BBDB5F3DF476}</author>
    <author>tc={1073CBE9-C6F3-4A96-BC38-C00364B1EB74}</author>
    <author>tc={8ADD8F7F-5B86-4521-9F64-562C0A4810F1}</author>
    <author>tc={2937A796-ECF1-4F63-95E1-0464CAF605E1}</author>
    <author>tc={E52200CF-3E5E-4014-9B00-EBC7294FC3CA}</author>
    <author>tc={DAD1C141-F716-4905-A48C-ABDD6F3FDCF0}</author>
    <author>tc={C1306DC0-9BFF-48E3-8E5F-EDFA2F63B044}</author>
    <author>tc={869F5B01-7A75-4123-B0C7-EF1FBFFB2851}</author>
    <author>tc={87DA9942-5D27-42DE-AD66-F9196A3C0E95}</author>
    <author>tc={D11806FF-4E09-4538-924C-553F621719E2}</author>
    <author>tc={3A5DF54C-B0DD-4162-9F0D-6191F0CC2EE2}</author>
    <author>tc={CEF953F8-EFA1-4835-9A9B-EA6DA3A747E5}</author>
    <author>tc={70227C7E-906B-4246-9DA5-0E938610872F}</author>
    <author>tc={DBC50E99-D122-48AE-A1AD-7EEC17256677}</author>
  </authors>
  <commentList>
    <comment ref="DD142" authorId="0" shapeId="0" xr:uid="{F69E514D-5562-45A1-8CC6-201B94B5EB5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Espadas de Arias + Elena Zuccarelli per tutte date</t>
      </text>
    </comment>
    <comment ref="DB146" authorId="1" shapeId="0" xr:uid="{EEB35816-E723-4674-9FB4-BBDB5F3DF476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Angelini cambio gruppo solo x dermato
</t>
      </text>
    </comment>
    <comment ref="DB174" authorId="2" shapeId="0" xr:uid="{1073CBE9-C6F3-4A96-BC38-C00364B1EB74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+ Angelini sara per entrambe le giornate
</t>
      </text>
    </comment>
    <comment ref="Q176" authorId="3" shapeId="0" xr:uid="{8ADD8F7F-5B86-4521-9F64-562C0A4810F1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Conti Antonio + Pigini Benedetta
</t>
      </text>
    </comment>
    <comment ref="CV178" authorId="4" shapeId="0" xr:uid="{2937A796-ECF1-4F63-95E1-0464CAF605E1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Muro</t>
      </text>
    </comment>
    <comment ref="CT180" authorId="5" shapeId="0" xr:uid="{E52200CF-3E5E-4014-9B00-EBC7294FC3CA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Aggiungi Muro
</t>
      </text>
    </comment>
    <comment ref="Q216" authorId="6" shapeId="0" xr:uid="{DAD1C141-F716-4905-A48C-ABDD6F3FDCF0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Pigini Benedetta + Antonio Conti 
</t>
      </text>
    </comment>
    <comment ref="CS216" authorId="7" shapeId="0" xr:uid="{C1306DC0-9BFF-48E3-8E5F-EDFA2F63B044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Elena Zuccarelli (tutte le date) + Espadas De Arias Sofia (gr 38)</t>
      </text>
    </comment>
    <comment ref="DF216" authorId="8" shapeId="0" xr:uid="{869F5B01-7A75-4123-B0C7-EF1FBFFB2851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cipi
</t>
      </text>
    </comment>
    <comment ref="Q230" authorId="9" shapeId="0" xr:uid="{87DA9942-5D27-42DE-AD66-F9196A3C0E95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cipi
</t>
      </text>
    </comment>
    <comment ref="E232" authorId="10" shapeId="0" xr:uid="{D11806FF-4E09-4538-924C-553F621719E2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cipi
</t>
      </text>
    </comment>
    <comment ref="DB232" authorId="11" shapeId="0" xr:uid="{3A5DF54C-B0DD-4162-9F0D-6191F0CC2EE2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 Elena Zuccarelli + Espadas de Arias per tutto tirocinio
</t>
      </text>
    </comment>
    <comment ref="CH246" authorId="12" shapeId="0" xr:uid="{CEF953F8-EFA1-4835-9A9B-EA6DA3A747E5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Aggiungi Martella</t>
      </text>
    </comment>
    <comment ref="CT248" authorId="13" shapeId="0" xr:uid="{70227C7E-906B-4246-9DA5-0E938610872F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‘+ Elena Zuccarelli (tutte le date) + no Espadas De Arias Sofia
</t>
      </text>
    </comment>
    <comment ref="CH256" authorId="14" shapeId="0" xr:uid="{DBC50E99-D122-48AE-A1AD-7EEC17256677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 Martella
</t>
      </text>
    </comment>
  </commentList>
</comments>
</file>

<file path=xl/sharedStrings.xml><?xml version="1.0" encoding="utf-8"?>
<sst xmlns="http://schemas.openxmlformats.org/spreadsheetml/2006/main" count="457" uniqueCount="85">
  <si>
    <t>Abilità</t>
  </si>
  <si>
    <t>Oftalmologia
1,6 CFU</t>
  </si>
  <si>
    <t>Otorinolaringoiatria
1,6 CFU</t>
  </si>
  <si>
    <t xml:space="preserve">Laboratorio Pratico IV Anno - 1 - INIEZIONI
0,8 CFU </t>
  </si>
  <si>
    <t>Farmacologia
1,5 CFU</t>
  </si>
  <si>
    <t>Apparato locomotore: esame ortopedico e traumatologia
 2 CFU</t>
  </si>
  <si>
    <t xml:space="preserve">Apparato gastroenterologico
2 CFU </t>
  </si>
  <si>
    <t xml:space="preserve">Laboratorio pratico IV ANNO - 3 - DERMATOLOGIA
1,8 CFU </t>
  </si>
  <si>
    <t>Tipologia</t>
  </si>
  <si>
    <t>Giorno</t>
  </si>
  <si>
    <t>Data</t>
  </si>
  <si>
    <t>Turno</t>
  </si>
  <si>
    <t>AOU delle MARCHE - Clinica Oculistica</t>
  </si>
  <si>
    <t>AST AN - P.O. SENIGALLIA - Oculistica</t>
  </si>
  <si>
    <t>AST AN - P.O. JESI - Oculistica</t>
  </si>
  <si>
    <t>AST AN - P.O. FABRIANO - Oculistica</t>
  </si>
  <si>
    <t>AST MC - P.O. SAN SEVERINO MARCHE - Oculistica</t>
  </si>
  <si>
    <t>AST FM - FERMO - Oculistica</t>
  </si>
  <si>
    <t>AST AP - SAN BENEDETTO DEL TRONTO - Oculistica</t>
  </si>
  <si>
    <t>AST PU - P.O. FANO - Oculistica</t>
  </si>
  <si>
    <t>AOU delle MARCHE - Otorinolaringoiatria</t>
  </si>
  <si>
    <t>AST AN - P.O. FABRIANO- Otorinolaringoiatria</t>
  </si>
  <si>
    <t>AST AN - P.O. JESI - Otorinolaringoiatria</t>
  </si>
  <si>
    <t>AST MC - P.O. CIVITANOVA MARCHE - Otorinolaringoiatria</t>
  </si>
  <si>
    <t>AST FM - P.O. FERMO - Otorinolaringoiatria</t>
  </si>
  <si>
    <t>AST AP - P.O. ASCOLI PICENO - Otorinolaringoiatria</t>
  </si>
  <si>
    <t>AST PU - P.O. FANO - Otorinolaringoiatria</t>
  </si>
  <si>
    <t>9:00-11:00</t>
  </si>
  <si>
    <t>AOU delle MARCHE - Ortopedia e Traumatologia</t>
  </si>
  <si>
    <t xml:space="preserve">AOU delle MARCHE -
 Clinica di Ortopedia Adulta e Pediatrica  </t>
  </si>
  <si>
    <t>AST AN  - P.O. SENIGALLIA - Ortopedia e Traumatologia</t>
  </si>
  <si>
    <t>AST AN - P.O. JESI- Ortopedia e Traumatologia</t>
  </si>
  <si>
    <t>AST MC - P.O. MACERATA - Ortopedia</t>
  </si>
  <si>
    <t>AST MC - P.O. CIVITANOVA MARCHE- Ortopedia</t>
  </si>
  <si>
    <t>AST FM -  P.O. FERMO - Ortopedia</t>
  </si>
  <si>
    <t>AST AP - P.O. ASCOLI PICENO - Ortopedia</t>
  </si>
  <si>
    <t>AST PU - P.O. PESARO - Ortopedia</t>
  </si>
  <si>
    <t>AOU delle MARCHE - Clinica di Gastroenterologia, Epatologia ed Endoscopia Digestiva d' Urgenza</t>
  </si>
  <si>
    <t>INRCA - ANCONA - Gastroenterologia ed Endoscopia digestiva</t>
  </si>
  <si>
    <t>AST AN - P.O. SENIGALLIA - Gastroenterologia ed Endoscopia Digestiva</t>
  </si>
  <si>
    <t>AST MC - P.O. MACERATA - Gastroenterologia ed Endoscopia digestiva</t>
  </si>
  <si>
    <t>AST FM - P.O. FERMO - Gastroenterologia ed Endoscopia Digestiva</t>
  </si>
  <si>
    <t>AST AP - P.O. ASCOLI PICENO - Gastroenterologia ed Endoscopia Digestiva</t>
  </si>
  <si>
    <t>AST PU - P.O. PESARO - Gastroenterologia ed Endoscopia Digestiva</t>
  </si>
  <si>
    <t>AOU delle MARCHE - Clinica di Dermatologia</t>
  </si>
  <si>
    <t>AOU delle MARCHE - Clinica Chirurgia plastica e ricostruttiva</t>
  </si>
  <si>
    <t>INRCA - ANCONA - Dermatologia</t>
  </si>
  <si>
    <t>AST AN - P.O. JESI - Dermatologia</t>
  </si>
  <si>
    <t>AST MC - P.O.  MACERATA  - Dermatologia</t>
  </si>
  <si>
    <t>AST PU - P.O. FANO - Dermatologia</t>
  </si>
  <si>
    <t>Gruppi</t>
  </si>
  <si>
    <t>lun</t>
  </si>
  <si>
    <t>M</t>
  </si>
  <si>
    <t>P</t>
  </si>
  <si>
    <t>mar</t>
  </si>
  <si>
    <t>mer</t>
  </si>
  <si>
    <t>gio</t>
  </si>
  <si>
    <t>ven</t>
  </si>
  <si>
    <t>sab</t>
  </si>
  <si>
    <t>dom</t>
  </si>
  <si>
    <t>FARMACOLOGIA SEMINARIO</t>
  </si>
  <si>
    <t>SOD Malattie dell'Apparato Digerente, Endoscopia Digestiva e Malattie Infiammatorie Croniche Intestinali</t>
  </si>
  <si>
    <t>11.30-13.30</t>
  </si>
  <si>
    <t>15:00-17:00</t>
  </si>
  <si>
    <t>9-11 AULA INFORMATICA</t>
  </si>
  <si>
    <t>9-11 atelier</t>
  </si>
  <si>
    <t>dal gr 1 al gr 6 MedTech (19 studenti)</t>
  </si>
  <si>
    <t>11.30-13.30 aula informatica</t>
  </si>
  <si>
    <t>dal gr 7 al gr 11 MedTech (16 studenti)</t>
  </si>
  <si>
    <t>11.30-13.30 atelier</t>
  </si>
  <si>
    <t>15-17 aula informatica</t>
  </si>
  <si>
    <t>15-17 atelier</t>
  </si>
  <si>
    <t>ATELIER NON DISPONIBILE</t>
  </si>
  <si>
    <t>matricole 1110500 e 1110710</t>
  </si>
  <si>
    <t xml:space="preserve">matricole 1089093 + 1110588 </t>
  </si>
  <si>
    <t>matricola 1112790</t>
  </si>
  <si>
    <t>resistuzione Farmacologia - aula Montessori orario 16-19</t>
  </si>
  <si>
    <t xml:space="preserve">skill lab </t>
  </si>
  <si>
    <t>56 - Le ROSE e Levati</t>
  </si>
  <si>
    <t>56 - Noia e Villani</t>
  </si>
  <si>
    <t>AOU delle MARCHE - SALESI -Oftalmologia</t>
  </si>
  <si>
    <t>41 + 1110828</t>
  </si>
  <si>
    <t>53 no Colombo</t>
  </si>
  <si>
    <t>34 solo Cipi</t>
  </si>
  <si>
    <t>34 solo cipi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</si>
</sst>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24"/>
      <color rgb="FF000000"/>
      <name val="Calibri"/>
      <family val="2"/>
    </font>
    <font>
      <b/>
      <sz val="20"/>
      <color rgb="FF000000"/>
      <name val="Calibri"/>
      <family val="2"/>
      <charset val="1"/>
    </font>
    <font>
      <sz val="24"/>
      <name val="Calibri"/>
      <family val="2"/>
      <charset val="1"/>
    </font>
    <font>
      <sz val="24"/>
      <name val="Calibri"/>
      <family val="2"/>
    </font>
    <font>
      <b/>
      <sz val="16"/>
      <color rgb="FF000000"/>
      <name val="Calibri"/>
      <family val="2"/>
      <charset val="1"/>
    </font>
    <font>
      <sz val="16"/>
      <color rgb="FF000000"/>
      <name val="Calibri"/>
      <family val="2"/>
    </font>
    <font>
      <sz val="20"/>
      <name val="Calibri"/>
      <family val="2"/>
      <charset val="1"/>
    </font>
    <font>
      <b/>
      <sz val="20"/>
      <name val="Calibri"/>
      <family val="2"/>
      <charset val="1"/>
    </font>
    <font>
      <b/>
      <sz val="20"/>
      <name val="Calibri"/>
      <family val="2"/>
    </font>
    <font>
      <sz val="20"/>
      <color rgb="FF444444"/>
      <name val="Calibri"/>
      <family val="2"/>
    </font>
    <font>
      <b/>
      <sz val="20"/>
      <color rgb="FFFF0000"/>
      <name val="Calibri"/>
      <family val="2"/>
      <charset val="1"/>
    </font>
    <font>
      <sz val="20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sz val="18"/>
      <color rgb="FF000000"/>
      <name val="Calibri"/>
      <family val="2"/>
    </font>
    <font>
      <sz val="11"/>
      <color rgb="FF444444"/>
      <name val="Calibri"/>
      <family val="2"/>
    </font>
    <font>
      <sz val="11"/>
      <color rgb="FFFF0000"/>
      <name val="Calibri"/>
      <family val="2"/>
      <charset val="1"/>
    </font>
    <font>
      <b/>
      <sz val="16"/>
      <name val="Calibri"/>
      <family val="2"/>
    </font>
    <font>
      <b/>
      <sz val="16"/>
      <color rgb="FFFF0000"/>
      <name val="Calibri"/>
      <family val="2"/>
    </font>
    <font>
      <b/>
      <u/>
      <sz val="16"/>
      <color rgb="FFFF0000"/>
      <name val="Calibri"/>
      <family val="2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charset val="1"/>
    </font>
    <font>
      <sz val="28"/>
      <color theme="1"/>
      <name val="Calibri"/>
      <family val="2"/>
      <scheme val="minor"/>
    </font>
    <font>
      <b/>
      <sz val="18"/>
      <name val="Calibri"/>
      <family val="2"/>
    </font>
    <font>
      <b/>
      <sz val="18"/>
      <color rgb="FF000000"/>
      <name val="Calibri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000000"/>
      </patternFill>
    </fill>
    <fill>
      <patternFill patternType="solid">
        <fgColor rgb="FFFF99FF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FF00FF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rgb="FFFF00FF"/>
      </patternFill>
    </fill>
    <fill>
      <patternFill patternType="solid">
        <fgColor theme="1" tint="0.3499862666707357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2" tint="-0.499984740745262"/>
        <bgColor rgb="FF000000"/>
      </patternFill>
    </fill>
    <fill>
      <patternFill patternType="solid">
        <fgColor rgb="FFFFC000"/>
        <bgColor rgb="FFFF00FF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rgb="FFFF00FF"/>
      </patternFill>
    </fill>
    <fill>
      <patternFill patternType="solid">
        <fgColor rgb="FFD34DC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0" fontId="1" fillId="2" borderId="1" xfId="1" applyFill="1" applyBorder="1"/>
    <xf numFmtId="0" fontId="2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/>
    </xf>
    <xf numFmtId="0" fontId="1" fillId="0" borderId="1" xfId="1" applyBorder="1" applyAlignment="1">
      <alignment vertical="center"/>
    </xf>
    <xf numFmtId="0" fontId="1" fillId="4" borderId="1" xfId="1" applyFill="1" applyBorder="1"/>
    <xf numFmtId="0" fontId="5" fillId="2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textRotation="90" wrapText="1"/>
    </xf>
    <xf numFmtId="0" fontId="10" fillId="2" borderId="1" xfId="1" applyFont="1" applyFill="1" applyBorder="1" applyAlignment="1">
      <alignment horizontal="center" vertical="center" textRotation="90" wrapText="1"/>
    </xf>
    <xf numFmtId="0" fontId="11" fillId="0" borderId="1" xfId="1" applyFont="1" applyBorder="1" applyAlignment="1">
      <alignment vertical="center" wrapText="1"/>
    </xf>
    <xf numFmtId="0" fontId="11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4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/>
    </xf>
    <xf numFmtId="0" fontId="15" fillId="3" borderId="1" xfId="1" applyFont="1" applyFill="1" applyBorder="1" applyAlignment="1">
      <alignment vertical="center"/>
    </xf>
    <xf numFmtId="0" fontId="16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wrapText="1"/>
    </xf>
    <xf numFmtId="0" fontId="1" fillId="0" borderId="1" xfId="1" applyBorder="1"/>
    <xf numFmtId="14" fontId="5" fillId="9" borderId="1" xfId="1" applyNumberFormat="1" applyFont="1" applyFill="1" applyBorder="1" applyAlignment="1">
      <alignment horizontal="center"/>
    </xf>
    <xf numFmtId="0" fontId="1" fillId="9" borderId="1" xfId="1" applyFill="1" applyBorder="1"/>
    <xf numFmtId="0" fontId="1" fillId="8" borderId="1" xfId="1" applyFill="1" applyBorder="1"/>
    <xf numFmtId="0" fontId="21" fillId="8" borderId="1" xfId="1" applyFont="1" applyFill="1" applyBorder="1"/>
    <xf numFmtId="0" fontId="1" fillId="10" borderId="1" xfId="1" applyFill="1" applyBorder="1" applyAlignment="1">
      <alignment horizontal="center"/>
    </xf>
    <xf numFmtId="0" fontId="1" fillId="11" borderId="1" xfId="1" applyFill="1" applyBorder="1"/>
    <xf numFmtId="0" fontId="1" fillId="12" borderId="1" xfId="1" applyFill="1" applyBorder="1" applyAlignment="1">
      <alignment horizontal="center"/>
    </xf>
    <xf numFmtId="0" fontId="4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vertical="center" wrapText="1"/>
    </xf>
    <xf numFmtId="0" fontId="22" fillId="0" borderId="1" xfId="1" applyFont="1" applyBorder="1" applyAlignment="1">
      <alignment horizontal="center" vertical="center"/>
    </xf>
    <xf numFmtId="0" fontId="22" fillId="8" borderId="1" xfId="1" applyFont="1" applyFill="1" applyBorder="1" applyAlignment="1">
      <alignment horizontal="center" vertical="center"/>
    </xf>
    <xf numFmtId="0" fontId="22" fillId="9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center" vertical="center"/>
    </xf>
    <xf numFmtId="0" fontId="22" fillId="13" borderId="1" xfId="1" applyFont="1" applyFill="1" applyBorder="1" applyAlignment="1">
      <alignment horizontal="center" vertical="center"/>
    </xf>
    <xf numFmtId="0" fontId="1" fillId="13" borderId="1" xfId="1" applyFill="1" applyBorder="1"/>
    <xf numFmtId="0" fontId="5" fillId="13" borderId="1" xfId="1" applyFont="1" applyFill="1" applyBorder="1" applyAlignment="1">
      <alignment horizontal="center" vertical="center" wrapText="1"/>
    </xf>
    <xf numFmtId="0" fontId="10" fillId="13" borderId="1" xfId="1" applyFont="1" applyFill="1" applyBorder="1" applyAlignment="1">
      <alignment horizontal="center" vertical="center" textRotation="90" wrapText="1"/>
    </xf>
    <xf numFmtId="0" fontId="5" fillId="13" borderId="1" xfId="1" applyFont="1" applyFill="1" applyBorder="1" applyAlignment="1">
      <alignment vertical="center"/>
    </xf>
    <xf numFmtId="0" fontId="18" fillId="13" borderId="1" xfId="1" applyFont="1" applyFill="1" applyBorder="1" applyAlignment="1">
      <alignment horizontal="center" vertical="center" wrapText="1"/>
    </xf>
    <xf numFmtId="0" fontId="19" fillId="13" borderId="1" xfId="1" applyFont="1" applyFill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5" fillId="13" borderId="3" xfId="1" applyFont="1" applyFill="1" applyBorder="1" applyAlignment="1">
      <alignment horizontal="center" vertical="center"/>
    </xf>
    <xf numFmtId="0" fontId="22" fillId="8" borderId="3" xfId="1" applyFont="1" applyFill="1" applyBorder="1" applyAlignment="1">
      <alignment horizontal="center" vertical="center"/>
    </xf>
    <xf numFmtId="0" fontId="22" fillId="8" borderId="4" xfId="1" applyFont="1" applyFill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/>
    </xf>
    <xf numFmtId="0" fontId="22" fillId="16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2" fillId="9" borderId="3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2" fillId="9" borderId="4" xfId="1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8" borderId="10" xfId="1" applyFont="1" applyFill="1" applyBorder="1" applyAlignment="1">
      <alignment horizontal="center" vertical="center"/>
    </xf>
    <xf numFmtId="0" fontId="22" fillId="9" borderId="10" xfId="1" applyFont="1" applyFill="1" applyBorder="1" applyAlignment="1">
      <alignment horizontal="center" vertical="center"/>
    </xf>
    <xf numFmtId="0" fontId="22" fillId="2" borderId="10" xfId="1" applyFont="1" applyFill="1" applyBorder="1" applyAlignment="1">
      <alignment horizontal="center" vertical="center"/>
    </xf>
    <xf numFmtId="0" fontId="22" fillId="17" borderId="1" xfId="1" applyFont="1" applyFill="1" applyBorder="1" applyAlignment="1">
      <alignment horizontal="center" vertical="center"/>
    </xf>
    <xf numFmtId="0" fontId="22" fillId="18" borderId="1" xfId="1" applyFont="1" applyFill="1" applyBorder="1" applyAlignment="1">
      <alignment horizontal="center" vertical="center"/>
    </xf>
    <xf numFmtId="0" fontId="22" fillId="19" borderId="1" xfId="1" applyFont="1" applyFill="1" applyBorder="1" applyAlignment="1">
      <alignment horizontal="center" vertical="center"/>
    </xf>
    <xf numFmtId="0" fontId="22" fillId="14" borderId="1" xfId="1" applyFont="1" applyFill="1" applyBorder="1" applyAlignment="1">
      <alignment horizontal="center" vertical="center"/>
    </xf>
    <xf numFmtId="0" fontId="0" fillId="0" borderId="1" xfId="0" applyBorder="1"/>
    <xf numFmtId="0" fontId="24" fillId="2" borderId="1" xfId="1" applyFont="1" applyFill="1" applyBorder="1" applyAlignment="1">
      <alignment horizontal="center" vertical="center"/>
    </xf>
    <xf numFmtId="0" fontId="24" fillId="2" borderId="8" xfId="1" applyFont="1" applyFill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/>
    </xf>
    <xf numFmtId="14" fontId="5" fillId="0" borderId="1" xfId="1" applyNumberFormat="1" applyFont="1" applyBorder="1" applyAlignment="1">
      <alignment horizontal="center" vertical="center"/>
    </xf>
    <xf numFmtId="0" fontId="22" fillId="21" borderId="1" xfId="1" applyFont="1" applyFill="1" applyBorder="1" applyAlignment="1">
      <alignment horizontal="center" vertical="center"/>
    </xf>
    <xf numFmtId="0" fontId="22" fillId="16" borderId="3" xfId="1" applyFont="1" applyFill="1" applyBorder="1" applyAlignment="1">
      <alignment horizontal="center" vertical="center"/>
    </xf>
    <xf numFmtId="0" fontId="22" fillId="16" borderId="10" xfId="1" applyFont="1" applyFill="1" applyBorder="1" applyAlignment="1">
      <alignment horizontal="center" vertical="center"/>
    </xf>
    <xf numFmtId="0" fontId="22" fillId="16" borderId="4" xfId="1" applyFont="1" applyFill="1" applyBorder="1" applyAlignment="1">
      <alignment horizontal="center" vertical="center"/>
    </xf>
    <xf numFmtId="0" fontId="1" fillId="22" borderId="1" xfId="1" applyFill="1" applyBorder="1"/>
    <xf numFmtId="14" fontId="5" fillId="16" borderId="1" xfId="1" applyNumberFormat="1" applyFont="1" applyFill="1" applyBorder="1" applyAlignment="1">
      <alignment horizontal="center"/>
    </xf>
    <xf numFmtId="0" fontId="1" fillId="16" borderId="1" xfId="1" applyFill="1" applyBorder="1"/>
    <xf numFmtId="0" fontId="21" fillId="16" borderId="1" xfId="1" applyFont="1" applyFill="1" applyBorder="1"/>
    <xf numFmtId="0" fontId="22" fillId="0" borderId="9" xfId="1" applyFont="1" applyBorder="1" applyAlignment="1">
      <alignment horizontal="center" vertical="center"/>
    </xf>
    <xf numFmtId="0" fontId="22" fillId="15" borderId="3" xfId="1" applyFont="1" applyFill="1" applyBorder="1" applyAlignment="1">
      <alignment horizontal="center" vertical="center"/>
    </xf>
    <xf numFmtId="0" fontId="22" fillId="15" borderId="9" xfId="1" applyFont="1" applyFill="1" applyBorder="1" applyAlignment="1">
      <alignment horizontal="center" vertical="center"/>
    </xf>
    <xf numFmtId="14" fontId="5" fillId="16" borderId="1" xfId="1" applyNumberFormat="1" applyFont="1" applyFill="1" applyBorder="1" applyAlignment="1">
      <alignment horizontal="center" vertical="center"/>
    </xf>
    <xf numFmtId="0" fontId="22" fillId="2" borderId="8" xfId="1" applyFont="1" applyFill="1" applyBorder="1" applyAlignment="1">
      <alignment horizontal="center" vertical="center"/>
    </xf>
    <xf numFmtId="0" fontId="23" fillId="8" borderId="1" xfId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0" fillId="16" borderId="2" xfId="0" applyFill="1" applyBorder="1"/>
    <xf numFmtId="0" fontId="1" fillId="0" borderId="1" xfId="1" applyBorder="1" applyAlignment="1">
      <alignment horizontal="center"/>
    </xf>
    <xf numFmtId="0" fontId="1" fillId="0" borderId="3" xfId="1" applyBorder="1"/>
    <xf numFmtId="0" fontId="21" fillId="0" borderId="1" xfId="1" applyFont="1" applyBorder="1"/>
    <xf numFmtId="0" fontId="1" fillId="23" borderId="1" xfId="1" applyFill="1" applyBorder="1"/>
    <xf numFmtId="0" fontId="22" fillId="0" borderId="0" xfId="1" applyFont="1" applyAlignment="1">
      <alignment horizontal="center" vertical="center"/>
    </xf>
    <xf numFmtId="0" fontId="1" fillId="16" borderId="1" xfId="1" applyFill="1" applyBorder="1" applyAlignment="1">
      <alignment horizontal="center"/>
    </xf>
    <xf numFmtId="0" fontId="0" fillId="16" borderId="0" xfId="0" applyFill="1"/>
    <xf numFmtId="14" fontId="5" fillId="21" borderId="1" xfId="1" applyNumberFormat="1" applyFont="1" applyFill="1" applyBorder="1" applyAlignment="1">
      <alignment horizontal="center"/>
    </xf>
    <xf numFmtId="14" fontId="5" fillId="21" borderId="1" xfId="1" applyNumberFormat="1" applyFont="1" applyFill="1" applyBorder="1" applyAlignment="1">
      <alignment horizontal="center" vertical="center"/>
    </xf>
    <xf numFmtId="0" fontId="1" fillId="21" borderId="1" xfId="1" applyFill="1" applyBorder="1"/>
    <xf numFmtId="0" fontId="1" fillId="21" borderId="1" xfId="1" applyFill="1" applyBorder="1" applyAlignment="1">
      <alignment horizontal="center"/>
    </xf>
    <xf numFmtId="0" fontId="1" fillId="24" borderId="1" xfId="1" applyFill="1" applyBorder="1" applyAlignment="1">
      <alignment horizontal="center"/>
    </xf>
    <xf numFmtId="0" fontId="21" fillId="21" borderId="1" xfId="1" applyFont="1" applyFill="1" applyBorder="1"/>
    <xf numFmtId="0" fontId="21" fillId="9" borderId="1" xfId="1" applyFont="1" applyFill="1" applyBorder="1"/>
    <xf numFmtId="0" fontId="22" fillId="25" borderId="1" xfId="1" applyFont="1" applyFill="1" applyBorder="1" applyAlignment="1">
      <alignment horizontal="center" vertical="center"/>
    </xf>
    <xf numFmtId="0" fontId="22" fillId="26" borderId="1" xfId="1" applyFont="1" applyFill="1" applyBorder="1" applyAlignment="1">
      <alignment horizontal="center" vertical="center"/>
    </xf>
    <xf numFmtId="0" fontId="1" fillId="25" borderId="1" xfId="1" applyFill="1" applyBorder="1"/>
    <xf numFmtId="0" fontId="0" fillId="25" borderId="0" xfId="0" applyFill="1"/>
    <xf numFmtId="0" fontId="1" fillId="22" borderId="3" xfId="1" applyFill="1" applyBorder="1"/>
    <xf numFmtId="0" fontId="1" fillId="11" borderId="4" xfId="1" applyFill="1" applyBorder="1"/>
    <xf numFmtId="0" fontId="22" fillId="27" borderId="1" xfId="1" applyFont="1" applyFill="1" applyBorder="1" applyAlignment="1">
      <alignment horizontal="center" vertical="center"/>
    </xf>
    <xf numFmtId="0" fontId="22" fillId="26" borderId="8" xfId="1" applyFont="1" applyFill="1" applyBorder="1" applyAlignment="1">
      <alignment horizontal="center" vertical="center"/>
    </xf>
    <xf numFmtId="14" fontId="5" fillId="28" borderId="1" xfId="1" applyNumberFormat="1" applyFont="1" applyFill="1" applyBorder="1" applyAlignment="1">
      <alignment horizontal="center"/>
    </xf>
    <xf numFmtId="14" fontId="5" fillId="28" borderId="1" xfId="1" applyNumberFormat="1" applyFont="1" applyFill="1" applyBorder="1" applyAlignment="1">
      <alignment horizontal="center" vertical="center"/>
    </xf>
    <xf numFmtId="14" fontId="5" fillId="29" borderId="1" xfId="1" applyNumberFormat="1" applyFont="1" applyFill="1" applyBorder="1" applyAlignment="1">
      <alignment horizontal="center"/>
    </xf>
    <xf numFmtId="14" fontId="5" fillId="29" borderId="1" xfId="1" applyNumberFormat="1" applyFont="1" applyFill="1" applyBorder="1" applyAlignment="1">
      <alignment horizontal="center" vertical="center"/>
    </xf>
    <xf numFmtId="0" fontId="20" fillId="0" borderId="1" xfId="0" quotePrefix="1" applyFont="1" applyBorder="1" applyAlignment="1">
      <alignment wrapText="1"/>
    </xf>
    <xf numFmtId="0" fontId="24" fillId="16" borderId="1" xfId="1" applyFont="1" applyFill="1" applyBorder="1" applyAlignment="1">
      <alignment horizontal="center" vertical="center"/>
    </xf>
    <xf numFmtId="0" fontId="1" fillId="29" borderId="1" xfId="1" applyFill="1" applyBorder="1"/>
    <xf numFmtId="0" fontId="22" fillId="29" borderId="1" xfId="1" applyFont="1" applyFill="1" applyBorder="1" applyAlignment="1">
      <alignment horizontal="center" vertical="center"/>
    </xf>
    <xf numFmtId="0" fontId="1" fillId="0" borderId="5" xfId="1" applyBorder="1"/>
    <xf numFmtId="0" fontId="1" fillId="29" borderId="3" xfId="1" applyFill="1" applyBorder="1"/>
    <xf numFmtId="0" fontId="0" fillId="29" borderId="1" xfId="0" applyFill="1" applyBorder="1"/>
    <xf numFmtId="0" fontId="1" fillId="29" borderId="4" xfId="1" applyFill="1" applyBorder="1"/>
    <xf numFmtId="0" fontId="1" fillId="29" borderId="1" xfId="1" applyFill="1" applyBorder="1" applyAlignment="1">
      <alignment horizontal="center"/>
    </xf>
    <xf numFmtId="0" fontId="21" fillId="29" borderId="1" xfId="1" applyFont="1" applyFill="1" applyBorder="1"/>
    <xf numFmtId="0" fontId="20" fillId="29" borderId="1" xfId="0" quotePrefix="1" applyFont="1" applyFill="1" applyBorder="1" applyAlignment="1">
      <alignment wrapText="1"/>
    </xf>
    <xf numFmtId="0" fontId="0" fillId="29" borderId="0" xfId="0" applyFill="1"/>
    <xf numFmtId="0" fontId="1" fillId="30" borderId="1" xfId="1" applyFill="1" applyBorder="1"/>
    <xf numFmtId="0" fontId="20" fillId="8" borderId="1" xfId="0" quotePrefix="1" applyFont="1" applyFill="1" applyBorder="1" applyAlignment="1">
      <alignment wrapText="1"/>
    </xf>
    <xf numFmtId="0" fontId="22" fillId="16" borderId="5" xfId="1" applyFont="1" applyFill="1" applyBorder="1" applyAlignment="1">
      <alignment horizontal="center" vertical="center"/>
    </xf>
    <xf numFmtId="0" fontId="22" fillId="31" borderId="1" xfId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" fillId="32" borderId="1" xfId="1" applyFill="1" applyBorder="1"/>
    <xf numFmtId="0" fontId="5" fillId="0" borderId="1" xfId="1" applyFont="1" applyBorder="1" applyAlignment="1">
      <alignment horizontal="center" vertical="center" wrapText="1"/>
    </xf>
    <xf numFmtId="0" fontId="22" fillId="13" borderId="3" xfId="1" applyFont="1" applyFill="1" applyBorder="1" applyAlignment="1">
      <alignment horizontal="center" vertical="center"/>
    </xf>
    <xf numFmtId="0" fontId="2" fillId="34" borderId="1" xfId="1" applyFont="1" applyFill="1" applyBorder="1" applyAlignment="1">
      <alignment vertical="center" wrapText="1"/>
    </xf>
    <xf numFmtId="0" fontId="2" fillId="28" borderId="1" xfId="1" applyFont="1" applyFill="1" applyBorder="1" applyAlignment="1">
      <alignment vertical="center" wrapText="1"/>
    </xf>
    <xf numFmtId="0" fontId="22" fillId="34" borderId="1" xfId="1" applyFont="1" applyFill="1" applyBorder="1" applyAlignment="1">
      <alignment horizontal="center" vertical="center"/>
    </xf>
    <xf numFmtId="0" fontId="22" fillId="28" borderId="1" xfId="1" applyFont="1" applyFill="1" applyBorder="1" applyAlignment="1">
      <alignment horizontal="center" vertical="center"/>
    </xf>
    <xf numFmtId="0" fontId="1" fillId="28" borderId="1" xfId="1" applyFill="1" applyBorder="1"/>
    <xf numFmtId="0" fontId="1" fillId="34" borderId="1" xfId="1" applyFill="1" applyBorder="1"/>
    <xf numFmtId="0" fontId="22" fillId="35" borderId="1" xfId="1" applyFont="1" applyFill="1" applyBorder="1" applyAlignment="1">
      <alignment horizontal="center" vertical="center"/>
    </xf>
    <xf numFmtId="0" fontId="22" fillId="36" borderId="1" xfId="1" applyFont="1" applyFill="1" applyBorder="1" applyAlignment="1">
      <alignment horizontal="center" vertical="center"/>
    </xf>
    <xf numFmtId="0" fontId="22" fillId="39" borderId="1" xfId="1" applyFont="1" applyFill="1" applyBorder="1" applyAlignment="1">
      <alignment horizontal="center" vertical="center"/>
    </xf>
    <xf numFmtId="0" fontId="22" fillId="20" borderId="4" xfId="1" applyFont="1" applyFill="1" applyBorder="1" applyAlignment="1">
      <alignment horizontal="center" vertical="center"/>
    </xf>
    <xf numFmtId="0" fontId="22" fillId="40" borderId="1" xfId="1" applyFont="1" applyFill="1" applyBorder="1" applyAlignment="1">
      <alignment horizontal="center" vertical="center"/>
    </xf>
    <xf numFmtId="0" fontId="22" fillId="43" borderId="1" xfId="1" applyFont="1" applyFill="1" applyBorder="1" applyAlignment="1">
      <alignment horizontal="center" vertical="center"/>
    </xf>
    <xf numFmtId="0" fontId="22" fillId="44" borderId="1" xfId="1" applyFont="1" applyFill="1" applyBorder="1" applyAlignment="1">
      <alignment horizontal="center" vertical="center"/>
    </xf>
    <xf numFmtId="0" fontId="22" fillId="39" borderId="1" xfId="1" applyFont="1" applyFill="1" applyBorder="1" applyAlignment="1">
      <alignment horizontal="center" vertical="center" wrapText="1"/>
    </xf>
    <xf numFmtId="0" fontId="22" fillId="40" borderId="1" xfId="1" applyFont="1" applyFill="1" applyBorder="1" applyAlignment="1">
      <alignment horizontal="center" vertical="center" wrapText="1"/>
    </xf>
    <xf numFmtId="0" fontId="1" fillId="14" borderId="1" xfId="1" applyFill="1" applyBorder="1"/>
    <xf numFmtId="0" fontId="22" fillId="29" borderId="3" xfId="1" applyFont="1" applyFill="1" applyBorder="1" applyAlignment="1">
      <alignment horizontal="center" vertical="center"/>
    </xf>
    <xf numFmtId="0" fontId="22" fillId="29" borderId="10" xfId="1" applyFont="1" applyFill="1" applyBorder="1" applyAlignment="1">
      <alignment horizontal="center" vertical="center"/>
    </xf>
    <xf numFmtId="0" fontId="22" fillId="29" borderId="4" xfId="1" applyFont="1" applyFill="1" applyBorder="1" applyAlignment="1">
      <alignment horizontal="center" vertical="center"/>
    </xf>
    <xf numFmtId="0" fontId="22" fillId="44" borderId="1" xfId="1" applyFont="1" applyFill="1" applyBorder="1" applyAlignment="1">
      <alignment horizontal="center" vertical="center" wrapText="1"/>
    </xf>
    <xf numFmtId="0" fontId="22" fillId="43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" fillId="45" borderId="1" xfId="1" applyFill="1" applyBorder="1" applyAlignment="1">
      <alignment horizontal="center"/>
    </xf>
    <xf numFmtId="0" fontId="17" fillId="29" borderId="1" xfId="1" applyFont="1" applyFill="1" applyBorder="1" applyAlignment="1">
      <alignment horizontal="center"/>
    </xf>
    <xf numFmtId="0" fontId="21" fillId="14" borderId="1" xfId="1" applyFont="1" applyFill="1" applyBorder="1"/>
    <xf numFmtId="0" fontId="1" fillId="14" borderId="3" xfId="1" applyFill="1" applyBorder="1"/>
    <xf numFmtId="0" fontId="22" fillId="0" borderId="8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16" borderId="0" xfId="1" applyFont="1" applyFill="1" applyAlignment="1">
      <alignment horizontal="center" vertical="center"/>
    </xf>
    <xf numFmtId="0" fontId="29" fillId="27" borderId="1" xfId="1" applyFont="1" applyFill="1" applyBorder="1" applyAlignment="1">
      <alignment horizontal="center" vertical="center"/>
    </xf>
    <xf numFmtId="0" fontId="29" fillId="13" borderId="1" xfId="1" applyFont="1" applyFill="1" applyBorder="1" applyAlignment="1">
      <alignment horizontal="center" vertical="center"/>
    </xf>
    <xf numFmtId="0" fontId="29" fillId="26" borderId="1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/>
    </xf>
    <xf numFmtId="0" fontId="30" fillId="0" borderId="1" xfId="1" applyFont="1" applyBorder="1" applyAlignment="1">
      <alignment horizontal="center"/>
    </xf>
    <xf numFmtId="0" fontId="29" fillId="0" borderId="1" xfId="1" applyFont="1" applyBorder="1" applyAlignment="1">
      <alignment horizontal="center" vertical="center"/>
    </xf>
    <xf numFmtId="0" fontId="19" fillId="31" borderId="1" xfId="1" applyFont="1" applyFill="1" applyBorder="1" applyAlignment="1">
      <alignment horizontal="center"/>
    </xf>
    <xf numFmtId="0" fontId="29" fillId="34" borderId="1" xfId="1" applyFont="1" applyFill="1" applyBorder="1" applyAlignment="1">
      <alignment horizontal="center" vertical="center"/>
    </xf>
    <xf numFmtId="0" fontId="19" fillId="13" borderId="1" xfId="1" applyFont="1" applyFill="1" applyBorder="1" applyAlignment="1">
      <alignment horizontal="center"/>
    </xf>
    <xf numFmtId="0" fontId="19" fillId="34" borderId="1" xfId="1" applyFont="1" applyFill="1" applyBorder="1" applyAlignment="1">
      <alignment horizontal="center"/>
    </xf>
    <xf numFmtId="0" fontId="19" fillId="28" borderId="1" xfId="1" applyFont="1" applyFill="1" applyBorder="1" applyAlignment="1">
      <alignment horizontal="center"/>
    </xf>
    <xf numFmtId="0" fontId="19" fillId="2" borderId="1" xfId="1" applyFont="1" applyFill="1" applyBorder="1" applyAlignment="1">
      <alignment horizontal="center"/>
    </xf>
    <xf numFmtId="0" fontId="19" fillId="23" borderId="1" xfId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0" fillId="25" borderId="1" xfId="0" applyFill="1" applyBorder="1"/>
    <xf numFmtId="0" fontId="0" fillId="16" borderId="1" xfId="0" applyFill="1" applyBorder="1"/>
    <xf numFmtId="0" fontId="1" fillId="0" borderId="6" xfId="1" applyBorder="1"/>
    <xf numFmtId="0" fontId="30" fillId="11" borderId="1" xfId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22" fillId="46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0" fontId="22" fillId="33" borderId="3" xfId="1" applyFont="1" applyFill="1" applyBorder="1" applyAlignment="1">
      <alignment horizontal="center" vertical="center"/>
    </xf>
    <xf numFmtId="0" fontId="22" fillId="33" borderId="9" xfId="1" applyFont="1" applyFill="1" applyBorder="1" applyAlignment="1">
      <alignment horizontal="center" vertical="center"/>
    </xf>
    <xf numFmtId="0" fontId="22" fillId="44" borderId="3" xfId="1" applyFont="1" applyFill="1" applyBorder="1" applyAlignment="1">
      <alignment horizontal="center" vertical="center"/>
    </xf>
    <xf numFmtId="0" fontId="22" fillId="44" borderId="9" xfId="1" applyFont="1" applyFill="1" applyBorder="1" applyAlignment="1">
      <alignment horizontal="center" vertical="center"/>
    </xf>
    <xf numFmtId="0" fontId="22" fillId="44" borderId="4" xfId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2" fillId="15" borderId="3" xfId="1" applyFont="1" applyFill="1" applyBorder="1" applyAlignment="1">
      <alignment horizontal="center" vertical="center"/>
    </xf>
    <xf numFmtId="0" fontId="22" fillId="15" borderId="9" xfId="1" applyFont="1" applyFill="1" applyBorder="1" applyAlignment="1">
      <alignment horizontal="center" vertical="center"/>
    </xf>
    <xf numFmtId="0" fontId="22" fillId="15" borderId="4" xfId="1" applyFont="1" applyFill="1" applyBorder="1" applyAlignment="1">
      <alignment horizontal="center" vertical="center"/>
    </xf>
    <xf numFmtId="0" fontId="22" fillId="35" borderId="3" xfId="1" applyFont="1" applyFill="1" applyBorder="1" applyAlignment="1">
      <alignment horizontal="center" vertical="center"/>
    </xf>
    <xf numFmtId="0" fontId="22" fillId="35" borderId="9" xfId="1" applyFont="1" applyFill="1" applyBorder="1" applyAlignment="1">
      <alignment horizontal="center" vertical="center"/>
    </xf>
    <xf numFmtId="0" fontId="22" fillId="35" borderId="4" xfId="1" applyFont="1" applyFill="1" applyBorder="1" applyAlignment="1">
      <alignment horizontal="center" vertical="center"/>
    </xf>
    <xf numFmtId="0" fontId="22" fillId="36" borderId="3" xfId="1" applyFont="1" applyFill="1" applyBorder="1" applyAlignment="1">
      <alignment horizontal="center" vertical="center"/>
    </xf>
    <xf numFmtId="0" fontId="22" fillId="36" borderId="9" xfId="1" applyFont="1" applyFill="1" applyBorder="1" applyAlignment="1">
      <alignment horizontal="center" vertical="center"/>
    </xf>
    <xf numFmtId="0" fontId="22" fillId="36" borderId="4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22" fillId="14" borderId="3" xfId="1" applyFont="1" applyFill="1" applyBorder="1" applyAlignment="1">
      <alignment horizontal="center" vertical="center"/>
    </xf>
    <xf numFmtId="0" fontId="22" fillId="14" borderId="9" xfId="1" applyFont="1" applyFill="1" applyBorder="1" applyAlignment="1">
      <alignment horizontal="center" vertical="center"/>
    </xf>
    <xf numFmtId="0" fontId="22" fillId="33" borderId="4" xfId="1" applyFont="1" applyFill="1" applyBorder="1" applyAlignment="1">
      <alignment horizontal="center" vertical="center"/>
    </xf>
    <xf numFmtId="0" fontId="22" fillId="41" borderId="3" xfId="1" applyFont="1" applyFill="1" applyBorder="1" applyAlignment="1">
      <alignment horizontal="center" vertical="center"/>
    </xf>
    <xf numFmtId="0" fontId="22" fillId="41" borderId="9" xfId="1" applyFont="1" applyFill="1" applyBorder="1" applyAlignment="1">
      <alignment horizontal="center" vertical="center"/>
    </xf>
    <xf numFmtId="0" fontId="22" fillId="41" borderId="4" xfId="1" applyFont="1" applyFill="1" applyBorder="1" applyAlignment="1">
      <alignment horizontal="center" vertical="center"/>
    </xf>
    <xf numFmtId="0" fontId="22" fillId="43" borderId="3" xfId="1" applyFont="1" applyFill="1" applyBorder="1" applyAlignment="1">
      <alignment horizontal="center" vertical="center"/>
    </xf>
    <xf numFmtId="0" fontId="22" fillId="43" borderId="9" xfId="1" applyFont="1" applyFill="1" applyBorder="1" applyAlignment="1">
      <alignment horizontal="center" vertical="center"/>
    </xf>
    <xf numFmtId="0" fontId="22" fillId="43" borderId="4" xfId="1" applyFont="1" applyFill="1" applyBorder="1" applyAlignment="1">
      <alignment horizontal="center" vertical="center"/>
    </xf>
    <xf numFmtId="0" fontId="22" fillId="20" borderId="3" xfId="1" applyFont="1" applyFill="1" applyBorder="1" applyAlignment="1">
      <alignment horizontal="center" vertical="center"/>
    </xf>
    <xf numFmtId="0" fontId="22" fillId="20" borderId="9" xfId="1" applyFont="1" applyFill="1" applyBorder="1" applyAlignment="1">
      <alignment horizontal="center" vertical="center"/>
    </xf>
    <xf numFmtId="0" fontId="22" fillId="20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" fontId="5" fillId="37" borderId="3" xfId="1" applyNumberFormat="1" applyFont="1" applyFill="1" applyBorder="1" applyAlignment="1">
      <alignment horizontal="center" vertical="center"/>
    </xf>
    <xf numFmtId="16" fontId="5" fillId="37" borderId="9" xfId="1" applyNumberFormat="1" applyFont="1" applyFill="1" applyBorder="1" applyAlignment="1">
      <alignment horizontal="center" vertical="center"/>
    </xf>
    <xf numFmtId="16" fontId="5" fillId="37" borderId="4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38" borderId="3" xfId="1" applyFont="1" applyFill="1" applyBorder="1" applyAlignment="1">
      <alignment horizontal="center" vertical="center"/>
    </xf>
    <xf numFmtId="0" fontId="5" fillId="38" borderId="9" xfId="1" applyFont="1" applyFill="1" applyBorder="1" applyAlignment="1">
      <alignment horizontal="center" vertical="center"/>
    </xf>
    <xf numFmtId="0" fontId="5" fillId="38" borderId="4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27" fillId="42" borderId="3" xfId="1" applyFont="1" applyFill="1" applyBorder="1" applyAlignment="1">
      <alignment horizontal="center" vertical="center"/>
    </xf>
    <xf numFmtId="0" fontId="27" fillId="42" borderId="9" xfId="1" applyFont="1" applyFill="1" applyBorder="1" applyAlignment="1">
      <alignment horizontal="center" vertical="center"/>
    </xf>
    <xf numFmtId="0" fontId="27" fillId="42" borderId="4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16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</cellXfs>
  <cellStyles count="2">
    <cellStyle name="Excel Built-in Normal" xfId="1" xr:uid="{904B4B8F-B2B8-4078-8185-D0384A8F5443}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34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97</xdr:col>
      <xdr:colOff>15240</xdr:colOff>
      <xdr:row>228</xdr:row>
      <xdr:rowOff>0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4131A129-6AC1-5BBF-651E-C5C6EA583F70}"/>
            </a:ext>
          </a:extLst>
        </xdr:cNvPr>
        <xdr:cNvSpPr txBox="1"/>
      </xdr:nvSpPr>
      <xdr:spPr>
        <a:xfrm>
          <a:off x="8702040" y="3238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84</xdr:col>
      <xdr:colOff>1600200</xdr:colOff>
      <xdr:row>245</xdr:row>
      <xdr:rowOff>129540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8324AD8-ADE6-FC26-4EBD-A96428493BC9}"/>
            </a:ext>
          </a:extLst>
        </xdr:cNvPr>
        <xdr:cNvSpPr txBox="1"/>
      </xdr:nvSpPr>
      <xdr:spPr>
        <a:xfrm>
          <a:off x="7277100" y="81339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ADIA CANONICO" id="{8EC0C363-8D35-48CE-ADA6-8F6DB0A18780}" userId="S::P024361@staff.univpm.it::7e541b85-b711-4931-a086-9fcf118328c4" providerId="AD"/>
</personList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D142" dT="2026-04-27T07:58:46.95" personId="{8EC0C363-8D35-48CE-ADA6-8F6DB0A18780}" id="{F69E514D-5562-45A1-8CC6-201B94B5EB5E}">
    <text>No Espadas de Arias + Elena Zuccarelli per tutte date</text>
  </threadedComment>
  <threadedComment ref="DB146" dT="2026-04-24T08:37:20.16" personId="{8EC0C363-8D35-48CE-ADA6-8F6DB0A18780}" id="{EEB35816-E723-4674-9FB4-BBDB5F3DF476}">
    <text xml:space="preserve">No Angelini cambio gruppo solo x dermato
</text>
  </threadedComment>
  <threadedComment ref="DB174" dT="2026-04-24T09:03:29.58" personId="{8EC0C363-8D35-48CE-ADA6-8F6DB0A18780}" id="{1073CBE9-C6F3-4A96-BC38-C00364B1EB74}">
    <text xml:space="preserve">+ Angelini sara per entrambe le giornate
</text>
  </threadedComment>
  <threadedComment ref="Q176" dT="2026-04-24T08:27:56.17" personId="{8EC0C363-8D35-48CE-ADA6-8F6DB0A18780}" id="{8ADD8F7F-5B86-4521-9F64-562C0A4810F1}">
    <text xml:space="preserve">No Conti Antonio + Pigini Benedetta
</text>
  </threadedComment>
  <threadedComment ref="CV178" dT="2026-05-05T09:13:31.88" personId="{8EC0C363-8D35-48CE-ADA6-8F6DB0A18780}" id="{2937A796-ECF1-4F63-95E1-0464CAF605E1}">
    <text>No Muro</text>
  </threadedComment>
  <threadedComment ref="CT180" dT="2026-05-05T09:13:41.42" personId="{8EC0C363-8D35-48CE-ADA6-8F6DB0A18780}" id="{E52200CF-3E5E-4014-9B00-EBC7294FC3CA}">
    <text xml:space="preserve">Aggiungi Muro
</text>
  </threadedComment>
  <threadedComment ref="Q216" dT="2026-04-24T08:27:26.80" personId="{8EC0C363-8D35-48CE-ADA6-8F6DB0A18780}" id="{DAD1C141-F716-4905-A48C-ABDD6F3FDCF0}">
    <text xml:space="preserve">No Pigini Benedetta + Antonio Conti 
</text>
  </threadedComment>
  <threadedComment ref="CS216" dT="2026-04-24T07:45:09.76" personId="{8EC0C363-8D35-48CE-ADA6-8F6DB0A18780}" id="{C1306DC0-9BFF-48E3-8E5F-EDFA2F63B044}">
    <text>No Elena Zuccarelli (tutte le date) + Espadas De Arias Sofia (gr 38)</text>
  </threadedComment>
  <threadedComment ref="DF216" dT="2026-04-23T14:32:51.88" personId="{8EC0C363-8D35-48CE-ADA6-8F6DB0A18780}" id="{869F5B01-7A75-4123-B0C7-EF1FBFFB2851}">
    <text xml:space="preserve">No cipi
</text>
  </threadedComment>
  <threadedComment ref="Q230" dT="2026-04-23T14:37:06.56" personId="{8EC0C363-8D35-48CE-ADA6-8F6DB0A18780}" id="{87DA9942-5D27-42DE-AD66-F9196A3C0E95}">
    <text xml:space="preserve">No cipi
</text>
  </threadedComment>
  <threadedComment ref="E232" dT="2026-04-23T14:36:33.74" personId="{8EC0C363-8D35-48CE-ADA6-8F6DB0A18780}" id="{D11806FF-4E09-4538-924C-553F621719E2}">
    <text xml:space="preserve">No cipi
</text>
  </threadedComment>
  <threadedComment ref="DB232" dT="2026-04-27T07:59:43.64" personId="{8EC0C363-8D35-48CE-ADA6-8F6DB0A18780}" id="{3A5DF54C-B0DD-4162-9F0D-6191F0CC2EE2}">
    <text xml:space="preserve">No  Elena Zuccarelli + Espadas de Arias per tutto tirocinio
</text>
  </threadedComment>
  <threadedComment ref="CH246" dT="2026-05-05T09:06:28.80" personId="{8EC0C363-8D35-48CE-ADA6-8F6DB0A18780}" id="{CEF953F8-EFA1-4835-9A9B-EA6DA3A747E5}">
    <text>Aggiungi Martella</text>
  </threadedComment>
  <threadedComment ref="CT248" dT="2026-04-24T07:45:46.78" personId="{8EC0C363-8D35-48CE-ADA6-8F6DB0A18780}" id="{70227C7E-906B-4246-9DA5-0E938610872F}">
    <text xml:space="preserve">‘+ Elena Zuccarelli (tutte le date) + no Espadas De Arias Sofia
</text>
  </threadedComment>
  <threadedComment ref="CH256" dT="2026-05-05T09:05:49.93" personId="{8EC0C363-8D35-48CE-ADA6-8F6DB0A18780}" id="{DBC50E99-D122-48AE-A1AD-7EEC17256677}">
    <text xml:space="preserve">No Martella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E262"/>
  <sheetViews>
    <sheetView tabSelected="1" topLeftCell="CA141" zoomScale="50" zoomScaleNormal="50" workbookViewId="0">
      <selection activeCell="D120" sqref="D1:Y1048576"/>
    </sheetView>
  </sheetViews>
  <sheetFormatPr defaultRowHeight="15" customHeight="1" x14ac:dyDescent="0.3"/>
  <cols>
    <col min="1" max="1" width="20.6640625" bestFit="1" customWidth="1"/>
    <col min="2" max="2" width="26.44140625" bestFit="1" customWidth="1"/>
    <col min="3" max="3" width="26.44140625" customWidth="1"/>
    <col min="4" max="4" width="9.109375" customWidth="1"/>
    <col min="5" max="6" width="37.109375" customWidth="1"/>
    <col min="7" max="13" width="28.5546875" customWidth="1"/>
    <col min="14" max="14" width="9.109375" customWidth="1"/>
    <col min="15" max="15" width="39" customWidth="1"/>
    <col min="16" max="22" width="27.109375" customWidth="1"/>
    <col min="23" max="23" width="9.109375" customWidth="1"/>
    <col min="24" max="32" width="18.5546875" customWidth="1"/>
    <col min="33" max="52" width="9.109375" customWidth="1"/>
    <col min="53" max="53" width="21.33203125" customWidth="1"/>
    <col min="54" max="58" width="9.109375" customWidth="1"/>
    <col min="59" max="59" width="19.109375" customWidth="1"/>
    <col min="60" max="60" width="31.109375" customWidth="1"/>
    <col min="61" max="73" width="9.109375" customWidth="1"/>
    <col min="74" max="74" width="19.6640625" customWidth="1"/>
    <col min="75" max="82" width="9.109375" customWidth="1"/>
    <col min="83" max="83" width="32.44140625" customWidth="1"/>
    <col min="84" max="84" width="9.109375" customWidth="1"/>
    <col min="85" max="85" width="31.88671875" customWidth="1"/>
    <col min="86" max="87" width="31" customWidth="1"/>
    <col min="88" max="95" width="24.88671875" customWidth="1"/>
    <col min="96" max="96" width="9.109375" customWidth="1"/>
    <col min="97" max="97" width="34.6640625" customWidth="1"/>
    <col min="98" max="98" width="42.5546875" customWidth="1"/>
    <col min="99" max="99" width="31.88671875" customWidth="1"/>
    <col min="100" max="100" width="30.6640625" customWidth="1"/>
    <col min="101" max="102" width="31.33203125" customWidth="1"/>
    <col min="103" max="103" width="30.44140625" customWidth="1"/>
    <col min="104" max="104" width="29" customWidth="1"/>
    <col min="105" max="105" width="9.109375" customWidth="1"/>
    <col min="106" max="106" width="27" customWidth="1"/>
    <col min="107" max="107" width="33" customWidth="1"/>
    <col min="108" max="109" width="25.88671875" customWidth="1"/>
    <col min="110" max="110" width="26.44140625" customWidth="1"/>
    <col min="111" max="111" width="27" customWidth="1"/>
    <col min="112" max="112" width="25.88671875" customWidth="1"/>
    <col min="113" max="113" width="27.5546875" customWidth="1"/>
    <col min="114" max="116" width="9.109375" customWidth="1"/>
    <col min="117" max="117" width="16.88671875" customWidth="1"/>
    <col min="118" max="189" width="8.88671875" customWidth="1"/>
  </cols>
  <sheetData>
    <row r="1" spans="1:187" ht="31.2" x14ac:dyDescent="0.3">
      <c r="A1" s="1"/>
      <c r="B1" s="2"/>
      <c r="C1" s="2"/>
      <c r="D1" s="3"/>
      <c r="E1" s="41"/>
      <c r="F1" s="41"/>
      <c r="G1" s="41"/>
      <c r="H1" s="41"/>
      <c r="I1" s="41"/>
      <c r="J1" s="41"/>
      <c r="K1" s="41"/>
      <c r="L1" s="41"/>
      <c r="M1" s="41"/>
      <c r="N1" s="3"/>
      <c r="O1" s="42"/>
      <c r="P1" s="42"/>
      <c r="Q1" s="42"/>
      <c r="R1" s="42"/>
      <c r="S1" s="42"/>
      <c r="T1" s="42"/>
      <c r="U1" s="42"/>
      <c r="V1" s="42"/>
      <c r="W1" s="3"/>
      <c r="X1" s="4"/>
      <c r="Y1" s="4"/>
      <c r="Z1" s="4"/>
      <c r="AA1" s="4"/>
      <c r="AB1" s="4"/>
      <c r="AC1" s="4"/>
      <c r="AD1" s="4"/>
      <c r="AE1" s="4"/>
      <c r="AF1" s="4"/>
      <c r="AG1" s="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4"/>
      <c r="AX1" s="14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5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3"/>
      <c r="CS1" s="2"/>
      <c r="CT1" s="4"/>
      <c r="CU1" s="4"/>
      <c r="CV1" s="4"/>
      <c r="CW1" s="4"/>
      <c r="CX1" s="4"/>
      <c r="CY1" s="4"/>
      <c r="CZ1" s="4"/>
      <c r="DA1" s="3"/>
      <c r="DB1" s="4"/>
      <c r="DC1" s="4"/>
      <c r="DD1" s="4"/>
      <c r="DE1" s="4"/>
      <c r="DF1" s="4"/>
      <c r="DG1" s="4"/>
      <c r="DH1" s="4"/>
      <c r="DI1" s="4"/>
      <c r="DJ1" s="3"/>
      <c r="DK1" s="3"/>
      <c r="DL1" s="3"/>
      <c r="DM1" s="6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8"/>
      <c r="FM1" s="8"/>
      <c r="FN1" s="8"/>
      <c r="FO1" s="8"/>
    </row>
    <row r="2" spans="1:187" ht="341.25" customHeight="1" x14ac:dyDescent="0.3">
      <c r="A2" s="193"/>
      <c r="B2" s="9" t="s">
        <v>0</v>
      </c>
      <c r="C2" s="9"/>
      <c r="D2" s="5"/>
      <c r="E2" s="194" t="s">
        <v>1</v>
      </c>
      <c r="F2" s="194"/>
      <c r="G2" s="194"/>
      <c r="H2" s="194"/>
      <c r="I2" s="194"/>
      <c r="J2" s="194"/>
      <c r="K2" s="194"/>
      <c r="L2" s="194"/>
      <c r="M2" s="194"/>
      <c r="N2" s="5"/>
      <c r="O2" s="195" t="s">
        <v>2</v>
      </c>
      <c r="P2" s="195"/>
      <c r="Q2" s="195"/>
      <c r="R2" s="195"/>
      <c r="S2" s="195"/>
      <c r="T2" s="195"/>
      <c r="U2" s="195"/>
      <c r="V2" s="195"/>
      <c r="W2" s="50"/>
      <c r="X2" s="239" t="s">
        <v>3</v>
      </c>
      <c r="Y2" s="239"/>
      <c r="Z2" s="239"/>
      <c r="AA2" s="239"/>
      <c r="AB2" s="239"/>
      <c r="AC2" s="239"/>
      <c r="AD2" s="239"/>
      <c r="AE2" s="239"/>
      <c r="AF2" s="9"/>
      <c r="AG2" s="11"/>
      <c r="AH2" s="244" t="s">
        <v>4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5"/>
      <c r="CG2" s="240" t="s">
        <v>5</v>
      </c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5"/>
      <c r="CS2" s="218" t="s">
        <v>6</v>
      </c>
      <c r="CT2" s="218"/>
      <c r="CU2" s="218"/>
      <c r="CV2" s="218"/>
      <c r="CW2" s="218"/>
      <c r="CX2" s="218"/>
      <c r="CY2" s="218"/>
      <c r="CZ2" s="218"/>
      <c r="DA2" s="5"/>
      <c r="DB2" s="231" t="s">
        <v>7</v>
      </c>
      <c r="DC2" s="231"/>
      <c r="DD2" s="231"/>
      <c r="DE2" s="231"/>
      <c r="DF2" s="231"/>
      <c r="DG2" s="231"/>
      <c r="DH2" s="231"/>
      <c r="DI2" s="231"/>
      <c r="DJ2" s="12"/>
      <c r="DK2" s="12"/>
      <c r="DL2" s="12"/>
      <c r="DM2" s="6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13"/>
      <c r="FM2" s="13"/>
      <c r="FN2" s="13"/>
      <c r="FO2" s="13"/>
    </row>
    <row r="3" spans="1:187" ht="25.8" x14ac:dyDescent="0.5">
      <c r="A3" s="193"/>
      <c r="B3" s="9" t="s">
        <v>8</v>
      </c>
      <c r="C3" s="9"/>
      <c r="D3" s="14"/>
      <c r="E3" s="15"/>
      <c r="F3" s="15"/>
      <c r="G3" s="15"/>
      <c r="H3" s="15"/>
      <c r="I3" s="15"/>
      <c r="J3" s="15"/>
      <c r="K3" s="15"/>
      <c r="L3" s="15"/>
      <c r="M3" s="15"/>
      <c r="N3" s="14"/>
      <c r="O3" s="15"/>
      <c r="P3" s="15"/>
      <c r="Q3" s="15"/>
      <c r="R3" s="15"/>
      <c r="S3" s="15"/>
      <c r="T3" s="15"/>
      <c r="U3" s="15"/>
      <c r="V3" s="15"/>
      <c r="W3" s="51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7"/>
      <c r="CG3" s="233"/>
      <c r="CH3" s="234"/>
      <c r="CI3" s="234"/>
      <c r="CJ3" s="233"/>
      <c r="CK3" s="233"/>
      <c r="CL3" s="233"/>
      <c r="CM3" s="233"/>
      <c r="CN3" s="233"/>
      <c r="CO3" s="233"/>
      <c r="CP3" s="233"/>
      <c r="CQ3" s="233"/>
      <c r="CR3" s="18"/>
      <c r="CS3" s="19"/>
      <c r="CT3" s="20"/>
      <c r="CU3" s="21"/>
      <c r="CV3" s="22"/>
      <c r="CW3" s="23"/>
      <c r="CX3" s="23"/>
      <c r="CY3" s="23"/>
      <c r="CZ3" s="23"/>
      <c r="DA3" s="24"/>
      <c r="DB3" s="23"/>
      <c r="DC3" s="23"/>
      <c r="DD3" s="23"/>
      <c r="DE3" s="23"/>
      <c r="DF3" s="23"/>
      <c r="DG3" s="23"/>
      <c r="DH3" s="23"/>
      <c r="DI3" s="23"/>
      <c r="DJ3" s="24"/>
      <c r="DK3" s="24"/>
      <c r="DL3" s="24"/>
      <c r="DM3" s="6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25"/>
      <c r="FM3" s="25"/>
      <c r="FN3" s="25"/>
      <c r="FO3" s="25"/>
    </row>
    <row r="4" spans="1:187" ht="296.25" customHeight="1" x14ac:dyDescent="0.3">
      <c r="A4" s="26" t="s">
        <v>9</v>
      </c>
      <c r="B4" s="26" t="s">
        <v>10</v>
      </c>
      <c r="C4" s="26" t="s">
        <v>11</v>
      </c>
      <c r="D4" s="27"/>
      <c r="E4" s="10" t="s">
        <v>12</v>
      </c>
      <c r="F4" s="10" t="s">
        <v>80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47"/>
      <c r="O4" s="10" t="s">
        <v>20</v>
      </c>
      <c r="P4" s="10" t="s">
        <v>21</v>
      </c>
      <c r="Q4" s="196" t="s">
        <v>22</v>
      </c>
      <c r="R4" s="197"/>
      <c r="S4" s="10" t="s">
        <v>23</v>
      </c>
      <c r="T4" s="10" t="s">
        <v>24</v>
      </c>
      <c r="U4" s="10" t="s">
        <v>25</v>
      </c>
      <c r="V4" s="10" t="s">
        <v>26</v>
      </c>
      <c r="W4" s="57"/>
      <c r="X4" s="235" t="s">
        <v>77</v>
      </c>
      <c r="Y4" s="235"/>
      <c r="Z4" s="235"/>
      <c r="AA4" s="235"/>
      <c r="AB4" s="235"/>
      <c r="AC4" s="235"/>
      <c r="AD4" s="235"/>
      <c r="AE4" s="235"/>
      <c r="AF4" s="141"/>
      <c r="AG4" s="52"/>
      <c r="AH4" s="236" t="s">
        <v>27</v>
      </c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8"/>
      <c r="BA4" s="241" t="s">
        <v>62</v>
      </c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3"/>
      <c r="BP4" s="246" t="s">
        <v>63</v>
      </c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8"/>
      <c r="CF4" s="50"/>
      <c r="CG4" s="63" t="s">
        <v>28</v>
      </c>
      <c r="CH4" s="251" t="s">
        <v>29</v>
      </c>
      <c r="CI4" s="252"/>
      <c r="CJ4" s="66" t="s">
        <v>30</v>
      </c>
      <c r="CK4" s="28" t="s">
        <v>31</v>
      </c>
      <c r="CL4" s="28" t="s">
        <v>32</v>
      </c>
      <c r="CM4" s="28" t="s">
        <v>33</v>
      </c>
      <c r="CN4" s="28" t="s">
        <v>34</v>
      </c>
      <c r="CO4" s="249" t="s">
        <v>35</v>
      </c>
      <c r="CP4" s="250"/>
      <c r="CQ4" s="28" t="s">
        <v>36</v>
      </c>
      <c r="CR4" s="53"/>
      <c r="CS4" s="28" t="s">
        <v>37</v>
      </c>
      <c r="CT4" s="139" t="s">
        <v>61</v>
      </c>
      <c r="CU4" s="28" t="s">
        <v>38</v>
      </c>
      <c r="CV4" s="28" t="s">
        <v>39</v>
      </c>
      <c r="CW4" s="28" t="s">
        <v>40</v>
      </c>
      <c r="CX4" s="28" t="s">
        <v>41</v>
      </c>
      <c r="CY4" s="28" t="s">
        <v>42</v>
      </c>
      <c r="CZ4" s="28" t="s">
        <v>43</v>
      </c>
      <c r="DA4" s="53"/>
      <c r="DB4" s="253" t="s">
        <v>44</v>
      </c>
      <c r="DC4" s="254"/>
      <c r="DD4" s="253" t="s">
        <v>45</v>
      </c>
      <c r="DE4" s="254"/>
      <c r="DF4" s="29" t="s">
        <v>46</v>
      </c>
      <c r="DG4" s="29" t="s">
        <v>47</v>
      </c>
      <c r="DH4" s="29" t="s">
        <v>48</v>
      </c>
      <c r="DI4" s="29" t="s">
        <v>49</v>
      </c>
      <c r="DJ4" s="54"/>
      <c r="DK4" s="54"/>
      <c r="DL4" s="54"/>
      <c r="DM4" s="30" t="s">
        <v>50</v>
      </c>
      <c r="DN4" s="31">
        <v>1</v>
      </c>
      <c r="DO4" s="31">
        <v>2</v>
      </c>
      <c r="DP4" s="31">
        <v>3</v>
      </c>
      <c r="DQ4" s="31">
        <v>4</v>
      </c>
      <c r="DR4" s="31">
        <v>5</v>
      </c>
      <c r="DS4" s="31">
        <v>6</v>
      </c>
      <c r="DT4" s="31">
        <v>7</v>
      </c>
      <c r="DU4" s="31">
        <v>8</v>
      </c>
      <c r="DV4" s="31">
        <v>9</v>
      </c>
      <c r="DW4" s="31">
        <v>10</v>
      </c>
      <c r="DX4" s="31">
        <v>11</v>
      </c>
      <c r="DY4" s="31">
        <v>12</v>
      </c>
      <c r="DZ4" s="31">
        <v>13</v>
      </c>
      <c r="EA4" s="31">
        <v>14</v>
      </c>
      <c r="EB4" s="31">
        <v>15</v>
      </c>
      <c r="EC4" s="31">
        <v>16</v>
      </c>
      <c r="ED4" s="31">
        <v>17</v>
      </c>
      <c r="EE4" s="31">
        <v>18</v>
      </c>
      <c r="EF4" s="31">
        <v>19</v>
      </c>
      <c r="EG4" s="31">
        <v>20</v>
      </c>
      <c r="EH4" s="31">
        <v>21</v>
      </c>
      <c r="EI4" s="31">
        <v>22</v>
      </c>
      <c r="EJ4" s="31">
        <v>23</v>
      </c>
      <c r="EK4" s="31">
        <v>24</v>
      </c>
      <c r="EL4" s="31">
        <v>25</v>
      </c>
      <c r="EM4" s="31">
        <v>26</v>
      </c>
      <c r="EN4" s="31">
        <v>27</v>
      </c>
      <c r="EO4" s="31">
        <v>28</v>
      </c>
      <c r="EP4" s="31">
        <v>29</v>
      </c>
      <c r="EQ4" s="31">
        <v>30</v>
      </c>
      <c r="ER4" s="31">
        <v>31</v>
      </c>
      <c r="ES4" s="31">
        <v>32</v>
      </c>
      <c r="ET4" s="31">
        <v>33</v>
      </c>
      <c r="EU4" s="31">
        <v>34</v>
      </c>
      <c r="EV4" s="31">
        <v>35</v>
      </c>
      <c r="EW4" s="31">
        <v>36</v>
      </c>
      <c r="EX4" s="31">
        <v>37</v>
      </c>
      <c r="EY4" s="31">
        <v>38</v>
      </c>
      <c r="EZ4" s="31">
        <v>39</v>
      </c>
      <c r="FA4" s="31">
        <v>40</v>
      </c>
      <c r="FB4" s="31">
        <v>41</v>
      </c>
      <c r="FC4" s="31">
        <v>42</v>
      </c>
      <c r="FD4" s="31">
        <v>43</v>
      </c>
      <c r="FE4" s="31">
        <v>44</v>
      </c>
      <c r="FF4" s="31">
        <v>45</v>
      </c>
      <c r="FG4" s="31">
        <v>46</v>
      </c>
      <c r="FH4" s="31">
        <v>47</v>
      </c>
      <c r="FI4" s="31">
        <v>48</v>
      </c>
      <c r="FJ4" s="31">
        <v>49</v>
      </c>
      <c r="FK4" s="31">
        <v>50</v>
      </c>
      <c r="FL4" s="31">
        <v>51</v>
      </c>
      <c r="FM4" s="31">
        <v>52</v>
      </c>
      <c r="FN4" s="31">
        <v>53</v>
      </c>
      <c r="FO4" s="31">
        <v>54</v>
      </c>
      <c r="FP4" s="31">
        <v>55</v>
      </c>
      <c r="FQ4" s="31">
        <v>56</v>
      </c>
      <c r="FR4" s="31">
        <v>57</v>
      </c>
      <c r="FS4" s="31">
        <v>58</v>
      </c>
      <c r="FT4" s="31">
        <v>59</v>
      </c>
      <c r="FU4" s="31">
        <v>60</v>
      </c>
      <c r="FV4" s="31">
        <v>61</v>
      </c>
      <c r="FW4" s="31">
        <v>62</v>
      </c>
      <c r="FX4" s="31">
        <v>63</v>
      </c>
      <c r="FY4" s="31">
        <v>64</v>
      </c>
      <c r="FZ4" s="31">
        <v>65</v>
      </c>
      <c r="GA4" s="31">
        <v>66</v>
      </c>
      <c r="GB4" s="31">
        <v>67</v>
      </c>
      <c r="GC4" s="31">
        <v>68</v>
      </c>
      <c r="GD4" s="31">
        <v>69</v>
      </c>
      <c r="GE4" s="31">
        <v>70</v>
      </c>
    </row>
    <row r="5" spans="1:187" ht="26.25" customHeight="1" x14ac:dyDescent="0.5">
      <c r="A5" s="119" t="s">
        <v>51</v>
      </c>
      <c r="B5" s="120">
        <v>46083</v>
      </c>
      <c r="C5" s="80" t="s">
        <v>52</v>
      </c>
      <c r="D5" s="85"/>
      <c r="E5" s="43"/>
      <c r="F5" s="43"/>
      <c r="G5" s="43"/>
      <c r="H5" s="43"/>
      <c r="I5" s="43"/>
      <c r="J5" s="43"/>
      <c r="K5" s="43"/>
      <c r="L5" s="43"/>
      <c r="M5" s="43"/>
      <c r="N5" s="48"/>
      <c r="O5" s="43"/>
      <c r="P5" s="43"/>
      <c r="Q5" s="43"/>
      <c r="R5" s="43"/>
      <c r="S5" s="43"/>
      <c r="T5" s="43"/>
      <c r="U5" s="43"/>
      <c r="V5" s="43"/>
      <c r="W5" s="48"/>
      <c r="X5" s="43"/>
      <c r="Y5" s="43"/>
      <c r="Z5" s="43"/>
      <c r="AA5" s="43"/>
      <c r="AB5" s="43"/>
      <c r="AC5" s="43"/>
      <c r="AD5" s="43"/>
      <c r="AE5" s="43"/>
      <c r="AF5" s="43"/>
      <c r="AG5" s="48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6"/>
      <c r="AX5" s="146"/>
      <c r="AY5" s="146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8"/>
      <c r="CG5" s="55"/>
      <c r="CH5" s="68"/>
      <c r="CI5" s="56"/>
      <c r="CJ5" s="56"/>
      <c r="CK5" s="43"/>
      <c r="CL5" s="43"/>
      <c r="CM5" s="43"/>
      <c r="CN5" s="43"/>
      <c r="CO5" s="43"/>
      <c r="CP5" s="43"/>
      <c r="CQ5" s="43"/>
      <c r="CR5" s="48"/>
      <c r="CS5" s="43"/>
      <c r="CT5" s="43"/>
      <c r="CU5" s="43"/>
      <c r="CV5" s="43"/>
      <c r="CW5" s="43"/>
      <c r="CX5" s="43"/>
      <c r="CY5" s="43"/>
      <c r="CZ5" s="43"/>
      <c r="DA5" s="48"/>
      <c r="DB5" s="43"/>
      <c r="DC5" s="43"/>
      <c r="DD5" s="43"/>
      <c r="DE5" s="43"/>
      <c r="DF5" s="43"/>
      <c r="DG5" s="43"/>
      <c r="DH5" s="43"/>
      <c r="DI5" s="43"/>
      <c r="DJ5" s="48"/>
      <c r="DK5" s="48"/>
      <c r="DL5" s="48"/>
      <c r="DM5" s="1"/>
      <c r="DN5" s="32">
        <f t="shared" ref="DN5:DN36" si="0">COUNTIF($D5:$DL5,"1")</f>
        <v>0</v>
      </c>
      <c r="DO5" s="32">
        <f t="shared" ref="DO5:DO36" si="1">COUNTIF($D5:$DL5,"2")</f>
        <v>0</v>
      </c>
      <c r="DP5" s="32">
        <f t="shared" ref="DP5:DP36" si="2">COUNTIF($D5:$DL5,"3")</f>
        <v>0</v>
      </c>
      <c r="DQ5" s="32">
        <f t="shared" ref="DQ5:DQ36" si="3">COUNTIF($D5:$DL5,"4")</f>
        <v>0</v>
      </c>
      <c r="DR5" s="32">
        <f t="shared" ref="DR5:DR36" si="4">COUNTIF($D5:$DL5,"5")</f>
        <v>0</v>
      </c>
      <c r="DS5" s="32">
        <f t="shared" ref="DS5:DS36" si="5">COUNTIF($D5:$DL5,"6")</f>
        <v>0</v>
      </c>
      <c r="DT5" s="32">
        <f t="shared" ref="DT5:DT36" si="6">COUNTIF($D5:$DL5,"7")</f>
        <v>0</v>
      </c>
      <c r="DU5" s="32">
        <f t="shared" ref="DU5:DU36" si="7">COUNTIF($D5:$DL5,"8")</f>
        <v>0</v>
      </c>
      <c r="DV5" s="32">
        <f t="shared" ref="DV5:DV36" si="8">COUNTIF($D5:$DL5,"9")</f>
        <v>0</v>
      </c>
      <c r="DW5" s="32">
        <f t="shared" ref="DW5:DW36" si="9">COUNTIF($D5:$DL5,"10")</f>
        <v>0</v>
      </c>
      <c r="DX5" s="32">
        <f t="shared" ref="DX5:DX36" si="10">COUNTIF($D5:$DL5,"11")</f>
        <v>0</v>
      </c>
      <c r="DY5" s="32">
        <f t="shared" ref="DY5:DY36" si="11">COUNTIF($D5:$DL5,"12")</f>
        <v>0</v>
      </c>
      <c r="DZ5" s="32">
        <f t="shared" ref="DZ5:DZ36" si="12">COUNTIF($D5:$DL5,"13")</f>
        <v>0</v>
      </c>
      <c r="EA5" s="32">
        <f t="shared" ref="EA5:EA36" si="13">COUNTIF($D5:$DL5,"14")</f>
        <v>0</v>
      </c>
      <c r="EB5" s="32">
        <f t="shared" ref="EB5:EB36" si="14">COUNTIF($D5:$DL5,"15")</f>
        <v>0</v>
      </c>
      <c r="EC5" s="32">
        <f t="shared" ref="EC5:EC36" si="15">COUNTIF($D5:$DL5,"16")</f>
        <v>0</v>
      </c>
      <c r="ED5" s="32">
        <f t="shared" ref="ED5:ED36" si="16">COUNTIF($D5:$DL5,"17")</f>
        <v>0</v>
      </c>
      <c r="EE5" s="32">
        <f t="shared" ref="EE5:EE36" si="17">COUNTIF($D5:$DL5,"18")</f>
        <v>0</v>
      </c>
      <c r="EF5" s="32">
        <f t="shared" ref="EF5:EF36" si="18">COUNTIF($D5:$DL5,"19")</f>
        <v>0</v>
      </c>
      <c r="EG5" s="32">
        <f t="shared" ref="EG5:EG36" si="19">COUNTIF($D5:$DL5,"20")</f>
        <v>0</v>
      </c>
      <c r="EH5" s="32">
        <f t="shared" ref="EH5:EH36" si="20">COUNTIF($D5:$DL5,"21")</f>
        <v>0</v>
      </c>
      <c r="EI5" s="32">
        <f t="shared" ref="EI5:EI36" si="21">COUNTIF($D5:$DL5,"22")</f>
        <v>0</v>
      </c>
      <c r="EJ5" s="32">
        <f t="shared" ref="EJ5:EJ36" si="22">COUNTIF($D5:$DL5,"23")</f>
        <v>0</v>
      </c>
      <c r="EK5" s="32">
        <f t="shared" ref="EK5:EK36" si="23">COUNTIF($D5:$DL5,"24")</f>
        <v>0</v>
      </c>
      <c r="EL5" s="32">
        <f t="shared" ref="EL5:EL36" si="24">COUNTIF($D5:$DL5,"25")</f>
        <v>0</v>
      </c>
      <c r="EM5" s="32">
        <f t="shared" ref="EM5:EM36" si="25">COUNTIF($D5:$DL5,"26")</f>
        <v>0</v>
      </c>
      <c r="EN5" s="32">
        <f t="shared" ref="EN5:EN36" si="26">COUNTIF($D5:$DL5,"27")</f>
        <v>0</v>
      </c>
      <c r="EO5" s="32">
        <f t="shared" ref="EO5:EO36" si="27">COUNTIF($D5:$DL5,"28")</f>
        <v>0</v>
      </c>
      <c r="EP5" s="32">
        <f t="shared" ref="EP5:EP36" si="28">COUNTIF($D5:$DL5,"29")</f>
        <v>0</v>
      </c>
      <c r="EQ5" s="32">
        <f t="shared" ref="EQ5:EQ36" si="29">COUNTIF($D5:$DL5,"30")</f>
        <v>0</v>
      </c>
      <c r="ER5" s="32">
        <f t="shared" ref="ER5:ER36" si="30">COUNTIF($D5:$DL5,"31")</f>
        <v>0</v>
      </c>
      <c r="ES5" s="32">
        <f t="shared" ref="ES5:ES36" si="31">COUNTIF($D5:$DL5,"32")</f>
        <v>0</v>
      </c>
      <c r="ET5" s="32">
        <f t="shared" ref="ET5:ET36" si="32">COUNTIF($D5:$DL5,"33")</f>
        <v>0</v>
      </c>
      <c r="EU5" s="32">
        <f t="shared" ref="EU5:EU36" si="33">COUNTIF($D5:$DL5,"34")</f>
        <v>0</v>
      </c>
      <c r="EV5" s="32">
        <f t="shared" ref="EV5:EV36" si="34">COUNTIF($D5:$DL5,"35")</f>
        <v>0</v>
      </c>
      <c r="EW5" s="32">
        <f t="shared" ref="EW5:EW36" si="35">COUNTIF($D5:$DL5,"36")</f>
        <v>0</v>
      </c>
      <c r="EX5" s="32">
        <f t="shared" ref="EX5:EX36" si="36">COUNTIF($D5:$DL5,"37")</f>
        <v>0</v>
      </c>
      <c r="EY5" s="32">
        <f t="shared" ref="EY5:EY36" si="37">COUNTIF($D5:$DL5,"38")</f>
        <v>0</v>
      </c>
      <c r="EZ5" s="32">
        <f t="shared" ref="EZ5:EZ36" si="38">COUNTIF($D5:$DL5,"39")</f>
        <v>0</v>
      </c>
      <c r="FA5" s="32">
        <f t="shared" ref="FA5:FA36" si="39">COUNTIF($D5:$DL5,"40")</f>
        <v>0</v>
      </c>
      <c r="FB5" s="32">
        <f t="shared" ref="FB5:FB36" si="40">COUNTIF($D5:$DL5,"41")</f>
        <v>0</v>
      </c>
      <c r="FC5" s="32">
        <f t="shared" ref="FC5:FC36" si="41">COUNTIF($D5:$DL5,"42")</f>
        <v>0</v>
      </c>
      <c r="FD5" s="32">
        <f t="shared" ref="FD5:FD36" si="42">COUNTIF($D5:$DL5,"43")</f>
        <v>0</v>
      </c>
      <c r="FE5" s="32">
        <f t="shared" ref="FE5:FE36" si="43">COUNTIF($D5:$DL5,"44")</f>
        <v>0</v>
      </c>
      <c r="FF5" s="32">
        <f t="shared" ref="FF5:FF36" si="44">COUNTIF($D5:$DL5,"45")</f>
        <v>0</v>
      </c>
      <c r="FG5" s="32">
        <f t="shared" ref="FG5:FG36" si="45">COUNTIF($D5:$DL5,"46")</f>
        <v>0</v>
      </c>
      <c r="FH5" s="32">
        <f t="shared" ref="FH5:FH36" si="46">COUNTIF($D5:$DL5,"47")</f>
        <v>0</v>
      </c>
      <c r="FI5" s="32">
        <f t="shared" ref="FI5:FI36" si="47">COUNTIF($D5:$DL5,"48")</f>
        <v>0</v>
      </c>
      <c r="FJ5" s="32">
        <f t="shared" ref="FJ5:FJ36" si="48">COUNTIF($D5:$DL5,"49")</f>
        <v>0</v>
      </c>
      <c r="FK5" s="32">
        <f t="shared" ref="FK5:FK36" si="49">COUNTIF($D5:$DL5,"50")</f>
        <v>0</v>
      </c>
      <c r="FL5" s="32">
        <f t="shared" ref="FL5:FL36" si="50">COUNTIF($D5:$DL5,"51")</f>
        <v>0</v>
      </c>
      <c r="FM5" s="32">
        <f t="shared" ref="FM5:FM36" si="51">COUNTIF($D5:$DL5,"52")</f>
        <v>0</v>
      </c>
      <c r="FN5" s="32">
        <f t="shared" ref="FN5:FN36" si="52">COUNTIF($D5:$DL5,"53")</f>
        <v>0</v>
      </c>
      <c r="FO5" s="32">
        <f t="shared" ref="FO5:FO36" si="53">COUNTIF($D5:$DL5,"54")</f>
        <v>0</v>
      </c>
      <c r="FP5" s="32">
        <f t="shared" ref="FP5:FP36" si="54">COUNTIF($D5:$DL5,"55")</f>
        <v>0</v>
      </c>
      <c r="FQ5" s="32">
        <f t="shared" ref="FQ5:FQ36" si="55">COUNTIF($D5:$DL5,"56")</f>
        <v>0</v>
      </c>
      <c r="FR5" s="32">
        <f t="shared" ref="FR5:FR36" si="56">COUNTIF($D5:$DL5,"57")</f>
        <v>0</v>
      </c>
      <c r="FS5" s="32">
        <f t="shared" ref="FS5:FS36" si="57">COUNTIF($D5:$DL5,"58")</f>
        <v>0</v>
      </c>
      <c r="FT5" s="32">
        <f t="shared" ref="FT5:FT36" si="58">COUNTIF($D5:$DL5,"59")</f>
        <v>0</v>
      </c>
      <c r="FU5" s="32">
        <f t="shared" ref="FU5:FU36" si="59">COUNTIF($D5:$DL5,"60")</f>
        <v>0</v>
      </c>
      <c r="FV5" s="32">
        <f t="shared" ref="FV5:FV36" si="60">COUNTIF($D5:$DL5,"61")</f>
        <v>0</v>
      </c>
      <c r="FW5" s="32">
        <f t="shared" ref="FW5:FW36" si="61">COUNTIF($D5:$DL5,"62")</f>
        <v>0</v>
      </c>
      <c r="FX5" s="32">
        <f t="shared" ref="FX5:FX36" si="62">COUNTIF($D5:$DL5,"63")</f>
        <v>0</v>
      </c>
      <c r="FY5" s="32">
        <f t="shared" ref="FY5:FY36" si="63">COUNTIF($D5:$DL5,"64")</f>
        <v>0</v>
      </c>
      <c r="FZ5" s="32">
        <f t="shared" ref="FZ5:FZ36" si="64">COUNTIF($D5:$DL5,"65")</f>
        <v>0</v>
      </c>
    </row>
    <row r="6" spans="1:187" ht="26.25" customHeight="1" x14ac:dyDescent="0.5">
      <c r="A6" s="119"/>
      <c r="B6" s="120"/>
      <c r="C6" s="80" t="s">
        <v>53</v>
      </c>
      <c r="D6" s="85"/>
      <c r="E6" s="43"/>
      <c r="F6" s="43"/>
      <c r="G6" s="43"/>
      <c r="H6" s="43"/>
      <c r="I6" s="43"/>
      <c r="J6" s="43"/>
      <c r="K6" s="43"/>
      <c r="L6" s="43"/>
      <c r="M6" s="43"/>
      <c r="N6" s="48"/>
      <c r="O6" s="43"/>
      <c r="P6" s="43"/>
      <c r="Q6" s="43"/>
      <c r="R6" s="43"/>
      <c r="S6" s="43"/>
      <c r="T6" s="43"/>
      <c r="U6" s="43"/>
      <c r="V6" s="43"/>
      <c r="W6" s="48"/>
      <c r="X6" s="43"/>
      <c r="Y6" s="43"/>
      <c r="Z6" s="43"/>
      <c r="AA6" s="43"/>
      <c r="AB6" s="43"/>
      <c r="AC6" s="43"/>
      <c r="AD6" s="43"/>
      <c r="AE6" s="43"/>
      <c r="AF6" s="43"/>
      <c r="AG6" s="48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6"/>
      <c r="AX6" s="146"/>
      <c r="AY6" s="146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8"/>
      <c r="CG6" s="55"/>
      <c r="CH6" s="68"/>
      <c r="CI6" s="56"/>
      <c r="CJ6" s="56"/>
      <c r="CK6" s="43"/>
      <c r="CL6" s="43"/>
      <c r="CM6" s="43"/>
      <c r="CN6" s="43"/>
      <c r="CO6" s="43"/>
      <c r="CP6" s="43"/>
      <c r="CQ6" s="43"/>
      <c r="CR6" s="48"/>
      <c r="CS6" s="43"/>
      <c r="CT6" s="43"/>
      <c r="CU6" s="43"/>
      <c r="CV6" s="43"/>
      <c r="CW6" s="43"/>
      <c r="CX6" s="43"/>
      <c r="CY6" s="43"/>
      <c r="CZ6" s="43"/>
      <c r="DA6" s="48"/>
      <c r="DB6" s="43"/>
      <c r="DC6" s="43"/>
      <c r="DD6" s="43"/>
      <c r="DE6" s="43"/>
      <c r="DF6" s="43"/>
      <c r="DG6" s="43"/>
      <c r="DH6" s="43"/>
      <c r="DI6" s="43"/>
      <c r="DJ6" s="48"/>
      <c r="DK6" s="48"/>
      <c r="DL6" s="48"/>
      <c r="DM6" s="1"/>
      <c r="DN6" s="32">
        <f t="shared" si="0"/>
        <v>0</v>
      </c>
      <c r="DO6" s="32">
        <f t="shared" si="1"/>
        <v>0</v>
      </c>
      <c r="DP6" s="32">
        <f t="shared" si="2"/>
        <v>0</v>
      </c>
      <c r="DQ6" s="32">
        <f t="shared" si="3"/>
        <v>0</v>
      </c>
      <c r="DR6" s="32">
        <f t="shared" si="4"/>
        <v>0</v>
      </c>
      <c r="DS6" s="32">
        <f t="shared" si="5"/>
        <v>0</v>
      </c>
      <c r="DT6" s="32">
        <f t="shared" si="6"/>
        <v>0</v>
      </c>
      <c r="DU6" s="32">
        <f t="shared" si="7"/>
        <v>0</v>
      </c>
      <c r="DV6" s="32">
        <f t="shared" si="8"/>
        <v>0</v>
      </c>
      <c r="DW6" s="32">
        <f t="shared" si="9"/>
        <v>0</v>
      </c>
      <c r="DX6" s="32">
        <f t="shared" si="10"/>
        <v>0</v>
      </c>
      <c r="DY6" s="32">
        <f t="shared" si="11"/>
        <v>0</v>
      </c>
      <c r="DZ6" s="32">
        <f t="shared" si="12"/>
        <v>0</v>
      </c>
      <c r="EA6" s="32">
        <f t="shared" si="13"/>
        <v>0</v>
      </c>
      <c r="EB6" s="32">
        <f t="shared" si="14"/>
        <v>0</v>
      </c>
      <c r="EC6" s="32">
        <f t="shared" si="15"/>
        <v>0</v>
      </c>
      <c r="ED6" s="32">
        <f t="shared" si="16"/>
        <v>0</v>
      </c>
      <c r="EE6" s="32">
        <f t="shared" si="17"/>
        <v>0</v>
      </c>
      <c r="EF6" s="32">
        <f t="shared" si="18"/>
        <v>0</v>
      </c>
      <c r="EG6" s="32">
        <f t="shared" si="19"/>
        <v>0</v>
      </c>
      <c r="EH6" s="32">
        <f t="shared" si="20"/>
        <v>0</v>
      </c>
      <c r="EI6" s="32">
        <f t="shared" si="21"/>
        <v>0</v>
      </c>
      <c r="EJ6" s="32">
        <f t="shared" si="22"/>
        <v>0</v>
      </c>
      <c r="EK6" s="32">
        <f t="shared" si="23"/>
        <v>0</v>
      </c>
      <c r="EL6" s="32">
        <f t="shared" si="24"/>
        <v>0</v>
      </c>
      <c r="EM6" s="32">
        <f t="shared" si="25"/>
        <v>0</v>
      </c>
      <c r="EN6" s="32">
        <f t="shared" si="26"/>
        <v>0</v>
      </c>
      <c r="EO6" s="32">
        <f t="shared" si="27"/>
        <v>0</v>
      </c>
      <c r="EP6" s="32">
        <f t="shared" si="28"/>
        <v>0</v>
      </c>
      <c r="EQ6" s="32">
        <f t="shared" si="29"/>
        <v>0</v>
      </c>
      <c r="ER6" s="32">
        <f t="shared" si="30"/>
        <v>0</v>
      </c>
      <c r="ES6" s="32">
        <f t="shared" si="31"/>
        <v>0</v>
      </c>
      <c r="ET6" s="32">
        <f t="shared" si="32"/>
        <v>0</v>
      </c>
      <c r="EU6" s="32">
        <f t="shared" si="33"/>
        <v>0</v>
      </c>
      <c r="EV6" s="32">
        <f t="shared" si="34"/>
        <v>0</v>
      </c>
      <c r="EW6" s="32">
        <f t="shared" si="35"/>
        <v>0</v>
      </c>
      <c r="EX6" s="32">
        <f t="shared" si="36"/>
        <v>0</v>
      </c>
      <c r="EY6" s="32">
        <f t="shared" si="37"/>
        <v>0</v>
      </c>
      <c r="EZ6" s="32">
        <f t="shared" si="38"/>
        <v>0</v>
      </c>
      <c r="FA6" s="32">
        <f t="shared" si="39"/>
        <v>0</v>
      </c>
      <c r="FB6" s="32">
        <f t="shared" si="40"/>
        <v>0</v>
      </c>
      <c r="FC6" s="32">
        <f t="shared" si="41"/>
        <v>0</v>
      </c>
      <c r="FD6" s="32">
        <f t="shared" si="42"/>
        <v>0</v>
      </c>
      <c r="FE6" s="32">
        <f t="shared" si="43"/>
        <v>0</v>
      </c>
      <c r="FF6" s="32">
        <f t="shared" si="44"/>
        <v>0</v>
      </c>
      <c r="FG6" s="32">
        <f t="shared" si="45"/>
        <v>0</v>
      </c>
      <c r="FH6" s="32">
        <f t="shared" si="46"/>
        <v>0</v>
      </c>
      <c r="FI6" s="32">
        <f t="shared" si="47"/>
        <v>0</v>
      </c>
      <c r="FJ6" s="32">
        <f t="shared" si="48"/>
        <v>0</v>
      </c>
      <c r="FK6" s="32">
        <f t="shared" si="49"/>
        <v>0</v>
      </c>
      <c r="FL6" s="32">
        <f t="shared" si="50"/>
        <v>0</v>
      </c>
      <c r="FM6" s="32">
        <f t="shared" si="51"/>
        <v>0</v>
      </c>
      <c r="FN6" s="32">
        <f t="shared" si="52"/>
        <v>0</v>
      </c>
      <c r="FO6" s="32">
        <f t="shared" si="53"/>
        <v>0</v>
      </c>
      <c r="FP6" s="32">
        <f t="shared" si="54"/>
        <v>0</v>
      </c>
      <c r="FQ6" s="32">
        <f t="shared" si="55"/>
        <v>0</v>
      </c>
      <c r="FR6" s="32">
        <f t="shared" si="56"/>
        <v>0</v>
      </c>
      <c r="FS6" s="32">
        <f t="shared" si="57"/>
        <v>0</v>
      </c>
      <c r="FT6" s="32">
        <f t="shared" si="58"/>
        <v>0</v>
      </c>
      <c r="FU6" s="32">
        <f t="shared" si="59"/>
        <v>0</v>
      </c>
      <c r="FV6" s="32">
        <f t="shared" si="60"/>
        <v>0</v>
      </c>
      <c r="FW6" s="32">
        <f t="shared" si="61"/>
        <v>0</v>
      </c>
      <c r="FX6" s="32">
        <f t="shared" si="62"/>
        <v>0</v>
      </c>
      <c r="FY6" s="32">
        <f t="shared" si="63"/>
        <v>0</v>
      </c>
      <c r="FZ6" s="32">
        <f t="shared" si="64"/>
        <v>0</v>
      </c>
    </row>
    <row r="7" spans="1:187" ht="26.25" customHeight="1" x14ac:dyDescent="0.5">
      <c r="A7" s="119" t="s">
        <v>54</v>
      </c>
      <c r="B7" s="120">
        <v>46084</v>
      </c>
      <c r="C7" s="80" t="s">
        <v>52</v>
      </c>
      <c r="D7" s="85"/>
      <c r="E7" s="43"/>
      <c r="F7" s="43"/>
      <c r="G7" s="43"/>
      <c r="H7" s="43"/>
      <c r="I7" s="43"/>
      <c r="J7" s="43"/>
      <c r="K7" s="43"/>
      <c r="L7" s="43"/>
      <c r="M7" s="43"/>
      <c r="N7" s="48"/>
      <c r="O7" s="43"/>
      <c r="P7" s="43"/>
      <c r="Q7" s="43"/>
      <c r="R7" s="43"/>
      <c r="S7" s="43"/>
      <c r="T7" s="43"/>
      <c r="U7" s="43"/>
      <c r="V7" s="43"/>
      <c r="W7" s="48"/>
      <c r="X7" s="43"/>
      <c r="Y7" s="43"/>
      <c r="Z7" s="43"/>
      <c r="AA7" s="43"/>
      <c r="AB7" s="43"/>
      <c r="AC7" s="43"/>
      <c r="AD7" s="43"/>
      <c r="AE7" s="43"/>
      <c r="AF7" s="43"/>
      <c r="AG7" s="48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6"/>
      <c r="AX7" s="146"/>
      <c r="AY7" s="146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8"/>
      <c r="CG7" s="55"/>
      <c r="CH7" s="68"/>
      <c r="CI7" s="56"/>
      <c r="CJ7" s="56"/>
      <c r="CK7" s="43"/>
      <c r="CL7" s="43"/>
      <c r="CM7" s="43"/>
      <c r="CN7" s="43"/>
      <c r="CO7" s="43"/>
      <c r="CP7" s="43"/>
      <c r="CQ7" s="43"/>
      <c r="CR7" s="48"/>
      <c r="CS7" s="43"/>
      <c r="CT7" s="43"/>
      <c r="CU7" s="43"/>
      <c r="CV7" s="43"/>
      <c r="CW7" s="43"/>
      <c r="CX7" s="43"/>
      <c r="CY7" s="43"/>
      <c r="CZ7" s="43"/>
      <c r="DA7" s="48"/>
      <c r="DB7" s="43"/>
      <c r="DC7" s="43"/>
      <c r="DD7" s="43"/>
      <c r="DE7" s="43"/>
      <c r="DF7" s="43"/>
      <c r="DG7" s="43"/>
      <c r="DH7" s="43"/>
      <c r="DI7" s="43"/>
      <c r="DJ7" s="48"/>
      <c r="DK7" s="48"/>
      <c r="DL7" s="48"/>
      <c r="DM7" s="1"/>
      <c r="DN7" s="32">
        <f t="shared" si="0"/>
        <v>0</v>
      </c>
      <c r="DO7" s="32">
        <f t="shared" si="1"/>
        <v>0</v>
      </c>
      <c r="DP7" s="32">
        <f t="shared" si="2"/>
        <v>0</v>
      </c>
      <c r="DQ7" s="32">
        <f t="shared" si="3"/>
        <v>0</v>
      </c>
      <c r="DR7" s="32">
        <f t="shared" si="4"/>
        <v>0</v>
      </c>
      <c r="DS7" s="32">
        <f t="shared" si="5"/>
        <v>0</v>
      </c>
      <c r="DT7" s="32">
        <f t="shared" si="6"/>
        <v>0</v>
      </c>
      <c r="DU7" s="32">
        <f t="shared" si="7"/>
        <v>0</v>
      </c>
      <c r="DV7" s="32">
        <f t="shared" si="8"/>
        <v>0</v>
      </c>
      <c r="DW7" s="32">
        <f t="shared" si="9"/>
        <v>0</v>
      </c>
      <c r="DX7" s="32">
        <f t="shared" si="10"/>
        <v>0</v>
      </c>
      <c r="DY7" s="32">
        <f t="shared" si="11"/>
        <v>0</v>
      </c>
      <c r="DZ7" s="32">
        <f t="shared" si="12"/>
        <v>0</v>
      </c>
      <c r="EA7" s="32">
        <f t="shared" si="13"/>
        <v>0</v>
      </c>
      <c r="EB7" s="32">
        <f t="shared" si="14"/>
        <v>0</v>
      </c>
      <c r="EC7" s="32">
        <f t="shared" si="15"/>
        <v>0</v>
      </c>
      <c r="ED7" s="32">
        <f t="shared" si="16"/>
        <v>0</v>
      </c>
      <c r="EE7" s="32">
        <f t="shared" si="17"/>
        <v>0</v>
      </c>
      <c r="EF7" s="32">
        <f t="shared" si="18"/>
        <v>0</v>
      </c>
      <c r="EG7" s="32">
        <f t="shared" si="19"/>
        <v>0</v>
      </c>
      <c r="EH7" s="32">
        <f t="shared" si="20"/>
        <v>0</v>
      </c>
      <c r="EI7" s="32">
        <f t="shared" si="21"/>
        <v>0</v>
      </c>
      <c r="EJ7" s="32">
        <f t="shared" si="22"/>
        <v>0</v>
      </c>
      <c r="EK7" s="32">
        <f t="shared" si="23"/>
        <v>0</v>
      </c>
      <c r="EL7" s="32">
        <f t="shared" si="24"/>
        <v>0</v>
      </c>
      <c r="EM7" s="32">
        <f t="shared" si="25"/>
        <v>0</v>
      </c>
      <c r="EN7" s="32">
        <f t="shared" si="26"/>
        <v>0</v>
      </c>
      <c r="EO7" s="32">
        <f t="shared" si="27"/>
        <v>0</v>
      </c>
      <c r="EP7" s="32">
        <f t="shared" si="28"/>
        <v>0</v>
      </c>
      <c r="EQ7" s="32">
        <f t="shared" si="29"/>
        <v>0</v>
      </c>
      <c r="ER7" s="32">
        <f t="shared" si="30"/>
        <v>0</v>
      </c>
      <c r="ES7" s="32">
        <f t="shared" si="31"/>
        <v>0</v>
      </c>
      <c r="ET7" s="32">
        <f t="shared" si="32"/>
        <v>0</v>
      </c>
      <c r="EU7" s="32">
        <f t="shared" si="33"/>
        <v>0</v>
      </c>
      <c r="EV7" s="32">
        <f t="shared" si="34"/>
        <v>0</v>
      </c>
      <c r="EW7" s="32">
        <f t="shared" si="35"/>
        <v>0</v>
      </c>
      <c r="EX7" s="32">
        <f t="shared" si="36"/>
        <v>0</v>
      </c>
      <c r="EY7" s="32">
        <f t="shared" si="37"/>
        <v>0</v>
      </c>
      <c r="EZ7" s="32">
        <f t="shared" si="38"/>
        <v>0</v>
      </c>
      <c r="FA7" s="32">
        <f t="shared" si="39"/>
        <v>0</v>
      </c>
      <c r="FB7" s="32">
        <f t="shared" si="40"/>
        <v>0</v>
      </c>
      <c r="FC7" s="32">
        <f t="shared" si="41"/>
        <v>0</v>
      </c>
      <c r="FD7" s="32">
        <f t="shared" si="42"/>
        <v>0</v>
      </c>
      <c r="FE7" s="32">
        <f t="shared" si="43"/>
        <v>0</v>
      </c>
      <c r="FF7" s="32">
        <f t="shared" si="44"/>
        <v>0</v>
      </c>
      <c r="FG7" s="32">
        <f t="shared" si="45"/>
        <v>0</v>
      </c>
      <c r="FH7" s="32">
        <f t="shared" si="46"/>
        <v>0</v>
      </c>
      <c r="FI7" s="32">
        <f t="shared" si="47"/>
        <v>0</v>
      </c>
      <c r="FJ7" s="32">
        <f t="shared" si="48"/>
        <v>0</v>
      </c>
      <c r="FK7" s="32">
        <f t="shared" si="49"/>
        <v>0</v>
      </c>
      <c r="FL7" s="32">
        <f t="shared" si="50"/>
        <v>0</v>
      </c>
      <c r="FM7" s="32">
        <f t="shared" si="51"/>
        <v>0</v>
      </c>
      <c r="FN7" s="32">
        <f t="shared" si="52"/>
        <v>0</v>
      </c>
      <c r="FO7" s="32">
        <f t="shared" si="53"/>
        <v>0</v>
      </c>
      <c r="FP7" s="32">
        <f t="shared" si="54"/>
        <v>0</v>
      </c>
      <c r="FQ7" s="32">
        <f t="shared" si="55"/>
        <v>0</v>
      </c>
      <c r="FR7" s="32">
        <f t="shared" si="56"/>
        <v>0</v>
      </c>
      <c r="FS7" s="32">
        <f t="shared" si="57"/>
        <v>0</v>
      </c>
      <c r="FT7" s="32">
        <f t="shared" si="58"/>
        <v>0</v>
      </c>
      <c r="FU7" s="32">
        <f t="shared" si="59"/>
        <v>0</v>
      </c>
      <c r="FV7" s="32">
        <f t="shared" si="60"/>
        <v>0</v>
      </c>
      <c r="FW7" s="32">
        <f t="shared" si="61"/>
        <v>0</v>
      </c>
      <c r="FX7" s="32">
        <f t="shared" si="62"/>
        <v>0</v>
      </c>
      <c r="FY7" s="32">
        <f t="shared" si="63"/>
        <v>0</v>
      </c>
      <c r="FZ7" s="32">
        <f t="shared" si="64"/>
        <v>0</v>
      </c>
    </row>
    <row r="8" spans="1:187" ht="26.25" customHeight="1" x14ac:dyDescent="0.5">
      <c r="A8" s="119"/>
      <c r="B8" s="120"/>
      <c r="C8" s="80" t="s">
        <v>53</v>
      </c>
      <c r="D8" s="85"/>
      <c r="E8" s="43"/>
      <c r="F8" s="43"/>
      <c r="G8" s="43"/>
      <c r="H8" s="43"/>
      <c r="I8" s="43"/>
      <c r="J8" s="43"/>
      <c r="K8" s="43"/>
      <c r="L8" s="43"/>
      <c r="M8" s="43"/>
      <c r="N8" s="48"/>
      <c r="O8" s="43"/>
      <c r="P8" s="43"/>
      <c r="Q8" s="43"/>
      <c r="R8" s="43"/>
      <c r="S8" s="43"/>
      <c r="T8" s="43"/>
      <c r="U8" s="43"/>
      <c r="V8" s="43"/>
      <c r="W8" s="48"/>
      <c r="X8" s="43"/>
      <c r="Y8" s="43"/>
      <c r="Z8" s="43"/>
      <c r="AA8" s="43"/>
      <c r="AB8" s="43"/>
      <c r="AC8" s="43"/>
      <c r="AD8" s="43"/>
      <c r="AE8" s="43"/>
      <c r="AF8" s="43"/>
      <c r="AG8" s="48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6"/>
      <c r="AX8" s="146"/>
      <c r="AY8" s="146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8"/>
      <c r="CG8" s="55"/>
      <c r="CH8" s="68"/>
      <c r="CI8" s="56"/>
      <c r="CJ8" s="56"/>
      <c r="CK8" s="43"/>
      <c r="CL8" s="43"/>
      <c r="CM8" s="43"/>
      <c r="CN8" s="43"/>
      <c r="CO8" s="43"/>
      <c r="CP8" s="43"/>
      <c r="CQ8" s="43"/>
      <c r="CR8" s="48"/>
      <c r="CS8" s="43"/>
      <c r="CT8" s="43"/>
      <c r="CU8" s="43"/>
      <c r="CV8" s="43"/>
      <c r="CW8" s="43"/>
      <c r="CX8" s="43"/>
      <c r="CY8" s="43"/>
      <c r="CZ8" s="43"/>
      <c r="DA8" s="48"/>
      <c r="DB8" s="43"/>
      <c r="DC8" s="43"/>
      <c r="DD8" s="43"/>
      <c r="DE8" s="43"/>
      <c r="DF8" s="43"/>
      <c r="DG8" s="43"/>
      <c r="DH8" s="43"/>
      <c r="DI8" s="43"/>
      <c r="DJ8" s="48"/>
      <c r="DK8" s="48"/>
      <c r="DL8" s="48"/>
      <c r="DM8" s="1"/>
      <c r="DN8" s="32">
        <f t="shared" si="0"/>
        <v>0</v>
      </c>
      <c r="DO8" s="32">
        <f t="shared" si="1"/>
        <v>0</v>
      </c>
      <c r="DP8" s="32">
        <f t="shared" si="2"/>
        <v>0</v>
      </c>
      <c r="DQ8" s="32">
        <f t="shared" si="3"/>
        <v>0</v>
      </c>
      <c r="DR8" s="32">
        <f t="shared" si="4"/>
        <v>0</v>
      </c>
      <c r="DS8" s="32">
        <f t="shared" si="5"/>
        <v>0</v>
      </c>
      <c r="DT8" s="32">
        <f t="shared" si="6"/>
        <v>0</v>
      </c>
      <c r="DU8" s="32">
        <f t="shared" si="7"/>
        <v>0</v>
      </c>
      <c r="DV8" s="32">
        <f t="shared" si="8"/>
        <v>0</v>
      </c>
      <c r="DW8" s="32">
        <f t="shared" si="9"/>
        <v>0</v>
      </c>
      <c r="DX8" s="32">
        <f t="shared" si="10"/>
        <v>0</v>
      </c>
      <c r="DY8" s="32">
        <f t="shared" si="11"/>
        <v>0</v>
      </c>
      <c r="DZ8" s="32">
        <f t="shared" si="12"/>
        <v>0</v>
      </c>
      <c r="EA8" s="32">
        <f t="shared" si="13"/>
        <v>0</v>
      </c>
      <c r="EB8" s="32">
        <f t="shared" si="14"/>
        <v>0</v>
      </c>
      <c r="EC8" s="32">
        <f t="shared" si="15"/>
        <v>0</v>
      </c>
      <c r="ED8" s="32">
        <f t="shared" si="16"/>
        <v>0</v>
      </c>
      <c r="EE8" s="32">
        <f t="shared" si="17"/>
        <v>0</v>
      </c>
      <c r="EF8" s="32">
        <f t="shared" si="18"/>
        <v>0</v>
      </c>
      <c r="EG8" s="32">
        <f t="shared" si="19"/>
        <v>0</v>
      </c>
      <c r="EH8" s="32">
        <f t="shared" si="20"/>
        <v>0</v>
      </c>
      <c r="EI8" s="32">
        <f t="shared" si="21"/>
        <v>0</v>
      </c>
      <c r="EJ8" s="32">
        <f t="shared" si="22"/>
        <v>0</v>
      </c>
      <c r="EK8" s="32">
        <f t="shared" si="23"/>
        <v>0</v>
      </c>
      <c r="EL8" s="32">
        <f t="shared" si="24"/>
        <v>0</v>
      </c>
      <c r="EM8" s="32">
        <f t="shared" si="25"/>
        <v>0</v>
      </c>
      <c r="EN8" s="32">
        <f t="shared" si="26"/>
        <v>0</v>
      </c>
      <c r="EO8" s="32">
        <f t="shared" si="27"/>
        <v>0</v>
      </c>
      <c r="EP8" s="32">
        <f t="shared" si="28"/>
        <v>0</v>
      </c>
      <c r="EQ8" s="32">
        <f t="shared" si="29"/>
        <v>0</v>
      </c>
      <c r="ER8" s="32">
        <f t="shared" si="30"/>
        <v>0</v>
      </c>
      <c r="ES8" s="32">
        <f t="shared" si="31"/>
        <v>0</v>
      </c>
      <c r="ET8" s="32">
        <f t="shared" si="32"/>
        <v>0</v>
      </c>
      <c r="EU8" s="32">
        <f t="shared" si="33"/>
        <v>0</v>
      </c>
      <c r="EV8" s="32">
        <f t="shared" si="34"/>
        <v>0</v>
      </c>
      <c r="EW8" s="32">
        <f t="shared" si="35"/>
        <v>0</v>
      </c>
      <c r="EX8" s="32">
        <f t="shared" si="36"/>
        <v>0</v>
      </c>
      <c r="EY8" s="32">
        <f t="shared" si="37"/>
        <v>0</v>
      </c>
      <c r="EZ8" s="32">
        <f t="shared" si="38"/>
        <v>0</v>
      </c>
      <c r="FA8" s="32">
        <f t="shared" si="39"/>
        <v>0</v>
      </c>
      <c r="FB8" s="32">
        <f t="shared" si="40"/>
        <v>0</v>
      </c>
      <c r="FC8" s="32">
        <f t="shared" si="41"/>
        <v>0</v>
      </c>
      <c r="FD8" s="32">
        <f t="shared" si="42"/>
        <v>0</v>
      </c>
      <c r="FE8" s="32">
        <f t="shared" si="43"/>
        <v>0</v>
      </c>
      <c r="FF8" s="32">
        <f t="shared" si="44"/>
        <v>0</v>
      </c>
      <c r="FG8" s="32">
        <f t="shared" si="45"/>
        <v>0</v>
      </c>
      <c r="FH8" s="32">
        <f t="shared" si="46"/>
        <v>0</v>
      </c>
      <c r="FI8" s="32">
        <f t="shared" si="47"/>
        <v>0</v>
      </c>
      <c r="FJ8" s="32">
        <f t="shared" si="48"/>
        <v>0</v>
      </c>
      <c r="FK8" s="32">
        <f t="shared" si="49"/>
        <v>0</v>
      </c>
      <c r="FL8" s="32">
        <f t="shared" si="50"/>
        <v>0</v>
      </c>
      <c r="FM8" s="32">
        <f t="shared" si="51"/>
        <v>0</v>
      </c>
      <c r="FN8" s="32">
        <f t="shared" si="52"/>
        <v>0</v>
      </c>
      <c r="FO8" s="32">
        <f t="shared" si="53"/>
        <v>0</v>
      </c>
      <c r="FP8" s="32">
        <f t="shared" si="54"/>
        <v>0</v>
      </c>
      <c r="FQ8" s="32">
        <f t="shared" si="55"/>
        <v>0</v>
      </c>
      <c r="FR8" s="32">
        <f t="shared" si="56"/>
        <v>0</v>
      </c>
      <c r="FS8" s="32">
        <f t="shared" si="57"/>
        <v>0</v>
      </c>
      <c r="FT8" s="32">
        <f t="shared" si="58"/>
        <v>0</v>
      </c>
      <c r="FU8" s="32">
        <f t="shared" si="59"/>
        <v>0</v>
      </c>
      <c r="FV8" s="32">
        <f t="shared" si="60"/>
        <v>0</v>
      </c>
      <c r="FW8" s="32">
        <f t="shared" si="61"/>
        <v>0</v>
      </c>
      <c r="FX8" s="32">
        <f t="shared" si="62"/>
        <v>0</v>
      </c>
      <c r="FY8" s="32">
        <f t="shared" si="63"/>
        <v>0</v>
      </c>
      <c r="FZ8" s="32">
        <f t="shared" si="64"/>
        <v>0</v>
      </c>
    </row>
    <row r="9" spans="1:187" ht="26.25" customHeight="1" x14ac:dyDescent="0.5">
      <c r="A9" s="119" t="s">
        <v>55</v>
      </c>
      <c r="B9" s="120">
        <v>46085</v>
      </c>
      <c r="C9" s="80" t="s">
        <v>52</v>
      </c>
      <c r="D9" s="85"/>
      <c r="E9" s="43"/>
      <c r="F9" s="43"/>
      <c r="G9" s="43"/>
      <c r="H9" s="43"/>
      <c r="I9" s="43"/>
      <c r="J9" s="43"/>
      <c r="K9" s="43"/>
      <c r="L9" s="43"/>
      <c r="M9" s="43"/>
      <c r="N9" s="48"/>
      <c r="O9" s="43"/>
      <c r="P9" s="43"/>
      <c r="Q9" s="43"/>
      <c r="R9" s="43"/>
      <c r="S9" s="43"/>
      <c r="T9" s="43"/>
      <c r="U9" s="43"/>
      <c r="V9" s="43"/>
      <c r="W9" s="48"/>
      <c r="X9" s="43"/>
      <c r="Y9" s="43"/>
      <c r="Z9" s="43"/>
      <c r="AA9" s="43"/>
      <c r="AB9" s="43"/>
      <c r="AC9" s="43"/>
      <c r="AD9" s="43"/>
      <c r="AE9" s="43"/>
      <c r="AF9" s="43"/>
      <c r="AG9" s="48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6"/>
      <c r="AX9" s="146"/>
      <c r="AY9" s="146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8"/>
      <c r="CG9" s="55"/>
      <c r="CH9" s="68"/>
      <c r="CI9" s="56"/>
      <c r="CJ9" s="56"/>
      <c r="CK9" s="43"/>
      <c r="CL9" s="43"/>
      <c r="CM9" s="43"/>
      <c r="CN9" s="43"/>
      <c r="CO9" s="43"/>
      <c r="CP9" s="43"/>
      <c r="CQ9" s="43"/>
      <c r="CR9" s="48"/>
      <c r="CS9" s="43"/>
      <c r="CT9" s="43"/>
      <c r="CU9" s="43"/>
      <c r="CV9" s="43"/>
      <c r="CW9" s="43"/>
      <c r="CX9" s="43"/>
      <c r="CY9" s="43"/>
      <c r="CZ9" s="43"/>
      <c r="DA9" s="48"/>
      <c r="DB9" s="43"/>
      <c r="DC9" s="43"/>
      <c r="DD9" s="43"/>
      <c r="DE9" s="43"/>
      <c r="DF9" s="43"/>
      <c r="DG9" s="43"/>
      <c r="DH9" s="43"/>
      <c r="DI9" s="43"/>
      <c r="DJ9" s="48"/>
      <c r="DK9" s="48"/>
      <c r="DL9" s="48"/>
      <c r="DM9" s="1"/>
      <c r="DN9" s="32">
        <f t="shared" si="0"/>
        <v>0</v>
      </c>
      <c r="DO9" s="32">
        <f t="shared" si="1"/>
        <v>0</v>
      </c>
      <c r="DP9" s="32">
        <f t="shared" si="2"/>
        <v>0</v>
      </c>
      <c r="DQ9" s="32">
        <f t="shared" si="3"/>
        <v>0</v>
      </c>
      <c r="DR9" s="32">
        <f t="shared" si="4"/>
        <v>0</v>
      </c>
      <c r="DS9" s="32">
        <f t="shared" si="5"/>
        <v>0</v>
      </c>
      <c r="DT9" s="32">
        <f t="shared" si="6"/>
        <v>0</v>
      </c>
      <c r="DU9" s="32">
        <f t="shared" si="7"/>
        <v>0</v>
      </c>
      <c r="DV9" s="32">
        <f t="shared" si="8"/>
        <v>0</v>
      </c>
      <c r="DW9" s="32">
        <f t="shared" si="9"/>
        <v>0</v>
      </c>
      <c r="DX9" s="32">
        <f t="shared" si="10"/>
        <v>0</v>
      </c>
      <c r="DY9" s="32">
        <f t="shared" si="11"/>
        <v>0</v>
      </c>
      <c r="DZ9" s="32">
        <f t="shared" si="12"/>
        <v>0</v>
      </c>
      <c r="EA9" s="32">
        <f t="shared" si="13"/>
        <v>0</v>
      </c>
      <c r="EB9" s="32">
        <f t="shared" si="14"/>
        <v>0</v>
      </c>
      <c r="EC9" s="32">
        <f t="shared" si="15"/>
        <v>0</v>
      </c>
      <c r="ED9" s="32">
        <f t="shared" si="16"/>
        <v>0</v>
      </c>
      <c r="EE9" s="32">
        <f t="shared" si="17"/>
        <v>0</v>
      </c>
      <c r="EF9" s="32">
        <f t="shared" si="18"/>
        <v>0</v>
      </c>
      <c r="EG9" s="32">
        <f t="shared" si="19"/>
        <v>0</v>
      </c>
      <c r="EH9" s="32">
        <f t="shared" si="20"/>
        <v>0</v>
      </c>
      <c r="EI9" s="32">
        <f t="shared" si="21"/>
        <v>0</v>
      </c>
      <c r="EJ9" s="32">
        <f t="shared" si="22"/>
        <v>0</v>
      </c>
      <c r="EK9" s="32">
        <f t="shared" si="23"/>
        <v>0</v>
      </c>
      <c r="EL9" s="32">
        <f t="shared" si="24"/>
        <v>0</v>
      </c>
      <c r="EM9" s="32">
        <f t="shared" si="25"/>
        <v>0</v>
      </c>
      <c r="EN9" s="32">
        <f t="shared" si="26"/>
        <v>0</v>
      </c>
      <c r="EO9" s="32">
        <f t="shared" si="27"/>
        <v>0</v>
      </c>
      <c r="EP9" s="32">
        <f t="shared" si="28"/>
        <v>0</v>
      </c>
      <c r="EQ9" s="32">
        <f t="shared" si="29"/>
        <v>0</v>
      </c>
      <c r="ER9" s="32">
        <f t="shared" si="30"/>
        <v>0</v>
      </c>
      <c r="ES9" s="32">
        <f t="shared" si="31"/>
        <v>0</v>
      </c>
      <c r="ET9" s="32">
        <f t="shared" si="32"/>
        <v>0</v>
      </c>
      <c r="EU9" s="32">
        <f t="shared" si="33"/>
        <v>0</v>
      </c>
      <c r="EV9" s="32">
        <f t="shared" si="34"/>
        <v>0</v>
      </c>
      <c r="EW9" s="32">
        <f t="shared" si="35"/>
        <v>0</v>
      </c>
      <c r="EX9" s="32">
        <f t="shared" si="36"/>
        <v>0</v>
      </c>
      <c r="EY9" s="32">
        <f t="shared" si="37"/>
        <v>0</v>
      </c>
      <c r="EZ9" s="32">
        <f t="shared" si="38"/>
        <v>0</v>
      </c>
      <c r="FA9" s="32">
        <f t="shared" si="39"/>
        <v>0</v>
      </c>
      <c r="FB9" s="32">
        <f t="shared" si="40"/>
        <v>0</v>
      </c>
      <c r="FC9" s="32">
        <f t="shared" si="41"/>
        <v>0</v>
      </c>
      <c r="FD9" s="32">
        <f t="shared" si="42"/>
        <v>0</v>
      </c>
      <c r="FE9" s="32">
        <f t="shared" si="43"/>
        <v>0</v>
      </c>
      <c r="FF9" s="32">
        <f t="shared" si="44"/>
        <v>0</v>
      </c>
      <c r="FG9" s="32">
        <f t="shared" si="45"/>
        <v>0</v>
      </c>
      <c r="FH9" s="32">
        <f t="shared" si="46"/>
        <v>0</v>
      </c>
      <c r="FI9" s="32">
        <f t="shared" si="47"/>
        <v>0</v>
      </c>
      <c r="FJ9" s="32">
        <f t="shared" si="48"/>
        <v>0</v>
      </c>
      <c r="FK9" s="32">
        <f t="shared" si="49"/>
        <v>0</v>
      </c>
      <c r="FL9" s="32">
        <f t="shared" si="50"/>
        <v>0</v>
      </c>
      <c r="FM9" s="32">
        <f t="shared" si="51"/>
        <v>0</v>
      </c>
      <c r="FN9" s="32">
        <f t="shared" si="52"/>
        <v>0</v>
      </c>
      <c r="FO9" s="32">
        <f t="shared" si="53"/>
        <v>0</v>
      </c>
      <c r="FP9" s="32">
        <f t="shared" si="54"/>
        <v>0</v>
      </c>
      <c r="FQ9" s="32">
        <f t="shared" si="55"/>
        <v>0</v>
      </c>
      <c r="FR9" s="32">
        <f t="shared" si="56"/>
        <v>0</v>
      </c>
      <c r="FS9" s="32">
        <f t="shared" si="57"/>
        <v>0</v>
      </c>
      <c r="FT9" s="32">
        <f t="shared" si="58"/>
        <v>0</v>
      </c>
      <c r="FU9" s="32">
        <f t="shared" si="59"/>
        <v>0</v>
      </c>
      <c r="FV9" s="32">
        <f t="shared" si="60"/>
        <v>0</v>
      </c>
      <c r="FW9" s="32">
        <f t="shared" si="61"/>
        <v>0</v>
      </c>
      <c r="FX9" s="32">
        <f t="shared" si="62"/>
        <v>0</v>
      </c>
      <c r="FY9" s="32">
        <f t="shared" si="63"/>
        <v>0</v>
      </c>
      <c r="FZ9" s="32">
        <f t="shared" si="64"/>
        <v>0</v>
      </c>
    </row>
    <row r="10" spans="1:187" ht="26.25" customHeight="1" x14ac:dyDescent="0.5">
      <c r="A10" s="119"/>
      <c r="B10" s="120"/>
      <c r="C10" s="80" t="s">
        <v>53</v>
      </c>
      <c r="D10" s="85"/>
      <c r="E10" s="43"/>
      <c r="F10" s="43"/>
      <c r="G10" s="43"/>
      <c r="H10" s="43"/>
      <c r="I10" s="43"/>
      <c r="J10" s="43"/>
      <c r="K10" s="43"/>
      <c r="L10" s="43"/>
      <c r="M10" s="43"/>
      <c r="N10" s="48"/>
      <c r="O10" s="43"/>
      <c r="P10" s="43"/>
      <c r="Q10" s="43"/>
      <c r="R10" s="43"/>
      <c r="S10" s="43"/>
      <c r="T10" s="43"/>
      <c r="U10" s="43"/>
      <c r="V10" s="43"/>
      <c r="W10" s="48"/>
      <c r="X10" s="43"/>
      <c r="Y10" s="43"/>
      <c r="Z10" s="43"/>
      <c r="AA10" s="43"/>
      <c r="AB10" s="43"/>
      <c r="AC10" s="43"/>
      <c r="AD10" s="43"/>
      <c r="AE10" s="43"/>
      <c r="AF10" s="43"/>
      <c r="AG10" s="48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6"/>
      <c r="AX10" s="146"/>
      <c r="AY10" s="146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8"/>
      <c r="CG10" s="55"/>
      <c r="CH10" s="68"/>
      <c r="CI10" s="56"/>
      <c r="CJ10" s="56"/>
      <c r="CK10" s="43"/>
      <c r="CL10" s="43"/>
      <c r="CM10" s="43"/>
      <c r="CN10" s="43"/>
      <c r="CO10" s="43"/>
      <c r="CP10" s="43"/>
      <c r="CQ10" s="43"/>
      <c r="CR10" s="48"/>
      <c r="CS10" s="43"/>
      <c r="CT10" s="43"/>
      <c r="CU10" s="43"/>
      <c r="CV10" s="43"/>
      <c r="CW10" s="43"/>
      <c r="CX10" s="43"/>
      <c r="CY10" s="43"/>
      <c r="CZ10" s="43"/>
      <c r="DA10" s="48"/>
      <c r="DB10" s="43"/>
      <c r="DC10" s="43"/>
      <c r="DD10" s="43"/>
      <c r="DE10" s="43"/>
      <c r="DF10" s="43"/>
      <c r="DG10" s="43"/>
      <c r="DH10" s="43"/>
      <c r="DI10" s="43"/>
      <c r="DJ10" s="48"/>
      <c r="DK10" s="48"/>
      <c r="DL10" s="48"/>
      <c r="DM10" s="1"/>
      <c r="DN10" s="32">
        <f t="shared" si="0"/>
        <v>0</v>
      </c>
      <c r="DO10" s="32">
        <f t="shared" si="1"/>
        <v>0</v>
      </c>
      <c r="DP10" s="32">
        <f t="shared" si="2"/>
        <v>0</v>
      </c>
      <c r="DQ10" s="32">
        <f t="shared" si="3"/>
        <v>0</v>
      </c>
      <c r="DR10" s="32">
        <f t="shared" si="4"/>
        <v>0</v>
      </c>
      <c r="DS10" s="32">
        <f t="shared" si="5"/>
        <v>0</v>
      </c>
      <c r="DT10" s="32">
        <f t="shared" si="6"/>
        <v>0</v>
      </c>
      <c r="DU10" s="32">
        <f t="shared" si="7"/>
        <v>0</v>
      </c>
      <c r="DV10" s="32">
        <f t="shared" si="8"/>
        <v>0</v>
      </c>
      <c r="DW10" s="32">
        <f t="shared" si="9"/>
        <v>0</v>
      </c>
      <c r="DX10" s="32">
        <f t="shared" si="10"/>
        <v>0</v>
      </c>
      <c r="DY10" s="32">
        <f t="shared" si="11"/>
        <v>0</v>
      </c>
      <c r="DZ10" s="32">
        <f t="shared" si="12"/>
        <v>0</v>
      </c>
      <c r="EA10" s="32">
        <f t="shared" si="13"/>
        <v>0</v>
      </c>
      <c r="EB10" s="32">
        <f t="shared" si="14"/>
        <v>0</v>
      </c>
      <c r="EC10" s="32">
        <f t="shared" si="15"/>
        <v>0</v>
      </c>
      <c r="ED10" s="32">
        <f t="shared" si="16"/>
        <v>0</v>
      </c>
      <c r="EE10" s="32">
        <f t="shared" si="17"/>
        <v>0</v>
      </c>
      <c r="EF10" s="32">
        <f t="shared" si="18"/>
        <v>0</v>
      </c>
      <c r="EG10" s="32">
        <f t="shared" si="19"/>
        <v>0</v>
      </c>
      <c r="EH10" s="32">
        <f t="shared" si="20"/>
        <v>0</v>
      </c>
      <c r="EI10" s="32">
        <f t="shared" si="21"/>
        <v>0</v>
      </c>
      <c r="EJ10" s="32">
        <f t="shared" si="22"/>
        <v>0</v>
      </c>
      <c r="EK10" s="32">
        <f t="shared" si="23"/>
        <v>0</v>
      </c>
      <c r="EL10" s="32">
        <f t="shared" si="24"/>
        <v>0</v>
      </c>
      <c r="EM10" s="32">
        <f t="shared" si="25"/>
        <v>0</v>
      </c>
      <c r="EN10" s="32">
        <f t="shared" si="26"/>
        <v>0</v>
      </c>
      <c r="EO10" s="32">
        <f t="shared" si="27"/>
        <v>0</v>
      </c>
      <c r="EP10" s="32">
        <f t="shared" si="28"/>
        <v>0</v>
      </c>
      <c r="EQ10" s="32">
        <f t="shared" si="29"/>
        <v>0</v>
      </c>
      <c r="ER10" s="32">
        <f t="shared" si="30"/>
        <v>0</v>
      </c>
      <c r="ES10" s="32">
        <f t="shared" si="31"/>
        <v>0</v>
      </c>
      <c r="ET10" s="32">
        <f t="shared" si="32"/>
        <v>0</v>
      </c>
      <c r="EU10" s="32">
        <f t="shared" si="33"/>
        <v>0</v>
      </c>
      <c r="EV10" s="32">
        <f t="shared" si="34"/>
        <v>0</v>
      </c>
      <c r="EW10" s="32">
        <f t="shared" si="35"/>
        <v>0</v>
      </c>
      <c r="EX10" s="32">
        <f t="shared" si="36"/>
        <v>0</v>
      </c>
      <c r="EY10" s="32">
        <f t="shared" si="37"/>
        <v>0</v>
      </c>
      <c r="EZ10" s="32">
        <f t="shared" si="38"/>
        <v>0</v>
      </c>
      <c r="FA10" s="32">
        <f t="shared" si="39"/>
        <v>0</v>
      </c>
      <c r="FB10" s="32">
        <f t="shared" si="40"/>
        <v>0</v>
      </c>
      <c r="FC10" s="32">
        <f t="shared" si="41"/>
        <v>0</v>
      </c>
      <c r="FD10" s="32">
        <f t="shared" si="42"/>
        <v>0</v>
      </c>
      <c r="FE10" s="32">
        <f t="shared" si="43"/>
        <v>0</v>
      </c>
      <c r="FF10" s="32">
        <f t="shared" si="44"/>
        <v>0</v>
      </c>
      <c r="FG10" s="32">
        <f t="shared" si="45"/>
        <v>0</v>
      </c>
      <c r="FH10" s="32">
        <f t="shared" si="46"/>
        <v>0</v>
      </c>
      <c r="FI10" s="32">
        <f t="shared" si="47"/>
        <v>0</v>
      </c>
      <c r="FJ10" s="32">
        <f t="shared" si="48"/>
        <v>0</v>
      </c>
      <c r="FK10" s="32">
        <f t="shared" si="49"/>
        <v>0</v>
      </c>
      <c r="FL10" s="32">
        <f t="shared" si="50"/>
        <v>0</v>
      </c>
      <c r="FM10" s="32">
        <f t="shared" si="51"/>
        <v>0</v>
      </c>
      <c r="FN10" s="32">
        <f t="shared" si="52"/>
        <v>0</v>
      </c>
      <c r="FO10" s="32">
        <f t="shared" si="53"/>
        <v>0</v>
      </c>
      <c r="FP10" s="32">
        <f t="shared" si="54"/>
        <v>0</v>
      </c>
      <c r="FQ10" s="32">
        <f t="shared" si="55"/>
        <v>0</v>
      </c>
      <c r="FR10" s="32">
        <f t="shared" si="56"/>
        <v>0</v>
      </c>
      <c r="FS10" s="32">
        <f t="shared" si="57"/>
        <v>0</v>
      </c>
      <c r="FT10" s="32">
        <f t="shared" si="58"/>
        <v>0</v>
      </c>
      <c r="FU10" s="32">
        <f t="shared" si="59"/>
        <v>0</v>
      </c>
      <c r="FV10" s="32">
        <f t="shared" si="60"/>
        <v>0</v>
      </c>
      <c r="FW10" s="32">
        <f t="shared" si="61"/>
        <v>0</v>
      </c>
      <c r="FX10" s="32">
        <f t="shared" si="62"/>
        <v>0</v>
      </c>
      <c r="FY10" s="32">
        <f t="shared" si="63"/>
        <v>0</v>
      </c>
      <c r="FZ10" s="32">
        <f t="shared" si="64"/>
        <v>0</v>
      </c>
    </row>
    <row r="11" spans="1:187" ht="26.25" customHeight="1" x14ac:dyDescent="0.5">
      <c r="A11" s="119" t="s">
        <v>56</v>
      </c>
      <c r="B11" s="120">
        <v>46086</v>
      </c>
      <c r="C11" s="80" t="s">
        <v>52</v>
      </c>
      <c r="D11" s="85"/>
      <c r="E11" s="43"/>
      <c r="F11" s="43"/>
      <c r="G11" s="43"/>
      <c r="H11" s="43"/>
      <c r="I11" s="43"/>
      <c r="J11" s="43"/>
      <c r="K11" s="43"/>
      <c r="L11" s="43"/>
      <c r="M11" s="43"/>
      <c r="N11" s="48"/>
      <c r="O11" s="43"/>
      <c r="P11" s="43"/>
      <c r="Q11" s="43"/>
      <c r="R11" s="43"/>
      <c r="S11" s="43"/>
      <c r="T11" s="43"/>
      <c r="U11" s="43"/>
      <c r="V11" s="43"/>
      <c r="W11" s="48"/>
      <c r="X11" s="43"/>
      <c r="Y11" s="43"/>
      <c r="Z11" s="43"/>
      <c r="AA11" s="43"/>
      <c r="AB11" s="43"/>
      <c r="AC11" s="43"/>
      <c r="AD11" s="43"/>
      <c r="AE11" s="43"/>
      <c r="AF11" s="43"/>
      <c r="AG11" s="48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6"/>
      <c r="AX11" s="146"/>
      <c r="AY11" s="146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8"/>
      <c r="CG11" s="55"/>
      <c r="CH11" s="68"/>
      <c r="CI11" s="56"/>
      <c r="CJ11" s="56"/>
      <c r="CK11" s="43"/>
      <c r="CL11" s="43"/>
      <c r="CM11" s="43"/>
      <c r="CN11" s="43"/>
      <c r="CO11" s="43"/>
      <c r="CP11" s="43"/>
      <c r="CQ11" s="43"/>
      <c r="CR11" s="48"/>
      <c r="CS11" s="43"/>
      <c r="CT11" s="43"/>
      <c r="CU11" s="43"/>
      <c r="CV11" s="43"/>
      <c r="CW11" s="43"/>
      <c r="CX11" s="43"/>
      <c r="CY11" s="43"/>
      <c r="CZ11" s="43"/>
      <c r="DA11" s="48"/>
      <c r="DB11" s="43"/>
      <c r="DC11" s="43"/>
      <c r="DD11" s="43"/>
      <c r="DE11" s="43"/>
      <c r="DF11" s="43"/>
      <c r="DG11" s="43"/>
      <c r="DH11" s="43"/>
      <c r="DI11" s="43"/>
      <c r="DJ11" s="48"/>
      <c r="DK11" s="48"/>
      <c r="DL11" s="48"/>
      <c r="DM11" s="1"/>
      <c r="DN11" s="32">
        <f t="shared" si="0"/>
        <v>0</v>
      </c>
      <c r="DO11" s="32">
        <f t="shared" si="1"/>
        <v>0</v>
      </c>
      <c r="DP11" s="32">
        <f t="shared" si="2"/>
        <v>0</v>
      </c>
      <c r="DQ11" s="32">
        <f t="shared" si="3"/>
        <v>0</v>
      </c>
      <c r="DR11" s="32">
        <f t="shared" si="4"/>
        <v>0</v>
      </c>
      <c r="DS11" s="32">
        <f t="shared" si="5"/>
        <v>0</v>
      </c>
      <c r="DT11" s="32">
        <f t="shared" si="6"/>
        <v>0</v>
      </c>
      <c r="DU11" s="32">
        <f t="shared" si="7"/>
        <v>0</v>
      </c>
      <c r="DV11" s="32">
        <f t="shared" si="8"/>
        <v>0</v>
      </c>
      <c r="DW11" s="32">
        <f t="shared" si="9"/>
        <v>0</v>
      </c>
      <c r="DX11" s="32">
        <f t="shared" si="10"/>
        <v>0</v>
      </c>
      <c r="DY11" s="32">
        <f t="shared" si="11"/>
        <v>0</v>
      </c>
      <c r="DZ11" s="32">
        <f t="shared" si="12"/>
        <v>0</v>
      </c>
      <c r="EA11" s="32">
        <f t="shared" si="13"/>
        <v>0</v>
      </c>
      <c r="EB11" s="32">
        <f t="shared" si="14"/>
        <v>0</v>
      </c>
      <c r="EC11" s="32">
        <f t="shared" si="15"/>
        <v>0</v>
      </c>
      <c r="ED11" s="32">
        <f t="shared" si="16"/>
        <v>0</v>
      </c>
      <c r="EE11" s="32">
        <f t="shared" si="17"/>
        <v>0</v>
      </c>
      <c r="EF11" s="32">
        <f t="shared" si="18"/>
        <v>0</v>
      </c>
      <c r="EG11" s="32">
        <f t="shared" si="19"/>
        <v>0</v>
      </c>
      <c r="EH11" s="32">
        <f t="shared" si="20"/>
        <v>0</v>
      </c>
      <c r="EI11" s="32">
        <f t="shared" si="21"/>
        <v>0</v>
      </c>
      <c r="EJ11" s="32">
        <f t="shared" si="22"/>
        <v>0</v>
      </c>
      <c r="EK11" s="32">
        <f t="shared" si="23"/>
        <v>0</v>
      </c>
      <c r="EL11" s="32">
        <f t="shared" si="24"/>
        <v>0</v>
      </c>
      <c r="EM11" s="32">
        <f t="shared" si="25"/>
        <v>0</v>
      </c>
      <c r="EN11" s="32">
        <f t="shared" si="26"/>
        <v>0</v>
      </c>
      <c r="EO11" s="32">
        <f t="shared" si="27"/>
        <v>0</v>
      </c>
      <c r="EP11" s="32">
        <f t="shared" si="28"/>
        <v>0</v>
      </c>
      <c r="EQ11" s="32">
        <f t="shared" si="29"/>
        <v>0</v>
      </c>
      <c r="ER11" s="32">
        <f t="shared" si="30"/>
        <v>0</v>
      </c>
      <c r="ES11" s="32">
        <f t="shared" si="31"/>
        <v>0</v>
      </c>
      <c r="ET11" s="32">
        <f t="shared" si="32"/>
        <v>0</v>
      </c>
      <c r="EU11" s="32">
        <f t="shared" si="33"/>
        <v>0</v>
      </c>
      <c r="EV11" s="32">
        <f t="shared" si="34"/>
        <v>0</v>
      </c>
      <c r="EW11" s="32">
        <f t="shared" si="35"/>
        <v>0</v>
      </c>
      <c r="EX11" s="32">
        <f t="shared" si="36"/>
        <v>0</v>
      </c>
      <c r="EY11" s="32">
        <f t="shared" si="37"/>
        <v>0</v>
      </c>
      <c r="EZ11" s="32">
        <f t="shared" si="38"/>
        <v>0</v>
      </c>
      <c r="FA11" s="32">
        <f t="shared" si="39"/>
        <v>0</v>
      </c>
      <c r="FB11" s="32">
        <f t="shared" si="40"/>
        <v>0</v>
      </c>
      <c r="FC11" s="32">
        <f t="shared" si="41"/>
        <v>0</v>
      </c>
      <c r="FD11" s="32">
        <f t="shared" si="42"/>
        <v>0</v>
      </c>
      <c r="FE11" s="32">
        <f t="shared" si="43"/>
        <v>0</v>
      </c>
      <c r="FF11" s="32">
        <f t="shared" si="44"/>
        <v>0</v>
      </c>
      <c r="FG11" s="32">
        <f t="shared" si="45"/>
        <v>0</v>
      </c>
      <c r="FH11" s="32">
        <f t="shared" si="46"/>
        <v>0</v>
      </c>
      <c r="FI11" s="32">
        <f t="shared" si="47"/>
        <v>0</v>
      </c>
      <c r="FJ11" s="32">
        <f t="shared" si="48"/>
        <v>0</v>
      </c>
      <c r="FK11" s="32">
        <f t="shared" si="49"/>
        <v>0</v>
      </c>
      <c r="FL11" s="32">
        <f t="shared" si="50"/>
        <v>0</v>
      </c>
      <c r="FM11" s="32">
        <f t="shared" si="51"/>
        <v>0</v>
      </c>
      <c r="FN11" s="32">
        <f t="shared" si="52"/>
        <v>0</v>
      </c>
      <c r="FO11" s="32">
        <f t="shared" si="53"/>
        <v>0</v>
      </c>
      <c r="FP11" s="32">
        <f t="shared" si="54"/>
        <v>0</v>
      </c>
      <c r="FQ11" s="32">
        <f t="shared" si="55"/>
        <v>0</v>
      </c>
      <c r="FR11" s="32">
        <f t="shared" si="56"/>
        <v>0</v>
      </c>
      <c r="FS11" s="32">
        <f t="shared" si="57"/>
        <v>0</v>
      </c>
      <c r="FT11" s="32">
        <f t="shared" si="58"/>
        <v>0</v>
      </c>
      <c r="FU11" s="32">
        <f t="shared" si="59"/>
        <v>0</v>
      </c>
      <c r="FV11" s="32">
        <f t="shared" si="60"/>
        <v>0</v>
      </c>
      <c r="FW11" s="32">
        <f t="shared" si="61"/>
        <v>0</v>
      </c>
      <c r="FX11" s="32">
        <f t="shared" si="62"/>
        <v>0</v>
      </c>
      <c r="FY11" s="32">
        <f t="shared" si="63"/>
        <v>0</v>
      </c>
      <c r="FZ11" s="32">
        <f t="shared" si="64"/>
        <v>0</v>
      </c>
    </row>
    <row r="12" spans="1:187" ht="26.25" customHeight="1" x14ac:dyDescent="0.5">
      <c r="A12" s="119"/>
      <c r="B12" s="120"/>
      <c r="C12" s="80" t="s">
        <v>53</v>
      </c>
      <c r="D12" s="85"/>
      <c r="E12" s="43"/>
      <c r="F12" s="43"/>
      <c r="G12" s="43"/>
      <c r="H12" s="43"/>
      <c r="I12" s="43"/>
      <c r="J12" s="43"/>
      <c r="K12" s="43"/>
      <c r="L12" s="43"/>
      <c r="M12" s="43"/>
      <c r="N12" s="48"/>
      <c r="O12" s="43"/>
      <c r="P12" s="43"/>
      <c r="Q12" s="43"/>
      <c r="R12" s="43"/>
      <c r="S12" s="43"/>
      <c r="T12" s="43"/>
      <c r="U12" s="43"/>
      <c r="V12" s="43"/>
      <c r="W12" s="48"/>
      <c r="X12" s="43"/>
      <c r="Y12" s="43"/>
      <c r="Z12" s="43"/>
      <c r="AA12" s="43"/>
      <c r="AB12" s="43"/>
      <c r="AC12" s="43"/>
      <c r="AD12" s="43"/>
      <c r="AE12" s="43"/>
      <c r="AF12" s="43"/>
      <c r="AG12" s="48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6"/>
      <c r="AX12" s="146"/>
      <c r="AY12" s="146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8"/>
      <c r="CG12" s="55"/>
      <c r="CH12" s="68"/>
      <c r="CI12" s="56"/>
      <c r="CJ12" s="56"/>
      <c r="CK12" s="43"/>
      <c r="CL12" s="43"/>
      <c r="CM12" s="43"/>
      <c r="CN12" s="43"/>
      <c r="CO12" s="43"/>
      <c r="CP12" s="43"/>
      <c r="CQ12" s="43"/>
      <c r="CR12" s="48"/>
      <c r="CS12" s="43"/>
      <c r="CT12" s="43"/>
      <c r="CU12" s="43"/>
      <c r="CV12" s="43"/>
      <c r="CW12" s="43"/>
      <c r="CX12" s="43"/>
      <c r="CY12" s="43"/>
      <c r="CZ12" s="43"/>
      <c r="DA12" s="48"/>
      <c r="DB12" s="43"/>
      <c r="DC12" s="43"/>
      <c r="DD12" s="43"/>
      <c r="DE12" s="43"/>
      <c r="DF12" s="43"/>
      <c r="DG12" s="43"/>
      <c r="DH12" s="43"/>
      <c r="DI12" s="43"/>
      <c r="DJ12" s="48"/>
      <c r="DK12" s="48"/>
      <c r="DL12" s="48"/>
      <c r="DM12" s="1"/>
      <c r="DN12" s="32">
        <f t="shared" si="0"/>
        <v>0</v>
      </c>
      <c r="DO12" s="32">
        <f t="shared" si="1"/>
        <v>0</v>
      </c>
      <c r="DP12" s="32">
        <f t="shared" si="2"/>
        <v>0</v>
      </c>
      <c r="DQ12" s="32">
        <f t="shared" si="3"/>
        <v>0</v>
      </c>
      <c r="DR12" s="32">
        <f t="shared" si="4"/>
        <v>0</v>
      </c>
      <c r="DS12" s="32">
        <f t="shared" si="5"/>
        <v>0</v>
      </c>
      <c r="DT12" s="32">
        <f t="shared" si="6"/>
        <v>0</v>
      </c>
      <c r="DU12" s="32">
        <f t="shared" si="7"/>
        <v>0</v>
      </c>
      <c r="DV12" s="32">
        <f t="shared" si="8"/>
        <v>0</v>
      </c>
      <c r="DW12" s="32">
        <f t="shared" si="9"/>
        <v>0</v>
      </c>
      <c r="DX12" s="32">
        <f t="shared" si="10"/>
        <v>0</v>
      </c>
      <c r="DY12" s="32">
        <f t="shared" si="11"/>
        <v>0</v>
      </c>
      <c r="DZ12" s="32">
        <f t="shared" si="12"/>
        <v>0</v>
      </c>
      <c r="EA12" s="32">
        <f t="shared" si="13"/>
        <v>0</v>
      </c>
      <c r="EB12" s="32">
        <f t="shared" si="14"/>
        <v>0</v>
      </c>
      <c r="EC12" s="32">
        <f t="shared" si="15"/>
        <v>0</v>
      </c>
      <c r="ED12" s="32">
        <f t="shared" si="16"/>
        <v>0</v>
      </c>
      <c r="EE12" s="32">
        <f t="shared" si="17"/>
        <v>0</v>
      </c>
      <c r="EF12" s="32">
        <f t="shared" si="18"/>
        <v>0</v>
      </c>
      <c r="EG12" s="32">
        <f t="shared" si="19"/>
        <v>0</v>
      </c>
      <c r="EH12" s="32">
        <f t="shared" si="20"/>
        <v>0</v>
      </c>
      <c r="EI12" s="32">
        <f t="shared" si="21"/>
        <v>0</v>
      </c>
      <c r="EJ12" s="32">
        <f t="shared" si="22"/>
        <v>0</v>
      </c>
      <c r="EK12" s="32">
        <f t="shared" si="23"/>
        <v>0</v>
      </c>
      <c r="EL12" s="32">
        <f t="shared" si="24"/>
        <v>0</v>
      </c>
      <c r="EM12" s="32">
        <f t="shared" si="25"/>
        <v>0</v>
      </c>
      <c r="EN12" s="32">
        <f t="shared" si="26"/>
        <v>0</v>
      </c>
      <c r="EO12" s="32">
        <f t="shared" si="27"/>
        <v>0</v>
      </c>
      <c r="EP12" s="32">
        <f t="shared" si="28"/>
        <v>0</v>
      </c>
      <c r="EQ12" s="32">
        <f t="shared" si="29"/>
        <v>0</v>
      </c>
      <c r="ER12" s="32">
        <f t="shared" si="30"/>
        <v>0</v>
      </c>
      <c r="ES12" s="32">
        <f t="shared" si="31"/>
        <v>0</v>
      </c>
      <c r="ET12" s="32">
        <f t="shared" si="32"/>
        <v>0</v>
      </c>
      <c r="EU12" s="32">
        <f t="shared" si="33"/>
        <v>0</v>
      </c>
      <c r="EV12" s="32">
        <f t="shared" si="34"/>
        <v>0</v>
      </c>
      <c r="EW12" s="32">
        <f t="shared" si="35"/>
        <v>0</v>
      </c>
      <c r="EX12" s="32">
        <f t="shared" si="36"/>
        <v>0</v>
      </c>
      <c r="EY12" s="32">
        <f t="shared" si="37"/>
        <v>0</v>
      </c>
      <c r="EZ12" s="32">
        <f t="shared" si="38"/>
        <v>0</v>
      </c>
      <c r="FA12" s="32">
        <f t="shared" si="39"/>
        <v>0</v>
      </c>
      <c r="FB12" s="32">
        <f t="shared" si="40"/>
        <v>0</v>
      </c>
      <c r="FC12" s="32">
        <f t="shared" si="41"/>
        <v>0</v>
      </c>
      <c r="FD12" s="32">
        <f t="shared" si="42"/>
        <v>0</v>
      </c>
      <c r="FE12" s="32">
        <f t="shared" si="43"/>
        <v>0</v>
      </c>
      <c r="FF12" s="32">
        <f t="shared" si="44"/>
        <v>0</v>
      </c>
      <c r="FG12" s="32">
        <f t="shared" si="45"/>
        <v>0</v>
      </c>
      <c r="FH12" s="32">
        <f t="shared" si="46"/>
        <v>0</v>
      </c>
      <c r="FI12" s="32">
        <f t="shared" si="47"/>
        <v>0</v>
      </c>
      <c r="FJ12" s="32">
        <f t="shared" si="48"/>
        <v>0</v>
      </c>
      <c r="FK12" s="32">
        <f t="shared" si="49"/>
        <v>0</v>
      </c>
      <c r="FL12" s="32">
        <f t="shared" si="50"/>
        <v>0</v>
      </c>
      <c r="FM12" s="32">
        <f t="shared" si="51"/>
        <v>0</v>
      </c>
      <c r="FN12" s="32">
        <f t="shared" si="52"/>
        <v>0</v>
      </c>
      <c r="FO12" s="32">
        <f t="shared" si="53"/>
        <v>0</v>
      </c>
      <c r="FP12" s="32">
        <f t="shared" si="54"/>
        <v>0</v>
      </c>
      <c r="FQ12" s="32">
        <f t="shared" si="55"/>
        <v>0</v>
      </c>
      <c r="FR12" s="32">
        <f t="shared" si="56"/>
        <v>0</v>
      </c>
      <c r="FS12" s="32">
        <f t="shared" si="57"/>
        <v>0</v>
      </c>
      <c r="FT12" s="32">
        <f t="shared" si="58"/>
        <v>0</v>
      </c>
      <c r="FU12" s="32">
        <f t="shared" si="59"/>
        <v>0</v>
      </c>
      <c r="FV12" s="32">
        <f t="shared" si="60"/>
        <v>0</v>
      </c>
      <c r="FW12" s="32">
        <f t="shared" si="61"/>
        <v>0</v>
      </c>
      <c r="FX12" s="32">
        <f t="shared" si="62"/>
        <v>0</v>
      </c>
      <c r="FY12" s="32">
        <f t="shared" si="63"/>
        <v>0</v>
      </c>
      <c r="FZ12" s="32">
        <f t="shared" si="64"/>
        <v>0</v>
      </c>
    </row>
    <row r="13" spans="1:187" ht="26.25" customHeight="1" x14ac:dyDescent="0.5">
      <c r="A13" s="119" t="s">
        <v>57</v>
      </c>
      <c r="B13" s="120">
        <v>46087</v>
      </c>
      <c r="C13" s="80" t="s">
        <v>52</v>
      </c>
      <c r="D13" s="85"/>
      <c r="E13" s="43"/>
      <c r="F13" s="43"/>
      <c r="G13" s="43"/>
      <c r="H13" s="43"/>
      <c r="I13" s="43"/>
      <c r="J13" s="43"/>
      <c r="K13" s="43"/>
      <c r="L13" s="43"/>
      <c r="M13" s="43"/>
      <c r="N13" s="48"/>
      <c r="O13" s="43"/>
      <c r="P13" s="43"/>
      <c r="Q13" s="43"/>
      <c r="R13" s="43"/>
      <c r="S13" s="43"/>
      <c r="T13" s="43"/>
      <c r="U13" s="43"/>
      <c r="V13" s="43"/>
      <c r="W13" s="48"/>
      <c r="X13" s="43"/>
      <c r="Y13" s="43"/>
      <c r="Z13" s="43"/>
      <c r="AA13" s="43"/>
      <c r="AB13" s="43"/>
      <c r="AC13" s="43"/>
      <c r="AD13" s="43"/>
      <c r="AE13" s="43"/>
      <c r="AF13" s="43"/>
      <c r="AG13" s="48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6"/>
      <c r="AX13" s="146"/>
      <c r="AY13" s="146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8"/>
      <c r="CG13" s="55"/>
      <c r="CH13" s="68"/>
      <c r="CI13" s="56"/>
      <c r="CJ13" s="56"/>
      <c r="CK13" s="43"/>
      <c r="CL13" s="43"/>
      <c r="CM13" s="43"/>
      <c r="CN13" s="43"/>
      <c r="CO13" s="43"/>
      <c r="CP13" s="43"/>
      <c r="CQ13" s="43"/>
      <c r="CR13" s="48"/>
      <c r="CS13" s="43"/>
      <c r="CT13" s="43"/>
      <c r="CU13" s="43"/>
      <c r="CV13" s="43"/>
      <c r="CW13" s="43"/>
      <c r="CX13" s="43"/>
      <c r="CY13" s="43"/>
      <c r="CZ13" s="43"/>
      <c r="DA13" s="48"/>
      <c r="DB13" s="43"/>
      <c r="DC13" s="43"/>
      <c r="DD13" s="43"/>
      <c r="DE13" s="43"/>
      <c r="DF13" s="43"/>
      <c r="DG13" s="43"/>
      <c r="DH13" s="43"/>
      <c r="DI13" s="43"/>
      <c r="DJ13" s="48"/>
      <c r="DK13" s="48"/>
      <c r="DL13" s="48"/>
      <c r="DM13" s="1"/>
      <c r="DN13" s="32">
        <f t="shared" si="0"/>
        <v>0</v>
      </c>
      <c r="DO13" s="32">
        <f t="shared" si="1"/>
        <v>0</v>
      </c>
      <c r="DP13" s="32">
        <f t="shared" si="2"/>
        <v>0</v>
      </c>
      <c r="DQ13" s="32">
        <f t="shared" si="3"/>
        <v>0</v>
      </c>
      <c r="DR13" s="32">
        <f t="shared" si="4"/>
        <v>0</v>
      </c>
      <c r="DS13" s="32">
        <f t="shared" si="5"/>
        <v>0</v>
      </c>
      <c r="DT13" s="32">
        <f t="shared" si="6"/>
        <v>0</v>
      </c>
      <c r="DU13" s="32">
        <f t="shared" si="7"/>
        <v>0</v>
      </c>
      <c r="DV13" s="32">
        <f t="shared" si="8"/>
        <v>0</v>
      </c>
      <c r="DW13" s="32">
        <f t="shared" si="9"/>
        <v>0</v>
      </c>
      <c r="DX13" s="32">
        <f t="shared" si="10"/>
        <v>0</v>
      </c>
      <c r="DY13" s="32">
        <f t="shared" si="11"/>
        <v>0</v>
      </c>
      <c r="DZ13" s="32">
        <f t="shared" si="12"/>
        <v>0</v>
      </c>
      <c r="EA13" s="32">
        <f t="shared" si="13"/>
        <v>0</v>
      </c>
      <c r="EB13" s="32">
        <f t="shared" si="14"/>
        <v>0</v>
      </c>
      <c r="EC13" s="32">
        <f t="shared" si="15"/>
        <v>0</v>
      </c>
      <c r="ED13" s="32">
        <f t="shared" si="16"/>
        <v>0</v>
      </c>
      <c r="EE13" s="32">
        <f t="shared" si="17"/>
        <v>0</v>
      </c>
      <c r="EF13" s="32">
        <f t="shared" si="18"/>
        <v>0</v>
      </c>
      <c r="EG13" s="32">
        <f t="shared" si="19"/>
        <v>0</v>
      </c>
      <c r="EH13" s="32">
        <f t="shared" si="20"/>
        <v>0</v>
      </c>
      <c r="EI13" s="32">
        <f t="shared" si="21"/>
        <v>0</v>
      </c>
      <c r="EJ13" s="32">
        <f t="shared" si="22"/>
        <v>0</v>
      </c>
      <c r="EK13" s="32">
        <f t="shared" si="23"/>
        <v>0</v>
      </c>
      <c r="EL13" s="32">
        <f t="shared" si="24"/>
        <v>0</v>
      </c>
      <c r="EM13" s="32">
        <f t="shared" si="25"/>
        <v>0</v>
      </c>
      <c r="EN13" s="32">
        <f t="shared" si="26"/>
        <v>0</v>
      </c>
      <c r="EO13" s="32">
        <f t="shared" si="27"/>
        <v>0</v>
      </c>
      <c r="EP13" s="32">
        <f t="shared" si="28"/>
        <v>0</v>
      </c>
      <c r="EQ13" s="32">
        <f t="shared" si="29"/>
        <v>0</v>
      </c>
      <c r="ER13" s="32">
        <f t="shared" si="30"/>
        <v>0</v>
      </c>
      <c r="ES13" s="32">
        <f t="shared" si="31"/>
        <v>0</v>
      </c>
      <c r="ET13" s="32">
        <f t="shared" si="32"/>
        <v>0</v>
      </c>
      <c r="EU13" s="32">
        <f t="shared" si="33"/>
        <v>0</v>
      </c>
      <c r="EV13" s="32">
        <f t="shared" si="34"/>
        <v>0</v>
      </c>
      <c r="EW13" s="32">
        <f t="shared" si="35"/>
        <v>0</v>
      </c>
      <c r="EX13" s="32">
        <f t="shared" si="36"/>
        <v>0</v>
      </c>
      <c r="EY13" s="32">
        <f t="shared" si="37"/>
        <v>0</v>
      </c>
      <c r="EZ13" s="32">
        <f t="shared" si="38"/>
        <v>0</v>
      </c>
      <c r="FA13" s="32">
        <f t="shared" si="39"/>
        <v>0</v>
      </c>
      <c r="FB13" s="32">
        <f t="shared" si="40"/>
        <v>0</v>
      </c>
      <c r="FC13" s="32">
        <f t="shared" si="41"/>
        <v>0</v>
      </c>
      <c r="FD13" s="32">
        <f t="shared" si="42"/>
        <v>0</v>
      </c>
      <c r="FE13" s="32">
        <f t="shared" si="43"/>
        <v>0</v>
      </c>
      <c r="FF13" s="32">
        <f t="shared" si="44"/>
        <v>0</v>
      </c>
      <c r="FG13" s="32">
        <f t="shared" si="45"/>
        <v>0</v>
      </c>
      <c r="FH13" s="32">
        <f t="shared" si="46"/>
        <v>0</v>
      </c>
      <c r="FI13" s="32">
        <f t="shared" si="47"/>
        <v>0</v>
      </c>
      <c r="FJ13" s="32">
        <f t="shared" si="48"/>
        <v>0</v>
      </c>
      <c r="FK13" s="32">
        <f t="shared" si="49"/>
        <v>0</v>
      </c>
      <c r="FL13" s="32">
        <f t="shared" si="50"/>
        <v>0</v>
      </c>
      <c r="FM13" s="32">
        <f t="shared" si="51"/>
        <v>0</v>
      </c>
      <c r="FN13" s="32">
        <f t="shared" si="52"/>
        <v>0</v>
      </c>
      <c r="FO13" s="32">
        <f t="shared" si="53"/>
        <v>0</v>
      </c>
      <c r="FP13" s="32">
        <f t="shared" si="54"/>
        <v>0</v>
      </c>
      <c r="FQ13" s="32">
        <f t="shared" si="55"/>
        <v>0</v>
      </c>
      <c r="FR13" s="32">
        <f t="shared" si="56"/>
        <v>0</v>
      </c>
      <c r="FS13" s="32">
        <f t="shared" si="57"/>
        <v>0</v>
      </c>
      <c r="FT13" s="32">
        <f t="shared" si="58"/>
        <v>0</v>
      </c>
      <c r="FU13" s="32">
        <f t="shared" si="59"/>
        <v>0</v>
      </c>
      <c r="FV13" s="32">
        <f t="shared" si="60"/>
        <v>0</v>
      </c>
      <c r="FW13" s="32">
        <f t="shared" si="61"/>
        <v>0</v>
      </c>
      <c r="FX13" s="32">
        <f t="shared" si="62"/>
        <v>0</v>
      </c>
      <c r="FY13" s="32">
        <f t="shared" si="63"/>
        <v>0</v>
      </c>
      <c r="FZ13" s="32">
        <f t="shared" si="64"/>
        <v>0</v>
      </c>
    </row>
    <row r="14" spans="1:187" ht="26.25" customHeight="1" x14ac:dyDescent="0.5">
      <c r="A14" s="119"/>
      <c r="B14" s="120"/>
      <c r="C14" s="80" t="s">
        <v>53</v>
      </c>
      <c r="D14" s="85"/>
      <c r="E14" s="43"/>
      <c r="F14" s="43"/>
      <c r="G14" s="43"/>
      <c r="H14" s="43"/>
      <c r="I14" s="43"/>
      <c r="J14" s="43"/>
      <c r="K14" s="43"/>
      <c r="L14" s="43"/>
      <c r="M14" s="43"/>
      <c r="N14" s="48"/>
      <c r="O14" s="43"/>
      <c r="P14" s="43"/>
      <c r="Q14" s="43"/>
      <c r="R14" s="43"/>
      <c r="S14" s="43"/>
      <c r="T14" s="43"/>
      <c r="U14" s="43"/>
      <c r="V14" s="43"/>
      <c r="W14" s="48"/>
      <c r="X14" s="43"/>
      <c r="Y14" s="43"/>
      <c r="Z14" s="43"/>
      <c r="AA14" s="43"/>
      <c r="AB14" s="43"/>
      <c r="AC14" s="43"/>
      <c r="AD14" s="43"/>
      <c r="AE14" s="43"/>
      <c r="AF14" s="43"/>
      <c r="AG14" s="48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6"/>
      <c r="AX14" s="146"/>
      <c r="AY14" s="146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8"/>
      <c r="CG14" s="55"/>
      <c r="CH14" s="68"/>
      <c r="CI14" s="56"/>
      <c r="CJ14" s="56"/>
      <c r="CK14" s="43"/>
      <c r="CL14" s="43"/>
      <c r="CM14" s="43"/>
      <c r="CN14" s="43"/>
      <c r="CO14" s="43"/>
      <c r="CP14" s="43"/>
      <c r="CQ14" s="43"/>
      <c r="CR14" s="48"/>
      <c r="CS14" s="43"/>
      <c r="CT14" s="43"/>
      <c r="CU14" s="43"/>
      <c r="CV14" s="43"/>
      <c r="CW14" s="43"/>
      <c r="CX14" s="43"/>
      <c r="CY14" s="43"/>
      <c r="CZ14" s="43"/>
      <c r="DA14" s="48"/>
      <c r="DB14" s="43"/>
      <c r="DC14" s="43"/>
      <c r="DD14" s="43"/>
      <c r="DE14" s="43"/>
      <c r="DF14" s="43"/>
      <c r="DG14" s="43"/>
      <c r="DH14" s="43"/>
      <c r="DI14" s="43"/>
      <c r="DJ14" s="48"/>
      <c r="DK14" s="48"/>
      <c r="DL14" s="48"/>
      <c r="DM14" s="1"/>
      <c r="DN14" s="32">
        <f t="shared" si="0"/>
        <v>0</v>
      </c>
      <c r="DO14" s="32">
        <f t="shared" si="1"/>
        <v>0</v>
      </c>
      <c r="DP14" s="32">
        <f t="shared" si="2"/>
        <v>0</v>
      </c>
      <c r="DQ14" s="32">
        <f t="shared" si="3"/>
        <v>0</v>
      </c>
      <c r="DR14" s="32">
        <f t="shared" si="4"/>
        <v>0</v>
      </c>
      <c r="DS14" s="32">
        <f t="shared" si="5"/>
        <v>0</v>
      </c>
      <c r="DT14" s="32">
        <f t="shared" si="6"/>
        <v>0</v>
      </c>
      <c r="DU14" s="32">
        <f t="shared" si="7"/>
        <v>0</v>
      </c>
      <c r="DV14" s="32">
        <f t="shared" si="8"/>
        <v>0</v>
      </c>
      <c r="DW14" s="32">
        <f t="shared" si="9"/>
        <v>0</v>
      </c>
      <c r="DX14" s="32">
        <f t="shared" si="10"/>
        <v>0</v>
      </c>
      <c r="DY14" s="32">
        <f t="shared" si="11"/>
        <v>0</v>
      </c>
      <c r="DZ14" s="32">
        <f t="shared" si="12"/>
        <v>0</v>
      </c>
      <c r="EA14" s="32">
        <f t="shared" si="13"/>
        <v>0</v>
      </c>
      <c r="EB14" s="32">
        <f t="shared" si="14"/>
        <v>0</v>
      </c>
      <c r="EC14" s="32">
        <f t="shared" si="15"/>
        <v>0</v>
      </c>
      <c r="ED14" s="32">
        <f t="shared" si="16"/>
        <v>0</v>
      </c>
      <c r="EE14" s="32">
        <f t="shared" si="17"/>
        <v>0</v>
      </c>
      <c r="EF14" s="32">
        <f t="shared" si="18"/>
        <v>0</v>
      </c>
      <c r="EG14" s="32">
        <f t="shared" si="19"/>
        <v>0</v>
      </c>
      <c r="EH14" s="32">
        <f t="shared" si="20"/>
        <v>0</v>
      </c>
      <c r="EI14" s="32">
        <f t="shared" si="21"/>
        <v>0</v>
      </c>
      <c r="EJ14" s="32">
        <f t="shared" si="22"/>
        <v>0</v>
      </c>
      <c r="EK14" s="32">
        <f t="shared" si="23"/>
        <v>0</v>
      </c>
      <c r="EL14" s="32">
        <f t="shared" si="24"/>
        <v>0</v>
      </c>
      <c r="EM14" s="32">
        <f t="shared" si="25"/>
        <v>0</v>
      </c>
      <c r="EN14" s="32">
        <f t="shared" si="26"/>
        <v>0</v>
      </c>
      <c r="EO14" s="32">
        <f t="shared" si="27"/>
        <v>0</v>
      </c>
      <c r="EP14" s="32">
        <f t="shared" si="28"/>
        <v>0</v>
      </c>
      <c r="EQ14" s="32">
        <f t="shared" si="29"/>
        <v>0</v>
      </c>
      <c r="ER14" s="32">
        <f t="shared" si="30"/>
        <v>0</v>
      </c>
      <c r="ES14" s="32">
        <f t="shared" si="31"/>
        <v>0</v>
      </c>
      <c r="ET14" s="32">
        <f t="shared" si="32"/>
        <v>0</v>
      </c>
      <c r="EU14" s="32">
        <f t="shared" si="33"/>
        <v>0</v>
      </c>
      <c r="EV14" s="32">
        <f t="shared" si="34"/>
        <v>0</v>
      </c>
      <c r="EW14" s="32">
        <f t="shared" si="35"/>
        <v>0</v>
      </c>
      <c r="EX14" s="32">
        <f t="shared" si="36"/>
        <v>0</v>
      </c>
      <c r="EY14" s="32">
        <f t="shared" si="37"/>
        <v>0</v>
      </c>
      <c r="EZ14" s="32">
        <f t="shared" si="38"/>
        <v>0</v>
      </c>
      <c r="FA14" s="32">
        <f t="shared" si="39"/>
        <v>0</v>
      </c>
      <c r="FB14" s="32">
        <f t="shared" si="40"/>
        <v>0</v>
      </c>
      <c r="FC14" s="32">
        <f t="shared" si="41"/>
        <v>0</v>
      </c>
      <c r="FD14" s="32">
        <f t="shared" si="42"/>
        <v>0</v>
      </c>
      <c r="FE14" s="32">
        <f t="shared" si="43"/>
        <v>0</v>
      </c>
      <c r="FF14" s="32">
        <f t="shared" si="44"/>
        <v>0</v>
      </c>
      <c r="FG14" s="32">
        <f t="shared" si="45"/>
        <v>0</v>
      </c>
      <c r="FH14" s="32">
        <f t="shared" si="46"/>
        <v>0</v>
      </c>
      <c r="FI14" s="32">
        <f t="shared" si="47"/>
        <v>0</v>
      </c>
      <c r="FJ14" s="32">
        <f t="shared" si="48"/>
        <v>0</v>
      </c>
      <c r="FK14" s="32">
        <f t="shared" si="49"/>
        <v>0</v>
      </c>
      <c r="FL14" s="32">
        <f t="shared" si="50"/>
        <v>0</v>
      </c>
      <c r="FM14" s="32">
        <f t="shared" si="51"/>
        <v>0</v>
      </c>
      <c r="FN14" s="32">
        <f t="shared" si="52"/>
        <v>0</v>
      </c>
      <c r="FO14" s="32">
        <f t="shared" si="53"/>
        <v>0</v>
      </c>
      <c r="FP14" s="32">
        <f t="shared" si="54"/>
        <v>0</v>
      </c>
      <c r="FQ14" s="32">
        <f t="shared" si="55"/>
        <v>0</v>
      </c>
      <c r="FR14" s="32">
        <f t="shared" si="56"/>
        <v>0</v>
      </c>
      <c r="FS14" s="32">
        <f t="shared" si="57"/>
        <v>0</v>
      </c>
      <c r="FT14" s="32">
        <f t="shared" si="58"/>
        <v>0</v>
      </c>
      <c r="FU14" s="32">
        <f t="shared" si="59"/>
        <v>0</v>
      </c>
      <c r="FV14" s="32">
        <f t="shared" si="60"/>
        <v>0</v>
      </c>
      <c r="FW14" s="32">
        <f t="shared" si="61"/>
        <v>0</v>
      </c>
      <c r="FX14" s="32">
        <f t="shared" si="62"/>
        <v>0</v>
      </c>
      <c r="FY14" s="32">
        <f t="shared" si="63"/>
        <v>0</v>
      </c>
      <c r="FZ14" s="32">
        <f t="shared" si="64"/>
        <v>0</v>
      </c>
    </row>
    <row r="15" spans="1:187" ht="26.25" customHeight="1" x14ac:dyDescent="0.5">
      <c r="A15" s="119" t="s">
        <v>58</v>
      </c>
      <c r="B15" s="120">
        <v>46088</v>
      </c>
      <c r="C15" s="80" t="s">
        <v>52</v>
      </c>
      <c r="D15" s="85"/>
      <c r="E15" s="43"/>
      <c r="F15" s="43"/>
      <c r="G15" s="43"/>
      <c r="H15" s="43"/>
      <c r="I15" s="43"/>
      <c r="J15" s="43"/>
      <c r="K15" s="43"/>
      <c r="L15" s="43"/>
      <c r="M15" s="43"/>
      <c r="N15" s="48"/>
      <c r="O15" s="43"/>
      <c r="P15" s="43"/>
      <c r="Q15" s="43"/>
      <c r="R15" s="43"/>
      <c r="S15" s="43"/>
      <c r="T15" s="43"/>
      <c r="U15" s="43"/>
      <c r="V15" s="43"/>
      <c r="W15" s="48"/>
      <c r="X15" s="43"/>
      <c r="Y15" s="43"/>
      <c r="Z15" s="43"/>
      <c r="AA15" s="43"/>
      <c r="AB15" s="43"/>
      <c r="AC15" s="43"/>
      <c r="AD15" s="43"/>
      <c r="AE15" s="43"/>
      <c r="AF15" s="43"/>
      <c r="AG15" s="48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6"/>
      <c r="AX15" s="146"/>
      <c r="AY15" s="146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8"/>
      <c r="CG15" s="55"/>
      <c r="CH15" s="68"/>
      <c r="CI15" s="56"/>
      <c r="CJ15" s="56"/>
      <c r="CK15" s="43"/>
      <c r="CL15" s="43"/>
      <c r="CM15" s="43"/>
      <c r="CN15" s="43"/>
      <c r="CO15" s="43"/>
      <c r="CP15" s="43"/>
      <c r="CQ15" s="43"/>
      <c r="CR15" s="48"/>
      <c r="CS15" s="43"/>
      <c r="CT15" s="43"/>
      <c r="CU15" s="43"/>
      <c r="CV15" s="43"/>
      <c r="CW15" s="43"/>
      <c r="CX15" s="43"/>
      <c r="CY15" s="43"/>
      <c r="CZ15" s="43"/>
      <c r="DA15" s="48"/>
      <c r="DB15" s="43"/>
      <c r="DC15" s="43"/>
      <c r="DD15" s="43"/>
      <c r="DE15" s="43"/>
      <c r="DF15" s="43"/>
      <c r="DG15" s="43"/>
      <c r="DH15" s="43"/>
      <c r="DI15" s="43"/>
      <c r="DJ15" s="48"/>
      <c r="DK15" s="48"/>
      <c r="DL15" s="48"/>
      <c r="DM15" s="1"/>
      <c r="DN15" s="32">
        <f t="shared" si="0"/>
        <v>0</v>
      </c>
      <c r="DO15" s="32">
        <f t="shared" si="1"/>
        <v>0</v>
      </c>
      <c r="DP15" s="32">
        <f t="shared" si="2"/>
        <v>0</v>
      </c>
      <c r="DQ15" s="32">
        <f t="shared" si="3"/>
        <v>0</v>
      </c>
      <c r="DR15" s="32">
        <f t="shared" si="4"/>
        <v>0</v>
      </c>
      <c r="DS15" s="32">
        <f t="shared" si="5"/>
        <v>0</v>
      </c>
      <c r="DT15" s="32">
        <f t="shared" si="6"/>
        <v>0</v>
      </c>
      <c r="DU15" s="32">
        <f t="shared" si="7"/>
        <v>0</v>
      </c>
      <c r="DV15" s="32">
        <f t="shared" si="8"/>
        <v>0</v>
      </c>
      <c r="DW15" s="32">
        <f t="shared" si="9"/>
        <v>0</v>
      </c>
      <c r="DX15" s="32">
        <f t="shared" si="10"/>
        <v>0</v>
      </c>
      <c r="DY15" s="32">
        <f t="shared" si="11"/>
        <v>0</v>
      </c>
      <c r="DZ15" s="32">
        <f t="shared" si="12"/>
        <v>0</v>
      </c>
      <c r="EA15" s="32">
        <f t="shared" si="13"/>
        <v>0</v>
      </c>
      <c r="EB15" s="32">
        <f t="shared" si="14"/>
        <v>0</v>
      </c>
      <c r="EC15" s="32">
        <f t="shared" si="15"/>
        <v>0</v>
      </c>
      <c r="ED15" s="32">
        <f t="shared" si="16"/>
        <v>0</v>
      </c>
      <c r="EE15" s="32">
        <f t="shared" si="17"/>
        <v>0</v>
      </c>
      <c r="EF15" s="32">
        <f t="shared" si="18"/>
        <v>0</v>
      </c>
      <c r="EG15" s="32">
        <f t="shared" si="19"/>
        <v>0</v>
      </c>
      <c r="EH15" s="32">
        <f t="shared" si="20"/>
        <v>0</v>
      </c>
      <c r="EI15" s="32">
        <f t="shared" si="21"/>
        <v>0</v>
      </c>
      <c r="EJ15" s="32">
        <f t="shared" si="22"/>
        <v>0</v>
      </c>
      <c r="EK15" s="32">
        <f t="shared" si="23"/>
        <v>0</v>
      </c>
      <c r="EL15" s="32">
        <f t="shared" si="24"/>
        <v>0</v>
      </c>
      <c r="EM15" s="32">
        <f t="shared" si="25"/>
        <v>0</v>
      </c>
      <c r="EN15" s="32">
        <f t="shared" si="26"/>
        <v>0</v>
      </c>
      <c r="EO15" s="32">
        <f t="shared" si="27"/>
        <v>0</v>
      </c>
      <c r="EP15" s="32">
        <f t="shared" si="28"/>
        <v>0</v>
      </c>
      <c r="EQ15" s="32">
        <f t="shared" si="29"/>
        <v>0</v>
      </c>
      <c r="ER15" s="32">
        <f t="shared" si="30"/>
        <v>0</v>
      </c>
      <c r="ES15" s="32">
        <f t="shared" si="31"/>
        <v>0</v>
      </c>
      <c r="ET15" s="32">
        <f t="shared" si="32"/>
        <v>0</v>
      </c>
      <c r="EU15" s="32">
        <f t="shared" si="33"/>
        <v>0</v>
      </c>
      <c r="EV15" s="32">
        <f t="shared" si="34"/>
        <v>0</v>
      </c>
      <c r="EW15" s="32">
        <f t="shared" si="35"/>
        <v>0</v>
      </c>
      <c r="EX15" s="32">
        <f t="shared" si="36"/>
        <v>0</v>
      </c>
      <c r="EY15" s="32">
        <f t="shared" si="37"/>
        <v>0</v>
      </c>
      <c r="EZ15" s="32">
        <f t="shared" si="38"/>
        <v>0</v>
      </c>
      <c r="FA15" s="32">
        <f t="shared" si="39"/>
        <v>0</v>
      </c>
      <c r="FB15" s="32">
        <f t="shared" si="40"/>
        <v>0</v>
      </c>
      <c r="FC15" s="32">
        <f t="shared" si="41"/>
        <v>0</v>
      </c>
      <c r="FD15" s="32">
        <f t="shared" si="42"/>
        <v>0</v>
      </c>
      <c r="FE15" s="32">
        <f t="shared" si="43"/>
        <v>0</v>
      </c>
      <c r="FF15" s="32">
        <f t="shared" si="44"/>
        <v>0</v>
      </c>
      <c r="FG15" s="32">
        <f t="shared" si="45"/>
        <v>0</v>
      </c>
      <c r="FH15" s="32">
        <f t="shared" si="46"/>
        <v>0</v>
      </c>
      <c r="FI15" s="32">
        <f t="shared" si="47"/>
        <v>0</v>
      </c>
      <c r="FJ15" s="32">
        <f t="shared" si="48"/>
        <v>0</v>
      </c>
      <c r="FK15" s="32">
        <f t="shared" si="49"/>
        <v>0</v>
      </c>
      <c r="FL15" s="32">
        <f t="shared" si="50"/>
        <v>0</v>
      </c>
      <c r="FM15" s="32">
        <f t="shared" si="51"/>
        <v>0</v>
      </c>
      <c r="FN15" s="32">
        <f t="shared" si="52"/>
        <v>0</v>
      </c>
      <c r="FO15" s="32">
        <f t="shared" si="53"/>
        <v>0</v>
      </c>
      <c r="FP15" s="32">
        <f t="shared" si="54"/>
        <v>0</v>
      </c>
      <c r="FQ15" s="32">
        <f t="shared" si="55"/>
        <v>0</v>
      </c>
      <c r="FR15" s="32">
        <f t="shared" si="56"/>
        <v>0</v>
      </c>
      <c r="FS15" s="32">
        <f t="shared" si="57"/>
        <v>0</v>
      </c>
      <c r="FT15" s="32">
        <f t="shared" si="58"/>
        <v>0</v>
      </c>
      <c r="FU15" s="32">
        <f t="shared" si="59"/>
        <v>0</v>
      </c>
      <c r="FV15" s="32">
        <f t="shared" si="60"/>
        <v>0</v>
      </c>
      <c r="FW15" s="32">
        <f t="shared" si="61"/>
        <v>0</v>
      </c>
      <c r="FX15" s="32">
        <f t="shared" si="62"/>
        <v>0</v>
      </c>
      <c r="FY15" s="32">
        <f t="shared" si="63"/>
        <v>0</v>
      </c>
      <c r="FZ15" s="32">
        <f t="shared" si="64"/>
        <v>0</v>
      </c>
    </row>
    <row r="16" spans="1:187" ht="26.25" customHeight="1" x14ac:dyDescent="0.5">
      <c r="A16" s="121" t="s">
        <v>59</v>
      </c>
      <c r="B16" s="122">
        <v>46089</v>
      </c>
      <c r="C16" s="92"/>
      <c r="D16" s="36"/>
      <c r="E16" s="62"/>
      <c r="F16" s="62"/>
      <c r="G16" s="62"/>
      <c r="H16" s="62"/>
      <c r="I16" s="62"/>
      <c r="J16" s="62"/>
      <c r="K16" s="62"/>
      <c r="L16" s="62"/>
      <c r="M16" s="62"/>
      <c r="N16" s="44"/>
      <c r="O16" s="62"/>
      <c r="P16" s="62"/>
      <c r="Q16" s="62"/>
      <c r="R16" s="62"/>
      <c r="S16" s="62"/>
      <c r="T16" s="62"/>
      <c r="U16" s="62"/>
      <c r="V16" s="62"/>
      <c r="W16" s="44"/>
      <c r="X16" s="62"/>
      <c r="Y16" s="62"/>
      <c r="Z16" s="62"/>
      <c r="AA16" s="62"/>
      <c r="AB16" s="62"/>
      <c r="AC16" s="62"/>
      <c r="AD16" s="62"/>
      <c r="AE16" s="62"/>
      <c r="AF16" s="62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44"/>
      <c r="CG16" s="82"/>
      <c r="CH16" s="83"/>
      <c r="CI16" s="84"/>
      <c r="CJ16" s="84"/>
      <c r="CK16" s="62"/>
      <c r="CL16" s="62"/>
      <c r="CM16" s="62"/>
      <c r="CN16" s="62"/>
      <c r="CO16" s="62"/>
      <c r="CP16" s="62"/>
      <c r="CQ16" s="62"/>
      <c r="CR16" s="44"/>
      <c r="CS16" s="62"/>
      <c r="CT16" s="62"/>
      <c r="CU16" s="62"/>
      <c r="CV16" s="62"/>
      <c r="CW16" s="62"/>
      <c r="CX16" s="62"/>
      <c r="CY16" s="62"/>
      <c r="CZ16" s="62"/>
      <c r="DA16" s="44"/>
      <c r="DB16" s="62"/>
      <c r="DC16" s="62"/>
      <c r="DD16" s="62"/>
      <c r="DE16" s="62"/>
      <c r="DF16" s="62"/>
      <c r="DG16" s="62"/>
      <c r="DH16" s="62"/>
      <c r="DI16" s="62"/>
      <c r="DJ16" s="48"/>
      <c r="DK16" s="48"/>
      <c r="DL16" s="48"/>
      <c r="DM16" s="1"/>
      <c r="DN16" s="32">
        <f t="shared" si="0"/>
        <v>0</v>
      </c>
      <c r="DO16" s="32">
        <f t="shared" si="1"/>
        <v>0</v>
      </c>
      <c r="DP16" s="32">
        <f t="shared" si="2"/>
        <v>0</v>
      </c>
      <c r="DQ16" s="32">
        <f t="shared" si="3"/>
        <v>0</v>
      </c>
      <c r="DR16" s="32">
        <f t="shared" si="4"/>
        <v>0</v>
      </c>
      <c r="DS16" s="32">
        <f t="shared" si="5"/>
        <v>0</v>
      </c>
      <c r="DT16" s="32">
        <f t="shared" si="6"/>
        <v>0</v>
      </c>
      <c r="DU16" s="32">
        <f t="shared" si="7"/>
        <v>0</v>
      </c>
      <c r="DV16" s="32">
        <f t="shared" si="8"/>
        <v>0</v>
      </c>
      <c r="DW16" s="32">
        <f t="shared" si="9"/>
        <v>0</v>
      </c>
      <c r="DX16" s="32">
        <f t="shared" si="10"/>
        <v>0</v>
      </c>
      <c r="DY16" s="32">
        <f t="shared" si="11"/>
        <v>0</v>
      </c>
      <c r="DZ16" s="32">
        <f t="shared" si="12"/>
        <v>0</v>
      </c>
      <c r="EA16" s="32">
        <f t="shared" si="13"/>
        <v>0</v>
      </c>
      <c r="EB16" s="32">
        <f t="shared" si="14"/>
        <v>0</v>
      </c>
      <c r="EC16" s="32">
        <f t="shared" si="15"/>
        <v>0</v>
      </c>
      <c r="ED16" s="32">
        <f t="shared" si="16"/>
        <v>0</v>
      </c>
      <c r="EE16" s="32">
        <f t="shared" si="17"/>
        <v>0</v>
      </c>
      <c r="EF16" s="32">
        <f t="shared" si="18"/>
        <v>0</v>
      </c>
      <c r="EG16" s="32">
        <f t="shared" si="19"/>
        <v>0</v>
      </c>
      <c r="EH16" s="32">
        <f t="shared" si="20"/>
        <v>0</v>
      </c>
      <c r="EI16" s="32">
        <f t="shared" si="21"/>
        <v>0</v>
      </c>
      <c r="EJ16" s="32">
        <f t="shared" si="22"/>
        <v>0</v>
      </c>
      <c r="EK16" s="32">
        <f t="shared" si="23"/>
        <v>0</v>
      </c>
      <c r="EL16" s="32">
        <f t="shared" si="24"/>
        <v>0</v>
      </c>
      <c r="EM16" s="32">
        <f t="shared" si="25"/>
        <v>0</v>
      </c>
      <c r="EN16" s="32">
        <f t="shared" si="26"/>
        <v>0</v>
      </c>
      <c r="EO16" s="32">
        <f t="shared" si="27"/>
        <v>0</v>
      </c>
      <c r="EP16" s="32">
        <f t="shared" si="28"/>
        <v>0</v>
      </c>
      <c r="EQ16" s="32">
        <f t="shared" si="29"/>
        <v>0</v>
      </c>
      <c r="ER16" s="32">
        <f t="shared" si="30"/>
        <v>0</v>
      </c>
      <c r="ES16" s="32">
        <f t="shared" si="31"/>
        <v>0</v>
      </c>
      <c r="ET16" s="32">
        <f t="shared" si="32"/>
        <v>0</v>
      </c>
      <c r="EU16" s="32">
        <f t="shared" si="33"/>
        <v>0</v>
      </c>
      <c r="EV16" s="32">
        <f t="shared" si="34"/>
        <v>0</v>
      </c>
      <c r="EW16" s="32">
        <f t="shared" si="35"/>
        <v>0</v>
      </c>
      <c r="EX16" s="32">
        <f t="shared" si="36"/>
        <v>0</v>
      </c>
      <c r="EY16" s="32">
        <f t="shared" si="37"/>
        <v>0</v>
      </c>
      <c r="EZ16" s="32">
        <f t="shared" si="38"/>
        <v>0</v>
      </c>
      <c r="FA16" s="32">
        <f t="shared" si="39"/>
        <v>0</v>
      </c>
      <c r="FB16" s="32">
        <f t="shared" si="40"/>
        <v>0</v>
      </c>
      <c r="FC16" s="32">
        <f t="shared" si="41"/>
        <v>0</v>
      </c>
      <c r="FD16" s="32">
        <f t="shared" si="42"/>
        <v>0</v>
      </c>
      <c r="FE16" s="32">
        <f t="shared" si="43"/>
        <v>0</v>
      </c>
      <c r="FF16" s="32">
        <f t="shared" si="44"/>
        <v>0</v>
      </c>
      <c r="FG16" s="32">
        <f t="shared" si="45"/>
        <v>0</v>
      </c>
      <c r="FH16" s="32">
        <f t="shared" si="46"/>
        <v>0</v>
      </c>
      <c r="FI16" s="32">
        <f t="shared" si="47"/>
        <v>0</v>
      </c>
      <c r="FJ16" s="32">
        <f t="shared" si="48"/>
        <v>0</v>
      </c>
      <c r="FK16" s="32">
        <f t="shared" si="49"/>
        <v>0</v>
      </c>
      <c r="FL16" s="32">
        <f t="shared" si="50"/>
        <v>0</v>
      </c>
      <c r="FM16" s="32">
        <f t="shared" si="51"/>
        <v>0</v>
      </c>
      <c r="FN16" s="32">
        <f t="shared" si="52"/>
        <v>0</v>
      </c>
      <c r="FO16" s="32">
        <f t="shared" si="53"/>
        <v>0</v>
      </c>
      <c r="FP16" s="32">
        <f t="shared" si="54"/>
        <v>0</v>
      </c>
      <c r="FQ16" s="32">
        <f t="shared" si="55"/>
        <v>0</v>
      </c>
      <c r="FR16" s="32">
        <f t="shared" si="56"/>
        <v>0</v>
      </c>
      <c r="FS16" s="32">
        <f t="shared" si="57"/>
        <v>0</v>
      </c>
      <c r="FT16" s="32">
        <f t="shared" si="58"/>
        <v>0</v>
      </c>
      <c r="FU16" s="32">
        <f t="shared" si="59"/>
        <v>0</v>
      </c>
      <c r="FV16" s="32">
        <f t="shared" si="60"/>
        <v>0</v>
      </c>
      <c r="FW16" s="32">
        <f t="shared" si="61"/>
        <v>0</v>
      </c>
      <c r="FX16" s="32">
        <f t="shared" si="62"/>
        <v>0</v>
      </c>
      <c r="FY16" s="32">
        <f t="shared" si="63"/>
        <v>0</v>
      </c>
      <c r="FZ16" s="32">
        <f t="shared" si="64"/>
        <v>0</v>
      </c>
    </row>
    <row r="17" spans="1:182" ht="26.25" customHeight="1" x14ac:dyDescent="0.5">
      <c r="A17" s="119" t="s">
        <v>51</v>
      </c>
      <c r="B17" s="120">
        <v>46090</v>
      </c>
      <c r="C17" s="80" t="s">
        <v>52</v>
      </c>
      <c r="D17" s="85"/>
      <c r="E17" s="43"/>
      <c r="F17" s="43"/>
      <c r="G17" s="43"/>
      <c r="H17" s="43"/>
      <c r="I17" s="43"/>
      <c r="J17" s="43"/>
      <c r="K17" s="43"/>
      <c r="L17" s="43"/>
      <c r="M17" s="43"/>
      <c r="N17" s="48"/>
      <c r="O17" s="43"/>
      <c r="P17" s="43"/>
      <c r="Q17" s="43"/>
      <c r="R17" s="43"/>
      <c r="S17" s="43"/>
      <c r="T17" s="43"/>
      <c r="U17" s="43"/>
      <c r="V17" s="43"/>
      <c r="W17" s="48"/>
      <c r="X17" s="43"/>
      <c r="Y17" s="43"/>
      <c r="Z17" s="43"/>
      <c r="AA17" s="43"/>
      <c r="AB17" s="43"/>
      <c r="AC17" s="43"/>
      <c r="AD17" s="43"/>
      <c r="AE17" s="43"/>
      <c r="AF17" s="43"/>
      <c r="AG17" s="48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6"/>
      <c r="AX17" s="146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8"/>
      <c r="CG17" s="55"/>
      <c r="CH17" s="68"/>
      <c r="CI17" s="56"/>
      <c r="CJ17" s="56"/>
      <c r="CK17" s="43"/>
      <c r="CL17" s="43"/>
      <c r="CM17" s="43"/>
      <c r="CN17" s="43"/>
      <c r="CO17" s="43"/>
      <c r="CP17" s="43"/>
      <c r="CQ17" s="43"/>
      <c r="CR17" s="48"/>
      <c r="CS17" s="43"/>
      <c r="CT17" s="43"/>
      <c r="CU17" s="43"/>
      <c r="CV17" s="43"/>
      <c r="CW17" s="43"/>
      <c r="CX17" s="43"/>
      <c r="CY17" s="43"/>
      <c r="CZ17" s="43"/>
      <c r="DA17" s="48"/>
      <c r="DB17" s="43"/>
      <c r="DC17" s="43"/>
      <c r="DD17" s="43"/>
      <c r="DE17" s="43"/>
      <c r="DF17" s="43"/>
      <c r="DG17" s="43"/>
      <c r="DH17" s="43"/>
      <c r="DI17" s="43"/>
      <c r="DJ17" s="48"/>
      <c r="DK17" s="48"/>
      <c r="DL17" s="48"/>
      <c r="DM17" s="1"/>
      <c r="DN17" s="32">
        <f t="shared" si="0"/>
        <v>0</v>
      </c>
      <c r="DO17" s="32">
        <f t="shared" si="1"/>
        <v>0</v>
      </c>
      <c r="DP17" s="32">
        <f t="shared" si="2"/>
        <v>0</v>
      </c>
      <c r="DQ17" s="32">
        <f t="shared" si="3"/>
        <v>0</v>
      </c>
      <c r="DR17" s="32">
        <f t="shared" si="4"/>
        <v>0</v>
      </c>
      <c r="DS17" s="32">
        <f t="shared" si="5"/>
        <v>0</v>
      </c>
      <c r="DT17" s="32">
        <f t="shared" si="6"/>
        <v>0</v>
      </c>
      <c r="DU17" s="32">
        <f t="shared" si="7"/>
        <v>0</v>
      </c>
      <c r="DV17" s="32">
        <f t="shared" si="8"/>
        <v>0</v>
      </c>
      <c r="DW17" s="32">
        <f t="shared" si="9"/>
        <v>0</v>
      </c>
      <c r="DX17" s="32">
        <f t="shared" si="10"/>
        <v>0</v>
      </c>
      <c r="DY17" s="32">
        <f t="shared" si="11"/>
        <v>0</v>
      </c>
      <c r="DZ17" s="32">
        <f t="shared" si="12"/>
        <v>0</v>
      </c>
      <c r="EA17" s="32">
        <f t="shared" si="13"/>
        <v>0</v>
      </c>
      <c r="EB17" s="32">
        <f t="shared" si="14"/>
        <v>0</v>
      </c>
      <c r="EC17" s="32">
        <f t="shared" si="15"/>
        <v>0</v>
      </c>
      <c r="ED17" s="32">
        <f t="shared" si="16"/>
        <v>0</v>
      </c>
      <c r="EE17" s="32">
        <f t="shared" si="17"/>
        <v>0</v>
      </c>
      <c r="EF17" s="32">
        <f t="shared" si="18"/>
        <v>0</v>
      </c>
      <c r="EG17" s="32">
        <f t="shared" si="19"/>
        <v>0</v>
      </c>
      <c r="EH17" s="32">
        <f t="shared" si="20"/>
        <v>0</v>
      </c>
      <c r="EI17" s="32">
        <f t="shared" si="21"/>
        <v>0</v>
      </c>
      <c r="EJ17" s="32">
        <f t="shared" si="22"/>
        <v>0</v>
      </c>
      <c r="EK17" s="32">
        <f t="shared" si="23"/>
        <v>0</v>
      </c>
      <c r="EL17" s="32">
        <f t="shared" si="24"/>
        <v>0</v>
      </c>
      <c r="EM17" s="32">
        <f t="shared" si="25"/>
        <v>0</v>
      </c>
      <c r="EN17" s="32">
        <f t="shared" si="26"/>
        <v>0</v>
      </c>
      <c r="EO17" s="32">
        <f t="shared" si="27"/>
        <v>0</v>
      </c>
      <c r="EP17" s="32">
        <f t="shared" si="28"/>
        <v>0</v>
      </c>
      <c r="EQ17" s="32">
        <f t="shared" si="29"/>
        <v>0</v>
      </c>
      <c r="ER17" s="32">
        <f t="shared" si="30"/>
        <v>0</v>
      </c>
      <c r="ES17" s="32">
        <f t="shared" si="31"/>
        <v>0</v>
      </c>
      <c r="ET17" s="32">
        <f t="shared" si="32"/>
        <v>0</v>
      </c>
      <c r="EU17" s="32">
        <f t="shared" si="33"/>
        <v>0</v>
      </c>
      <c r="EV17" s="32">
        <f t="shared" si="34"/>
        <v>0</v>
      </c>
      <c r="EW17" s="32">
        <f t="shared" si="35"/>
        <v>0</v>
      </c>
      <c r="EX17" s="32">
        <f t="shared" si="36"/>
        <v>0</v>
      </c>
      <c r="EY17" s="32">
        <f t="shared" si="37"/>
        <v>0</v>
      </c>
      <c r="EZ17" s="32">
        <f t="shared" si="38"/>
        <v>0</v>
      </c>
      <c r="FA17" s="32">
        <f t="shared" si="39"/>
        <v>0</v>
      </c>
      <c r="FB17" s="32">
        <f t="shared" si="40"/>
        <v>0</v>
      </c>
      <c r="FC17" s="32">
        <f t="shared" si="41"/>
        <v>0</v>
      </c>
      <c r="FD17" s="32">
        <f t="shared" si="42"/>
        <v>0</v>
      </c>
      <c r="FE17" s="32">
        <f t="shared" si="43"/>
        <v>0</v>
      </c>
      <c r="FF17" s="32">
        <f t="shared" si="44"/>
        <v>0</v>
      </c>
      <c r="FG17" s="32">
        <f t="shared" si="45"/>
        <v>0</v>
      </c>
      <c r="FH17" s="32">
        <f t="shared" si="46"/>
        <v>0</v>
      </c>
      <c r="FI17" s="32">
        <f t="shared" si="47"/>
        <v>0</v>
      </c>
      <c r="FJ17" s="32">
        <f t="shared" si="48"/>
        <v>0</v>
      </c>
      <c r="FK17" s="32">
        <f t="shared" si="49"/>
        <v>0</v>
      </c>
      <c r="FL17" s="32">
        <f t="shared" si="50"/>
        <v>0</v>
      </c>
      <c r="FM17" s="32">
        <f t="shared" si="51"/>
        <v>0</v>
      </c>
      <c r="FN17" s="32">
        <f t="shared" si="52"/>
        <v>0</v>
      </c>
      <c r="FO17" s="32">
        <f t="shared" si="53"/>
        <v>0</v>
      </c>
      <c r="FP17" s="32">
        <f t="shared" si="54"/>
        <v>0</v>
      </c>
      <c r="FQ17" s="32">
        <f t="shared" si="55"/>
        <v>0</v>
      </c>
      <c r="FR17" s="32">
        <f t="shared" si="56"/>
        <v>0</v>
      </c>
      <c r="FS17" s="32">
        <f t="shared" si="57"/>
        <v>0</v>
      </c>
      <c r="FT17" s="32">
        <f t="shared" si="58"/>
        <v>0</v>
      </c>
      <c r="FU17" s="32">
        <f t="shared" si="59"/>
        <v>0</v>
      </c>
      <c r="FV17" s="32">
        <f t="shared" si="60"/>
        <v>0</v>
      </c>
      <c r="FW17" s="32">
        <f t="shared" si="61"/>
        <v>0</v>
      </c>
      <c r="FX17" s="32">
        <f t="shared" si="62"/>
        <v>0</v>
      </c>
      <c r="FY17" s="32">
        <f t="shared" si="63"/>
        <v>0</v>
      </c>
      <c r="FZ17" s="32">
        <f t="shared" si="64"/>
        <v>0</v>
      </c>
    </row>
    <row r="18" spans="1:182" ht="26.25" customHeight="1" x14ac:dyDescent="0.5">
      <c r="A18" s="119"/>
      <c r="B18" s="120"/>
      <c r="C18" s="80" t="s">
        <v>53</v>
      </c>
      <c r="D18" s="85"/>
      <c r="E18" s="43"/>
      <c r="F18" s="43"/>
      <c r="G18" s="43"/>
      <c r="H18" s="43"/>
      <c r="I18" s="43"/>
      <c r="J18" s="43"/>
      <c r="K18" s="43"/>
      <c r="L18" s="43"/>
      <c r="M18" s="43"/>
      <c r="N18" s="48"/>
      <c r="O18" s="43"/>
      <c r="P18" s="43"/>
      <c r="Q18" s="43"/>
      <c r="R18" s="43"/>
      <c r="S18" s="43"/>
      <c r="T18" s="43"/>
      <c r="U18" s="43"/>
      <c r="V18" s="43"/>
      <c r="W18" s="48"/>
      <c r="X18" s="43"/>
      <c r="Y18" s="43"/>
      <c r="Z18" s="43"/>
      <c r="AA18" s="43"/>
      <c r="AB18" s="43"/>
      <c r="AC18" s="43"/>
      <c r="AD18" s="43"/>
      <c r="AE18" s="43"/>
      <c r="AF18" s="43"/>
      <c r="AG18" s="48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6"/>
      <c r="AX18" s="146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8"/>
      <c r="CG18" s="55"/>
      <c r="CH18" s="68"/>
      <c r="CI18" s="56"/>
      <c r="CJ18" s="56"/>
      <c r="CK18" s="43"/>
      <c r="CL18" s="43"/>
      <c r="CM18" s="43"/>
      <c r="CN18" s="43"/>
      <c r="CO18" s="43"/>
      <c r="CP18" s="43"/>
      <c r="CQ18" s="43"/>
      <c r="CR18" s="48"/>
      <c r="CS18" s="43"/>
      <c r="CT18" s="43"/>
      <c r="CU18" s="43"/>
      <c r="CV18" s="43"/>
      <c r="CW18" s="43"/>
      <c r="CX18" s="43"/>
      <c r="CY18" s="43"/>
      <c r="CZ18" s="43"/>
      <c r="DA18" s="48"/>
      <c r="DB18" s="43"/>
      <c r="DC18" s="43"/>
      <c r="DD18" s="43"/>
      <c r="DE18" s="43"/>
      <c r="DF18" s="43"/>
      <c r="DG18" s="43"/>
      <c r="DH18" s="43"/>
      <c r="DI18" s="43"/>
      <c r="DJ18" s="48"/>
      <c r="DK18" s="48"/>
      <c r="DL18" s="48"/>
      <c r="DM18" s="1"/>
      <c r="DN18" s="32">
        <f t="shared" si="0"/>
        <v>0</v>
      </c>
      <c r="DO18" s="32">
        <f t="shared" si="1"/>
        <v>0</v>
      </c>
      <c r="DP18" s="32">
        <f t="shared" si="2"/>
        <v>0</v>
      </c>
      <c r="DQ18" s="32">
        <f t="shared" si="3"/>
        <v>0</v>
      </c>
      <c r="DR18" s="32">
        <f t="shared" si="4"/>
        <v>0</v>
      </c>
      <c r="DS18" s="32">
        <f t="shared" si="5"/>
        <v>0</v>
      </c>
      <c r="DT18" s="32">
        <f t="shared" si="6"/>
        <v>0</v>
      </c>
      <c r="DU18" s="32">
        <f t="shared" si="7"/>
        <v>0</v>
      </c>
      <c r="DV18" s="32">
        <f t="shared" si="8"/>
        <v>0</v>
      </c>
      <c r="DW18" s="32">
        <f t="shared" si="9"/>
        <v>0</v>
      </c>
      <c r="DX18" s="32">
        <f t="shared" si="10"/>
        <v>0</v>
      </c>
      <c r="DY18" s="32">
        <f t="shared" si="11"/>
        <v>0</v>
      </c>
      <c r="DZ18" s="32">
        <f t="shared" si="12"/>
        <v>0</v>
      </c>
      <c r="EA18" s="32">
        <f t="shared" si="13"/>
        <v>0</v>
      </c>
      <c r="EB18" s="32">
        <f t="shared" si="14"/>
        <v>0</v>
      </c>
      <c r="EC18" s="32">
        <f t="shared" si="15"/>
        <v>0</v>
      </c>
      <c r="ED18" s="32">
        <f t="shared" si="16"/>
        <v>0</v>
      </c>
      <c r="EE18" s="32">
        <f t="shared" si="17"/>
        <v>0</v>
      </c>
      <c r="EF18" s="32">
        <f t="shared" si="18"/>
        <v>0</v>
      </c>
      <c r="EG18" s="32">
        <f t="shared" si="19"/>
        <v>0</v>
      </c>
      <c r="EH18" s="32">
        <f t="shared" si="20"/>
        <v>0</v>
      </c>
      <c r="EI18" s="32">
        <f t="shared" si="21"/>
        <v>0</v>
      </c>
      <c r="EJ18" s="32">
        <f t="shared" si="22"/>
        <v>0</v>
      </c>
      <c r="EK18" s="32">
        <f t="shared" si="23"/>
        <v>0</v>
      </c>
      <c r="EL18" s="32">
        <f t="shared" si="24"/>
        <v>0</v>
      </c>
      <c r="EM18" s="32">
        <f t="shared" si="25"/>
        <v>0</v>
      </c>
      <c r="EN18" s="32">
        <f t="shared" si="26"/>
        <v>0</v>
      </c>
      <c r="EO18" s="32">
        <f t="shared" si="27"/>
        <v>0</v>
      </c>
      <c r="EP18" s="32">
        <f t="shared" si="28"/>
        <v>0</v>
      </c>
      <c r="EQ18" s="32">
        <f t="shared" si="29"/>
        <v>0</v>
      </c>
      <c r="ER18" s="32">
        <f t="shared" si="30"/>
        <v>0</v>
      </c>
      <c r="ES18" s="32">
        <f t="shared" si="31"/>
        <v>0</v>
      </c>
      <c r="ET18" s="32">
        <f t="shared" si="32"/>
        <v>0</v>
      </c>
      <c r="EU18" s="32">
        <f t="shared" si="33"/>
        <v>0</v>
      </c>
      <c r="EV18" s="32">
        <f t="shared" si="34"/>
        <v>0</v>
      </c>
      <c r="EW18" s="32">
        <f t="shared" si="35"/>
        <v>0</v>
      </c>
      <c r="EX18" s="32">
        <f t="shared" si="36"/>
        <v>0</v>
      </c>
      <c r="EY18" s="32">
        <f t="shared" si="37"/>
        <v>0</v>
      </c>
      <c r="EZ18" s="32">
        <f t="shared" si="38"/>
        <v>0</v>
      </c>
      <c r="FA18" s="32">
        <f t="shared" si="39"/>
        <v>0</v>
      </c>
      <c r="FB18" s="32">
        <f t="shared" si="40"/>
        <v>0</v>
      </c>
      <c r="FC18" s="32">
        <f t="shared" si="41"/>
        <v>0</v>
      </c>
      <c r="FD18" s="32">
        <f t="shared" si="42"/>
        <v>0</v>
      </c>
      <c r="FE18" s="32">
        <f t="shared" si="43"/>
        <v>0</v>
      </c>
      <c r="FF18" s="32">
        <f t="shared" si="44"/>
        <v>0</v>
      </c>
      <c r="FG18" s="32">
        <f t="shared" si="45"/>
        <v>0</v>
      </c>
      <c r="FH18" s="32">
        <f t="shared" si="46"/>
        <v>0</v>
      </c>
      <c r="FI18" s="32">
        <f t="shared" si="47"/>
        <v>0</v>
      </c>
      <c r="FJ18" s="32">
        <f t="shared" si="48"/>
        <v>0</v>
      </c>
      <c r="FK18" s="32">
        <f t="shared" si="49"/>
        <v>0</v>
      </c>
      <c r="FL18" s="32">
        <f t="shared" si="50"/>
        <v>0</v>
      </c>
      <c r="FM18" s="32">
        <f t="shared" si="51"/>
        <v>0</v>
      </c>
      <c r="FN18" s="32">
        <f t="shared" si="52"/>
        <v>0</v>
      </c>
      <c r="FO18" s="32">
        <f t="shared" si="53"/>
        <v>0</v>
      </c>
      <c r="FP18" s="32">
        <f t="shared" si="54"/>
        <v>0</v>
      </c>
      <c r="FQ18" s="32">
        <f t="shared" si="55"/>
        <v>0</v>
      </c>
      <c r="FR18" s="32">
        <f t="shared" si="56"/>
        <v>0</v>
      </c>
      <c r="FS18" s="32">
        <f t="shared" si="57"/>
        <v>0</v>
      </c>
      <c r="FT18" s="32">
        <f t="shared" si="58"/>
        <v>0</v>
      </c>
      <c r="FU18" s="32">
        <f t="shared" si="59"/>
        <v>0</v>
      </c>
      <c r="FV18" s="32">
        <f t="shared" si="60"/>
        <v>0</v>
      </c>
      <c r="FW18" s="32">
        <f t="shared" si="61"/>
        <v>0</v>
      </c>
      <c r="FX18" s="32">
        <f t="shared" si="62"/>
        <v>0</v>
      </c>
      <c r="FY18" s="32">
        <f t="shared" si="63"/>
        <v>0</v>
      </c>
      <c r="FZ18" s="32">
        <f t="shared" si="64"/>
        <v>0</v>
      </c>
    </row>
    <row r="19" spans="1:182" ht="26.25" customHeight="1" x14ac:dyDescent="0.5">
      <c r="A19" s="119" t="s">
        <v>54</v>
      </c>
      <c r="B19" s="120">
        <v>46091</v>
      </c>
      <c r="C19" s="80" t="s">
        <v>52</v>
      </c>
      <c r="D19" s="85"/>
      <c r="E19" s="43"/>
      <c r="F19" s="43"/>
      <c r="G19" s="43"/>
      <c r="H19" s="43"/>
      <c r="I19" s="43"/>
      <c r="J19" s="43"/>
      <c r="K19" s="43"/>
      <c r="L19" s="43"/>
      <c r="M19" s="43"/>
      <c r="N19" s="48"/>
      <c r="O19" s="43"/>
      <c r="P19" s="43"/>
      <c r="Q19" s="43"/>
      <c r="R19" s="43"/>
      <c r="S19" s="43"/>
      <c r="T19" s="43"/>
      <c r="U19" s="43"/>
      <c r="V19" s="43"/>
      <c r="W19" s="48"/>
      <c r="X19" s="43"/>
      <c r="Y19" s="43"/>
      <c r="Z19" s="43"/>
      <c r="AA19" s="43"/>
      <c r="AB19" s="43"/>
      <c r="AC19" s="43"/>
      <c r="AD19" s="43"/>
      <c r="AE19" s="43"/>
      <c r="AF19" s="43"/>
      <c r="AG19" s="48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6"/>
      <c r="AX19" s="146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8"/>
      <c r="CG19" s="55"/>
      <c r="CH19" s="68"/>
      <c r="CI19" s="56"/>
      <c r="CJ19" s="56"/>
      <c r="CK19" s="43"/>
      <c r="CL19" s="43"/>
      <c r="CM19" s="43"/>
      <c r="CN19" s="43"/>
      <c r="CO19" s="43"/>
      <c r="CP19" s="43"/>
      <c r="CQ19" s="43"/>
      <c r="CR19" s="48"/>
      <c r="CS19" s="43"/>
      <c r="CT19" s="43"/>
      <c r="CU19" s="43"/>
      <c r="CV19" s="43"/>
      <c r="CW19" s="43"/>
      <c r="CX19" s="43"/>
      <c r="CY19" s="43"/>
      <c r="CZ19" s="43"/>
      <c r="DA19" s="48"/>
      <c r="DB19" s="43"/>
      <c r="DC19" s="43"/>
      <c r="DD19" s="43"/>
      <c r="DE19" s="43"/>
      <c r="DF19" s="43"/>
      <c r="DG19" s="43"/>
      <c r="DH19" s="43"/>
      <c r="DI19" s="43"/>
      <c r="DJ19" s="48"/>
      <c r="DK19" s="48"/>
      <c r="DL19" s="48"/>
      <c r="DM19" s="1"/>
      <c r="DN19" s="32">
        <f t="shared" si="0"/>
        <v>0</v>
      </c>
      <c r="DO19" s="32">
        <f t="shared" si="1"/>
        <v>0</v>
      </c>
      <c r="DP19" s="32">
        <f t="shared" si="2"/>
        <v>0</v>
      </c>
      <c r="DQ19" s="32">
        <f t="shared" si="3"/>
        <v>0</v>
      </c>
      <c r="DR19" s="32">
        <f t="shared" si="4"/>
        <v>0</v>
      </c>
      <c r="DS19" s="32">
        <f t="shared" si="5"/>
        <v>0</v>
      </c>
      <c r="DT19" s="32">
        <f t="shared" si="6"/>
        <v>0</v>
      </c>
      <c r="DU19" s="32">
        <f t="shared" si="7"/>
        <v>0</v>
      </c>
      <c r="DV19" s="32">
        <f t="shared" si="8"/>
        <v>0</v>
      </c>
      <c r="DW19" s="32">
        <f t="shared" si="9"/>
        <v>0</v>
      </c>
      <c r="DX19" s="32">
        <f t="shared" si="10"/>
        <v>0</v>
      </c>
      <c r="DY19" s="32">
        <f t="shared" si="11"/>
        <v>0</v>
      </c>
      <c r="DZ19" s="32">
        <f t="shared" si="12"/>
        <v>0</v>
      </c>
      <c r="EA19" s="32">
        <f t="shared" si="13"/>
        <v>0</v>
      </c>
      <c r="EB19" s="32">
        <f t="shared" si="14"/>
        <v>0</v>
      </c>
      <c r="EC19" s="32">
        <f t="shared" si="15"/>
        <v>0</v>
      </c>
      <c r="ED19" s="32">
        <f t="shared" si="16"/>
        <v>0</v>
      </c>
      <c r="EE19" s="32">
        <f t="shared" si="17"/>
        <v>0</v>
      </c>
      <c r="EF19" s="32">
        <f t="shared" si="18"/>
        <v>0</v>
      </c>
      <c r="EG19" s="32">
        <f t="shared" si="19"/>
        <v>0</v>
      </c>
      <c r="EH19" s="32">
        <f t="shared" si="20"/>
        <v>0</v>
      </c>
      <c r="EI19" s="32">
        <f t="shared" si="21"/>
        <v>0</v>
      </c>
      <c r="EJ19" s="32">
        <f t="shared" si="22"/>
        <v>0</v>
      </c>
      <c r="EK19" s="32">
        <f t="shared" si="23"/>
        <v>0</v>
      </c>
      <c r="EL19" s="32">
        <f t="shared" si="24"/>
        <v>0</v>
      </c>
      <c r="EM19" s="32">
        <f t="shared" si="25"/>
        <v>0</v>
      </c>
      <c r="EN19" s="32">
        <f t="shared" si="26"/>
        <v>0</v>
      </c>
      <c r="EO19" s="32">
        <f t="shared" si="27"/>
        <v>0</v>
      </c>
      <c r="EP19" s="32">
        <f t="shared" si="28"/>
        <v>0</v>
      </c>
      <c r="EQ19" s="32">
        <f t="shared" si="29"/>
        <v>0</v>
      </c>
      <c r="ER19" s="32">
        <f t="shared" si="30"/>
        <v>0</v>
      </c>
      <c r="ES19" s="32">
        <f t="shared" si="31"/>
        <v>0</v>
      </c>
      <c r="ET19" s="32">
        <f t="shared" si="32"/>
        <v>0</v>
      </c>
      <c r="EU19" s="32">
        <f t="shared" si="33"/>
        <v>0</v>
      </c>
      <c r="EV19" s="32">
        <f t="shared" si="34"/>
        <v>0</v>
      </c>
      <c r="EW19" s="32">
        <f t="shared" si="35"/>
        <v>0</v>
      </c>
      <c r="EX19" s="32">
        <f t="shared" si="36"/>
        <v>0</v>
      </c>
      <c r="EY19" s="32">
        <f t="shared" si="37"/>
        <v>0</v>
      </c>
      <c r="EZ19" s="32">
        <f t="shared" si="38"/>
        <v>0</v>
      </c>
      <c r="FA19" s="32">
        <f t="shared" si="39"/>
        <v>0</v>
      </c>
      <c r="FB19" s="32">
        <f t="shared" si="40"/>
        <v>0</v>
      </c>
      <c r="FC19" s="32">
        <f t="shared" si="41"/>
        <v>0</v>
      </c>
      <c r="FD19" s="32">
        <f t="shared" si="42"/>
        <v>0</v>
      </c>
      <c r="FE19" s="32">
        <f t="shared" si="43"/>
        <v>0</v>
      </c>
      <c r="FF19" s="32">
        <f t="shared" si="44"/>
        <v>0</v>
      </c>
      <c r="FG19" s="32">
        <f t="shared" si="45"/>
        <v>0</v>
      </c>
      <c r="FH19" s="32">
        <f t="shared" si="46"/>
        <v>0</v>
      </c>
      <c r="FI19" s="32">
        <f t="shared" si="47"/>
        <v>0</v>
      </c>
      <c r="FJ19" s="32">
        <f t="shared" si="48"/>
        <v>0</v>
      </c>
      <c r="FK19" s="32">
        <f t="shared" si="49"/>
        <v>0</v>
      </c>
      <c r="FL19" s="32">
        <f t="shared" si="50"/>
        <v>0</v>
      </c>
      <c r="FM19" s="32">
        <f t="shared" si="51"/>
        <v>0</v>
      </c>
      <c r="FN19" s="32">
        <f t="shared" si="52"/>
        <v>0</v>
      </c>
      <c r="FO19" s="32">
        <f t="shared" si="53"/>
        <v>0</v>
      </c>
      <c r="FP19" s="32">
        <f t="shared" si="54"/>
        <v>0</v>
      </c>
      <c r="FQ19" s="32">
        <f t="shared" si="55"/>
        <v>0</v>
      </c>
      <c r="FR19" s="32">
        <f t="shared" si="56"/>
        <v>0</v>
      </c>
      <c r="FS19" s="32">
        <f t="shared" si="57"/>
        <v>0</v>
      </c>
      <c r="FT19" s="32">
        <f t="shared" si="58"/>
        <v>0</v>
      </c>
      <c r="FU19" s="32">
        <f t="shared" si="59"/>
        <v>0</v>
      </c>
      <c r="FV19" s="32">
        <f t="shared" si="60"/>
        <v>0</v>
      </c>
      <c r="FW19" s="32">
        <f t="shared" si="61"/>
        <v>0</v>
      </c>
      <c r="FX19" s="32">
        <f t="shared" si="62"/>
        <v>0</v>
      </c>
      <c r="FY19" s="32">
        <f t="shared" si="63"/>
        <v>0</v>
      </c>
      <c r="FZ19" s="32">
        <f t="shared" si="64"/>
        <v>0</v>
      </c>
    </row>
    <row r="20" spans="1:182" ht="26.25" customHeight="1" x14ac:dyDescent="0.5">
      <c r="A20" s="119"/>
      <c r="B20" s="120"/>
      <c r="C20" s="80" t="s">
        <v>53</v>
      </c>
      <c r="D20" s="85"/>
      <c r="E20" s="43"/>
      <c r="F20" s="43"/>
      <c r="G20" s="43"/>
      <c r="H20" s="43"/>
      <c r="I20" s="43"/>
      <c r="J20" s="43"/>
      <c r="K20" s="43"/>
      <c r="L20" s="43"/>
      <c r="M20" s="43"/>
      <c r="N20" s="48"/>
      <c r="O20" s="43"/>
      <c r="P20" s="43"/>
      <c r="Q20" s="43"/>
      <c r="R20" s="43"/>
      <c r="S20" s="43"/>
      <c r="T20" s="43"/>
      <c r="U20" s="43"/>
      <c r="V20" s="43"/>
      <c r="W20" s="48"/>
      <c r="X20" s="43"/>
      <c r="Y20" s="43"/>
      <c r="Z20" s="43"/>
      <c r="AA20" s="43"/>
      <c r="AB20" s="43"/>
      <c r="AC20" s="43"/>
      <c r="AD20" s="43"/>
      <c r="AE20" s="43"/>
      <c r="AF20" s="43"/>
      <c r="AG20" s="48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6"/>
      <c r="AX20" s="146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8"/>
      <c r="CG20" s="55"/>
      <c r="CH20" s="68"/>
      <c r="CI20" s="56"/>
      <c r="CJ20" s="56"/>
      <c r="CK20" s="43"/>
      <c r="CL20" s="43"/>
      <c r="CM20" s="43"/>
      <c r="CN20" s="43"/>
      <c r="CO20" s="43"/>
      <c r="CP20" s="43"/>
      <c r="CQ20" s="43"/>
      <c r="CR20" s="48"/>
      <c r="CS20" s="43"/>
      <c r="CT20" s="43"/>
      <c r="CU20" s="43"/>
      <c r="CV20" s="43"/>
      <c r="CW20" s="43"/>
      <c r="CX20" s="43"/>
      <c r="CY20" s="43"/>
      <c r="CZ20" s="43"/>
      <c r="DA20" s="48"/>
      <c r="DB20" s="43"/>
      <c r="DC20" s="43"/>
      <c r="DD20" s="43"/>
      <c r="DE20" s="43"/>
      <c r="DF20" s="43"/>
      <c r="DG20" s="43"/>
      <c r="DH20" s="43"/>
      <c r="DI20" s="43"/>
      <c r="DJ20" s="48"/>
      <c r="DK20" s="48"/>
      <c r="DL20" s="48"/>
      <c r="DM20" s="1"/>
      <c r="DN20" s="32">
        <f t="shared" si="0"/>
        <v>0</v>
      </c>
      <c r="DO20" s="32">
        <f t="shared" si="1"/>
        <v>0</v>
      </c>
      <c r="DP20" s="32">
        <f t="shared" si="2"/>
        <v>0</v>
      </c>
      <c r="DQ20" s="32">
        <f t="shared" si="3"/>
        <v>0</v>
      </c>
      <c r="DR20" s="32">
        <f t="shared" si="4"/>
        <v>0</v>
      </c>
      <c r="DS20" s="32">
        <f t="shared" si="5"/>
        <v>0</v>
      </c>
      <c r="DT20" s="32">
        <f t="shared" si="6"/>
        <v>0</v>
      </c>
      <c r="DU20" s="32">
        <f t="shared" si="7"/>
        <v>0</v>
      </c>
      <c r="DV20" s="32">
        <f t="shared" si="8"/>
        <v>0</v>
      </c>
      <c r="DW20" s="32">
        <f t="shared" si="9"/>
        <v>0</v>
      </c>
      <c r="DX20" s="32">
        <f t="shared" si="10"/>
        <v>0</v>
      </c>
      <c r="DY20" s="32">
        <f t="shared" si="11"/>
        <v>0</v>
      </c>
      <c r="DZ20" s="32">
        <f t="shared" si="12"/>
        <v>0</v>
      </c>
      <c r="EA20" s="32">
        <f t="shared" si="13"/>
        <v>0</v>
      </c>
      <c r="EB20" s="32">
        <f t="shared" si="14"/>
        <v>0</v>
      </c>
      <c r="EC20" s="32">
        <f t="shared" si="15"/>
        <v>0</v>
      </c>
      <c r="ED20" s="32">
        <f t="shared" si="16"/>
        <v>0</v>
      </c>
      <c r="EE20" s="32">
        <f t="shared" si="17"/>
        <v>0</v>
      </c>
      <c r="EF20" s="32">
        <f t="shared" si="18"/>
        <v>0</v>
      </c>
      <c r="EG20" s="32">
        <f t="shared" si="19"/>
        <v>0</v>
      </c>
      <c r="EH20" s="32">
        <f t="shared" si="20"/>
        <v>0</v>
      </c>
      <c r="EI20" s="32">
        <f t="shared" si="21"/>
        <v>0</v>
      </c>
      <c r="EJ20" s="32">
        <f t="shared" si="22"/>
        <v>0</v>
      </c>
      <c r="EK20" s="32">
        <f t="shared" si="23"/>
        <v>0</v>
      </c>
      <c r="EL20" s="32">
        <f t="shared" si="24"/>
        <v>0</v>
      </c>
      <c r="EM20" s="32">
        <f t="shared" si="25"/>
        <v>0</v>
      </c>
      <c r="EN20" s="32">
        <f t="shared" si="26"/>
        <v>0</v>
      </c>
      <c r="EO20" s="32">
        <f t="shared" si="27"/>
        <v>0</v>
      </c>
      <c r="EP20" s="32">
        <f t="shared" si="28"/>
        <v>0</v>
      </c>
      <c r="EQ20" s="32">
        <f t="shared" si="29"/>
        <v>0</v>
      </c>
      <c r="ER20" s="32">
        <f t="shared" si="30"/>
        <v>0</v>
      </c>
      <c r="ES20" s="32">
        <f t="shared" si="31"/>
        <v>0</v>
      </c>
      <c r="ET20" s="32">
        <f t="shared" si="32"/>
        <v>0</v>
      </c>
      <c r="EU20" s="32">
        <f t="shared" si="33"/>
        <v>0</v>
      </c>
      <c r="EV20" s="32">
        <f t="shared" si="34"/>
        <v>0</v>
      </c>
      <c r="EW20" s="32">
        <f t="shared" si="35"/>
        <v>0</v>
      </c>
      <c r="EX20" s="32">
        <f t="shared" si="36"/>
        <v>0</v>
      </c>
      <c r="EY20" s="32">
        <f t="shared" si="37"/>
        <v>0</v>
      </c>
      <c r="EZ20" s="32">
        <f t="shared" si="38"/>
        <v>0</v>
      </c>
      <c r="FA20" s="32">
        <f t="shared" si="39"/>
        <v>0</v>
      </c>
      <c r="FB20" s="32">
        <f t="shared" si="40"/>
        <v>0</v>
      </c>
      <c r="FC20" s="32">
        <f t="shared" si="41"/>
        <v>0</v>
      </c>
      <c r="FD20" s="32">
        <f t="shared" si="42"/>
        <v>0</v>
      </c>
      <c r="FE20" s="32">
        <f t="shared" si="43"/>
        <v>0</v>
      </c>
      <c r="FF20" s="32">
        <f t="shared" si="44"/>
        <v>0</v>
      </c>
      <c r="FG20" s="32">
        <f t="shared" si="45"/>
        <v>0</v>
      </c>
      <c r="FH20" s="32">
        <f t="shared" si="46"/>
        <v>0</v>
      </c>
      <c r="FI20" s="32">
        <f t="shared" si="47"/>
        <v>0</v>
      </c>
      <c r="FJ20" s="32">
        <f t="shared" si="48"/>
        <v>0</v>
      </c>
      <c r="FK20" s="32">
        <f t="shared" si="49"/>
        <v>0</v>
      </c>
      <c r="FL20" s="32">
        <f t="shared" si="50"/>
        <v>0</v>
      </c>
      <c r="FM20" s="32">
        <f t="shared" si="51"/>
        <v>0</v>
      </c>
      <c r="FN20" s="32">
        <f t="shared" si="52"/>
        <v>0</v>
      </c>
      <c r="FO20" s="32">
        <f t="shared" si="53"/>
        <v>0</v>
      </c>
      <c r="FP20" s="32">
        <f t="shared" si="54"/>
        <v>0</v>
      </c>
      <c r="FQ20" s="32">
        <f t="shared" si="55"/>
        <v>0</v>
      </c>
      <c r="FR20" s="32">
        <f t="shared" si="56"/>
        <v>0</v>
      </c>
      <c r="FS20" s="32">
        <f t="shared" si="57"/>
        <v>0</v>
      </c>
      <c r="FT20" s="32">
        <f t="shared" si="58"/>
        <v>0</v>
      </c>
      <c r="FU20" s="32">
        <f t="shared" si="59"/>
        <v>0</v>
      </c>
      <c r="FV20" s="32">
        <f t="shared" si="60"/>
        <v>0</v>
      </c>
      <c r="FW20" s="32">
        <f t="shared" si="61"/>
        <v>0</v>
      </c>
      <c r="FX20" s="32">
        <f t="shared" si="62"/>
        <v>0</v>
      </c>
      <c r="FY20" s="32">
        <f t="shared" si="63"/>
        <v>0</v>
      </c>
      <c r="FZ20" s="32">
        <f t="shared" si="64"/>
        <v>0</v>
      </c>
    </row>
    <row r="21" spans="1:182" ht="26.25" customHeight="1" x14ac:dyDescent="0.5">
      <c r="A21" s="119" t="s">
        <v>55</v>
      </c>
      <c r="B21" s="120">
        <v>46092</v>
      </c>
      <c r="C21" s="80" t="s">
        <v>52</v>
      </c>
      <c r="D21" s="85"/>
      <c r="E21" s="43"/>
      <c r="F21" s="43"/>
      <c r="G21" s="43"/>
      <c r="H21" s="43"/>
      <c r="I21" s="43"/>
      <c r="J21" s="43"/>
      <c r="K21" s="43"/>
      <c r="L21" s="43"/>
      <c r="M21" s="43"/>
      <c r="N21" s="48"/>
      <c r="O21" s="43"/>
      <c r="P21" s="43"/>
      <c r="Q21" s="43"/>
      <c r="R21" s="43"/>
      <c r="S21" s="43"/>
      <c r="T21" s="43"/>
      <c r="U21" s="43"/>
      <c r="V21" s="43"/>
      <c r="W21" s="48"/>
      <c r="X21" s="43"/>
      <c r="Y21" s="43"/>
      <c r="Z21" s="43"/>
      <c r="AA21" s="43"/>
      <c r="AB21" s="43"/>
      <c r="AC21" s="43"/>
      <c r="AD21" s="43"/>
      <c r="AE21" s="43"/>
      <c r="AF21" s="43"/>
      <c r="AG21" s="48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6"/>
      <c r="AX21" s="146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8"/>
      <c r="CG21" s="55"/>
      <c r="CH21" s="68"/>
      <c r="CI21" s="56"/>
      <c r="CJ21" s="56"/>
      <c r="CK21" s="43"/>
      <c r="CL21" s="43"/>
      <c r="CM21" s="43"/>
      <c r="CN21" s="43"/>
      <c r="CO21" s="43"/>
      <c r="CP21" s="43"/>
      <c r="CQ21" s="43"/>
      <c r="CR21" s="48"/>
      <c r="CS21" s="43"/>
      <c r="CT21" s="43"/>
      <c r="CU21" s="43"/>
      <c r="CV21" s="43"/>
      <c r="CW21" s="43"/>
      <c r="CX21" s="43"/>
      <c r="CY21" s="43"/>
      <c r="CZ21" s="43"/>
      <c r="DA21" s="48"/>
      <c r="DB21" s="43"/>
      <c r="DC21" s="43"/>
      <c r="DD21" s="43"/>
      <c r="DE21" s="43"/>
      <c r="DF21" s="43"/>
      <c r="DG21" s="43"/>
      <c r="DH21" s="43"/>
      <c r="DI21" s="43"/>
      <c r="DJ21" s="48"/>
      <c r="DK21" s="48"/>
      <c r="DL21" s="48"/>
      <c r="DM21" s="1"/>
      <c r="DN21" s="32">
        <f t="shared" si="0"/>
        <v>0</v>
      </c>
      <c r="DO21" s="32">
        <f t="shared" si="1"/>
        <v>0</v>
      </c>
      <c r="DP21" s="32">
        <f t="shared" si="2"/>
        <v>0</v>
      </c>
      <c r="DQ21" s="32">
        <f t="shared" si="3"/>
        <v>0</v>
      </c>
      <c r="DR21" s="32">
        <f t="shared" si="4"/>
        <v>0</v>
      </c>
      <c r="DS21" s="32">
        <f t="shared" si="5"/>
        <v>0</v>
      </c>
      <c r="DT21" s="32">
        <f t="shared" si="6"/>
        <v>0</v>
      </c>
      <c r="DU21" s="32">
        <f t="shared" si="7"/>
        <v>0</v>
      </c>
      <c r="DV21" s="32">
        <f t="shared" si="8"/>
        <v>0</v>
      </c>
      <c r="DW21" s="32">
        <f t="shared" si="9"/>
        <v>0</v>
      </c>
      <c r="DX21" s="32">
        <f t="shared" si="10"/>
        <v>0</v>
      </c>
      <c r="DY21" s="32">
        <f t="shared" si="11"/>
        <v>0</v>
      </c>
      <c r="DZ21" s="32">
        <f t="shared" si="12"/>
        <v>0</v>
      </c>
      <c r="EA21" s="32">
        <f t="shared" si="13"/>
        <v>0</v>
      </c>
      <c r="EB21" s="32">
        <f t="shared" si="14"/>
        <v>0</v>
      </c>
      <c r="EC21" s="32">
        <f t="shared" si="15"/>
        <v>0</v>
      </c>
      <c r="ED21" s="32">
        <f t="shared" si="16"/>
        <v>0</v>
      </c>
      <c r="EE21" s="32">
        <f t="shared" si="17"/>
        <v>0</v>
      </c>
      <c r="EF21" s="32">
        <f t="shared" si="18"/>
        <v>0</v>
      </c>
      <c r="EG21" s="32">
        <f t="shared" si="19"/>
        <v>0</v>
      </c>
      <c r="EH21" s="32">
        <f t="shared" si="20"/>
        <v>0</v>
      </c>
      <c r="EI21" s="32">
        <f t="shared" si="21"/>
        <v>0</v>
      </c>
      <c r="EJ21" s="32">
        <f t="shared" si="22"/>
        <v>0</v>
      </c>
      <c r="EK21" s="32">
        <f t="shared" si="23"/>
        <v>0</v>
      </c>
      <c r="EL21" s="32">
        <f t="shared" si="24"/>
        <v>0</v>
      </c>
      <c r="EM21" s="32">
        <f t="shared" si="25"/>
        <v>0</v>
      </c>
      <c r="EN21" s="32">
        <f t="shared" si="26"/>
        <v>0</v>
      </c>
      <c r="EO21" s="32">
        <f t="shared" si="27"/>
        <v>0</v>
      </c>
      <c r="EP21" s="32">
        <f t="shared" si="28"/>
        <v>0</v>
      </c>
      <c r="EQ21" s="32">
        <f t="shared" si="29"/>
        <v>0</v>
      </c>
      <c r="ER21" s="32">
        <f t="shared" si="30"/>
        <v>0</v>
      </c>
      <c r="ES21" s="32">
        <f t="shared" si="31"/>
        <v>0</v>
      </c>
      <c r="ET21" s="32">
        <f t="shared" si="32"/>
        <v>0</v>
      </c>
      <c r="EU21" s="32">
        <f t="shared" si="33"/>
        <v>0</v>
      </c>
      <c r="EV21" s="32">
        <f t="shared" si="34"/>
        <v>0</v>
      </c>
      <c r="EW21" s="32">
        <f t="shared" si="35"/>
        <v>0</v>
      </c>
      <c r="EX21" s="32">
        <f t="shared" si="36"/>
        <v>0</v>
      </c>
      <c r="EY21" s="32">
        <f t="shared" si="37"/>
        <v>0</v>
      </c>
      <c r="EZ21" s="32">
        <f t="shared" si="38"/>
        <v>0</v>
      </c>
      <c r="FA21" s="32">
        <f t="shared" si="39"/>
        <v>0</v>
      </c>
      <c r="FB21" s="32">
        <f t="shared" si="40"/>
        <v>0</v>
      </c>
      <c r="FC21" s="32">
        <f t="shared" si="41"/>
        <v>0</v>
      </c>
      <c r="FD21" s="32">
        <f t="shared" si="42"/>
        <v>0</v>
      </c>
      <c r="FE21" s="32">
        <f t="shared" si="43"/>
        <v>0</v>
      </c>
      <c r="FF21" s="32">
        <f t="shared" si="44"/>
        <v>0</v>
      </c>
      <c r="FG21" s="32">
        <f t="shared" si="45"/>
        <v>0</v>
      </c>
      <c r="FH21" s="32">
        <f t="shared" si="46"/>
        <v>0</v>
      </c>
      <c r="FI21" s="32">
        <f t="shared" si="47"/>
        <v>0</v>
      </c>
      <c r="FJ21" s="32">
        <f t="shared" si="48"/>
        <v>0</v>
      </c>
      <c r="FK21" s="32">
        <f t="shared" si="49"/>
        <v>0</v>
      </c>
      <c r="FL21" s="32">
        <f t="shared" si="50"/>
        <v>0</v>
      </c>
      <c r="FM21" s="32">
        <f t="shared" si="51"/>
        <v>0</v>
      </c>
      <c r="FN21" s="32">
        <f t="shared" si="52"/>
        <v>0</v>
      </c>
      <c r="FO21" s="32">
        <f t="shared" si="53"/>
        <v>0</v>
      </c>
      <c r="FP21" s="32">
        <f t="shared" si="54"/>
        <v>0</v>
      </c>
      <c r="FQ21" s="32">
        <f t="shared" si="55"/>
        <v>0</v>
      </c>
      <c r="FR21" s="32">
        <f t="shared" si="56"/>
        <v>0</v>
      </c>
      <c r="FS21" s="32">
        <f t="shared" si="57"/>
        <v>0</v>
      </c>
      <c r="FT21" s="32">
        <f t="shared" si="58"/>
        <v>0</v>
      </c>
      <c r="FU21" s="32">
        <f t="shared" si="59"/>
        <v>0</v>
      </c>
      <c r="FV21" s="32">
        <f t="shared" si="60"/>
        <v>0</v>
      </c>
      <c r="FW21" s="32">
        <f t="shared" si="61"/>
        <v>0</v>
      </c>
      <c r="FX21" s="32">
        <f t="shared" si="62"/>
        <v>0</v>
      </c>
      <c r="FY21" s="32">
        <f t="shared" si="63"/>
        <v>0</v>
      </c>
      <c r="FZ21" s="32">
        <f t="shared" si="64"/>
        <v>0</v>
      </c>
    </row>
    <row r="22" spans="1:182" ht="26.25" customHeight="1" x14ac:dyDescent="0.5">
      <c r="A22" s="119"/>
      <c r="B22" s="120"/>
      <c r="C22" s="80" t="s">
        <v>53</v>
      </c>
      <c r="D22" s="85"/>
      <c r="E22" s="43"/>
      <c r="F22" s="43"/>
      <c r="G22" s="43"/>
      <c r="H22" s="43"/>
      <c r="I22" s="43"/>
      <c r="J22" s="43"/>
      <c r="K22" s="43"/>
      <c r="L22" s="43"/>
      <c r="M22" s="43"/>
      <c r="N22" s="48"/>
      <c r="O22" s="43"/>
      <c r="P22" s="43"/>
      <c r="Q22" s="43"/>
      <c r="R22" s="43"/>
      <c r="S22" s="43"/>
      <c r="T22" s="43"/>
      <c r="U22" s="43"/>
      <c r="V22" s="43"/>
      <c r="W22" s="48"/>
      <c r="X22" s="43"/>
      <c r="Y22" s="43"/>
      <c r="Z22" s="43"/>
      <c r="AA22" s="43"/>
      <c r="AB22" s="43"/>
      <c r="AC22" s="43"/>
      <c r="AD22" s="43"/>
      <c r="AE22" s="43"/>
      <c r="AF22" s="43"/>
      <c r="AG22" s="48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6"/>
      <c r="AX22" s="146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8"/>
      <c r="CG22" s="55"/>
      <c r="CH22" s="68"/>
      <c r="CI22" s="56"/>
      <c r="CJ22" s="56"/>
      <c r="CK22" s="43"/>
      <c r="CL22" s="43"/>
      <c r="CM22" s="43"/>
      <c r="CN22" s="43"/>
      <c r="CO22" s="43"/>
      <c r="CP22" s="43"/>
      <c r="CQ22" s="43"/>
      <c r="CR22" s="48"/>
      <c r="CS22" s="43"/>
      <c r="CT22" s="43"/>
      <c r="CU22" s="43"/>
      <c r="CV22" s="43"/>
      <c r="CW22" s="43"/>
      <c r="CX22" s="43"/>
      <c r="CY22" s="43"/>
      <c r="CZ22" s="43"/>
      <c r="DA22" s="48"/>
      <c r="DB22" s="43"/>
      <c r="DC22" s="43"/>
      <c r="DD22" s="43"/>
      <c r="DE22" s="43"/>
      <c r="DF22" s="43"/>
      <c r="DG22" s="43"/>
      <c r="DH22" s="43"/>
      <c r="DI22" s="43"/>
      <c r="DJ22" s="48"/>
      <c r="DK22" s="48"/>
      <c r="DL22" s="48"/>
      <c r="DM22" s="1"/>
      <c r="DN22" s="32">
        <f t="shared" si="0"/>
        <v>0</v>
      </c>
      <c r="DO22" s="32">
        <f t="shared" si="1"/>
        <v>0</v>
      </c>
      <c r="DP22" s="32">
        <f t="shared" si="2"/>
        <v>0</v>
      </c>
      <c r="DQ22" s="32">
        <f t="shared" si="3"/>
        <v>0</v>
      </c>
      <c r="DR22" s="32">
        <f t="shared" si="4"/>
        <v>0</v>
      </c>
      <c r="DS22" s="32">
        <f t="shared" si="5"/>
        <v>0</v>
      </c>
      <c r="DT22" s="32">
        <f t="shared" si="6"/>
        <v>0</v>
      </c>
      <c r="DU22" s="32">
        <f t="shared" si="7"/>
        <v>0</v>
      </c>
      <c r="DV22" s="32">
        <f t="shared" si="8"/>
        <v>0</v>
      </c>
      <c r="DW22" s="32">
        <f t="shared" si="9"/>
        <v>0</v>
      </c>
      <c r="DX22" s="32">
        <f t="shared" si="10"/>
        <v>0</v>
      </c>
      <c r="DY22" s="32">
        <f t="shared" si="11"/>
        <v>0</v>
      </c>
      <c r="DZ22" s="32">
        <f t="shared" si="12"/>
        <v>0</v>
      </c>
      <c r="EA22" s="32">
        <f t="shared" si="13"/>
        <v>0</v>
      </c>
      <c r="EB22" s="32">
        <f t="shared" si="14"/>
        <v>0</v>
      </c>
      <c r="EC22" s="32">
        <f t="shared" si="15"/>
        <v>0</v>
      </c>
      <c r="ED22" s="32">
        <f t="shared" si="16"/>
        <v>0</v>
      </c>
      <c r="EE22" s="32">
        <f t="shared" si="17"/>
        <v>0</v>
      </c>
      <c r="EF22" s="32">
        <f t="shared" si="18"/>
        <v>0</v>
      </c>
      <c r="EG22" s="32">
        <f t="shared" si="19"/>
        <v>0</v>
      </c>
      <c r="EH22" s="32">
        <f t="shared" si="20"/>
        <v>0</v>
      </c>
      <c r="EI22" s="32">
        <f t="shared" si="21"/>
        <v>0</v>
      </c>
      <c r="EJ22" s="32">
        <f t="shared" si="22"/>
        <v>0</v>
      </c>
      <c r="EK22" s="32">
        <f t="shared" si="23"/>
        <v>0</v>
      </c>
      <c r="EL22" s="32">
        <f t="shared" si="24"/>
        <v>0</v>
      </c>
      <c r="EM22" s="32">
        <f t="shared" si="25"/>
        <v>0</v>
      </c>
      <c r="EN22" s="32">
        <f t="shared" si="26"/>
        <v>0</v>
      </c>
      <c r="EO22" s="32">
        <f t="shared" si="27"/>
        <v>0</v>
      </c>
      <c r="EP22" s="32">
        <f t="shared" si="28"/>
        <v>0</v>
      </c>
      <c r="EQ22" s="32">
        <f t="shared" si="29"/>
        <v>0</v>
      </c>
      <c r="ER22" s="32">
        <f t="shared" si="30"/>
        <v>0</v>
      </c>
      <c r="ES22" s="32">
        <f t="shared" si="31"/>
        <v>0</v>
      </c>
      <c r="ET22" s="32">
        <f t="shared" si="32"/>
        <v>0</v>
      </c>
      <c r="EU22" s="32">
        <f t="shared" si="33"/>
        <v>0</v>
      </c>
      <c r="EV22" s="32">
        <f t="shared" si="34"/>
        <v>0</v>
      </c>
      <c r="EW22" s="32">
        <f t="shared" si="35"/>
        <v>0</v>
      </c>
      <c r="EX22" s="32">
        <f t="shared" si="36"/>
        <v>0</v>
      </c>
      <c r="EY22" s="32">
        <f t="shared" si="37"/>
        <v>0</v>
      </c>
      <c r="EZ22" s="32">
        <f t="shared" si="38"/>
        <v>0</v>
      </c>
      <c r="FA22" s="32">
        <f t="shared" si="39"/>
        <v>0</v>
      </c>
      <c r="FB22" s="32">
        <f t="shared" si="40"/>
        <v>0</v>
      </c>
      <c r="FC22" s="32">
        <f t="shared" si="41"/>
        <v>0</v>
      </c>
      <c r="FD22" s="32">
        <f t="shared" si="42"/>
        <v>0</v>
      </c>
      <c r="FE22" s="32">
        <f t="shared" si="43"/>
        <v>0</v>
      </c>
      <c r="FF22" s="32">
        <f t="shared" si="44"/>
        <v>0</v>
      </c>
      <c r="FG22" s="32">
        <f t="shared" si="45"/>
        <v>0</v>
      </c>
      <c r="FH22" s="32">
        <f t="shared" si="46"/>
        <v>0</v>
      </c>
      <c r="FI22" s="32">
        <f t="shared" si="47"/>
        <v>0</v>
      </c>
      <c r="FJ22" s="32">
        <f t="shared" si="48"/>
        <v>0</v>
      </c>
      <c r="FK22" s="32">
        <f t="shared" si="49"/>
        <v>0</v>
      </c>
      <c r="FL22" s="32">
        <f t="shared" si="50"/>
        <v>0</v>
      </c>
      <c r="FM22" s="32">
        <f t="shared" si="51"/>
        <v>0</v>
      </c>
      <c r="FN22" s="32">
        <f t="shared" si="52"/>
        <v>0</v>
      </c>
      <c r="FO22" s="32">
        <f t="shared" si="53"/>
        <v>0</v>
      </c>
      <c r="FP22" s="32">
        <f t="shared" si="54"/>
        <v>0</v>
      </c>
      <c r="FQ22" s="32">
        <f t="shared" si="55"/>
        <v>0</v>
      </c>
      <c r="FR22" s="32">
        <f t="shared" si="56"/>
        <v>0</v>
      </c>
      <c r="FS22" s="32">
        <f t="shared" si="57"/>
        <v>0</v>
      </c>
      <c r="FT22" s="32">
        <f t="shared" si="58"/>
        <v>0</v>
      </c>
      <c r="FU22" s="32">
        <f t="shared" si="59"/>
        <v>0</v>
      </c>
      <c r="FV22" s="32">
        <f t="shared" si="60"/>
        <v>0</v>
      </c>
      <c r="FW22" s="32">
        <f t="shared" si="61"/>
        <v>0</v>
      </c>
      <c r="FX22" s="32">
        <f t="shared" si="62"/>
        <v>0</v>
      </c>
      <c r="FY22" s="32">
        <f t="shared" si="63"/>
        <v>0</v>
      </c>
      <c r="FZ22" s="32">
        <f t="shared" si="64"/>
        <v>0</v>
      </c>
    </row>
    <row r="23" spans="1:182" ht="26.25" customHeight="1" x14ac:dyDescent="0.5">
      <c r="A23" s="119" t="s">
        <v>56</v>
      </c>
      <c r="B23" s="120">
        <v>46093</v>
      </c>
      <c r="C23" s="80" t="s">
        <v>52</v>
      </c>
      <c r="D23" s="85"/>
      <c r="E23" s="43"/>
      <c r="F23" s="43"/>
      <c r="G23" s="43"/>
      <c r="H23" s="43"/>
      <c r="I23" s="43"/>
      <c r="J23" s="43"/>
      <c r="K23" s="43"/>
      <c r="L23" s="43"/>
      <c r="M23" s="43"/>
      <c r="N23" s="48"/>
      <c r="O23" s="43"/>
      <c r="P23" s="43"/>
      <c r="Q23" s="43"/>
      <c r="R23" s="43"/>
      <c r="S23" s="43"/>
      <c r="T23" s="43"/>
      <c r="U23" s="43"/>
      <c r="V23" s="43"/>
      <c r="W23" s="48"/>
      <c r="X23" s="43"/>
      <c r="Y23" s="43"/>
      <c r="Z23" s="43"/>
      <c r="AA23" s="43"/>
      <c r="AB23" s="43"/>
      <c r="AC23" s="43"/>
      <c r="AD23" s="43"/>
      <c r="AE23" s="43"/>
      <c r="AF23" s="43"/>
      <c r="AG23" s="48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6"/>
      <c r="AX23" s="146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8"/>
      <c r="CG23" s="55"/>
      <c r="CH23" s="68"/>
      <c r="CI23" s="56"/>
      <c r="CJ23" s="56"/>
      <c r="CK23" s="43"/>
      <c r="CL23" s="43"/>
      <c r="CM23" s="43"/>
      <c r="CN23" s="43"/>
      <c r="CO23" s="43"/>
      <c r="CP23" s="43"/>
      <c r="CQ23" s="43"/>
      <c r="CR23" s="48"/>
      <c r="CS23" s="43"/>
      <c r="CT23" s="43"/>
      <c r="CU23" s="43"/>
      <c r="CV23" s="43"/>
      <c r="CW23" s="43"/>
      <c r="CX23" s="43"/>
      <c r="CY23" s="43"/>
      <c r="CZ23" s="43"/>
      <c r="DA23" s="48"/>
      <c r="DB23" s="43"/>
      <c r="DC23" s="43"/>
      <c r="DD23" s="43"/>
      <c r="DE23" s="43"/>
      <c r="DF23" s="43"/>
      <c r="DG23" s="43"/>
      <c r="DH23" s="43"/>
      <c r="DI23" s="43"/>
      <c r="DJ23" s="48"/>
      <c r="DK23" s="48"/>
      <c r="DL23" s="48"/>
      <c r="DM23" s="1"/>
      <c r="DN23" s="32">
        <f t="shared" si="0"/>
        <v>0</v>
      </c>
      <c r="DO23" s="32">
        <f t="shared" si="1"/>
        <v>0</v>
      </c>
      <c r="DP23" s="32">
        <f t="shared" si="2"/>
        <v>0</v>
      </c>
      <c r="DQ23" s="32">
        <f t="shared" si="3"/>
        <v>0</v>
      </c>
      <c r="DR23" s="32">
        <f t="shared" si="4"/>
        <v>0</v>
      </c>
      <c r="DS23" s="32">
        <f t="shared" si="5"/>
        <v>0</v>
      </c>
      <c r="DT23" s="32">
        <f t="shared" si="6"/>
        <v>0</v>
      </c>
      <c r="DU23" s="32">
        <f t="shared" si="7"/>
        <v>0</v>
      </c>
      <c r="DV23" s="32">
        <f t="shared" si="8"/>
        <v>0</v>
      </c>
      <c r="DW23" s="32">
        <f t="shared" si="9"/>
        <v>0</v>
      </c>
      <c r="DX23" s="32">
        <f t="shared" si="10"/>
        <v>0</v>
      </c>
      <c r="DY23" s="32">
        <f t="shared" si="11"/>
        <v>0</v>
      </c>
      <c r="DZ23" s="32">
        <f t="shared" si="12"/>
        <v>0</v>
      </c>
      <c r="EA23" s="32">
        <f t="shared" si="13"/>
        <v>0</v>
      </c>
      <c r="EB23" s="32">
        <f t="shared" si="14"/>
        <v>0</v>
      </c>
      <c r="EC23" s="32">
        <f t="shared" si="15"/>
        <v>0</v>
      </c>
      <c r="ED23" s="32">
        <f t="shared" si="16"/>
        <v>0</v>
      </c>
      <c r="EE23" s="32">
        <f t="shared" si="17"/>
        <v>0</v>
      </c>
      <c r="EF23" s="32">
        <f t="shared" si="18"/>
        <v>0</v>
      </c>
      <c r="EG23" s="32">
        <f t="shared" si="19"/>
        <v>0</v>
      </c>
      <c r="EH23" s="32">
        <f t="shared" si="20"/>
        <v>0</v>
      </c>
      <c r="EI23" s="32">
        <f t="shared" si="21"/>
        <v>0</v>
      </c>
      <c r="EJ23" s="32">
        <f t="shared" si="22"/>
        <v>0</v>
      </c>
      <c r="EK23" s="32">
        <f t="shared" si="23"/>
        <v>0</v>
      </c>
      <c r="EL23" s="32">
        <f t="shared" si="24"/>
        <v>0</v>
      </c>
      <c r="EM23" s="32">
        <f t="shared" si="25"/>
        <v>0</v>
      </c>
      <c r="EN23" s="32">
        <f t="shared" si="26"/>
        <v>0</v>
      </c>
      <c r="EO23" s="32">
        <f t="shared" si="27"/>
        <v>0</v>
      </c>
      <c r="EP23" s="32">
        <f t="shared" si="28"/>
        <v>0</v>
      </c>
      <c r="EQ23" s="32">
        <f t="shared" si="29"/>
        <v>0</v>
      </c>
      <c r="ER23" s="32">
        <f t="shared" si="30"/>
        <v>0</v>
      </c>
      <c r="ES23" s="32">
        <f t="shared" si="31"/>
        <v>0</v>
      </c>
      <c r="ET23" s="32">
        <f t="shared" si="32"/>
        <v>0</v>
      </c>
      <c r="EU23" s="32">
        <f t="shared" si="33"/>
        <v>0</v>
      </c>
      <c r="EV23" s="32">
        <f t="shared" si="34"/>
        <v>0</v>
      </c>
      <c r="EW23" s="32">
        <f t="shared" si="35"/>
        <v>0</v>
      </c>
      <c r="EX23" s="32">
        <f t="shared" si="36"/>
        <v>0</v>
      </c>
      <c r="EY23" s="32">
        <f t="shared" si="37"/>
        <v>0</v>
      </c>
      <c r="EZ23" s="32">
        <f t="shared" si="38"/>
        <v>0</v>
      </c>
      <c r="FA23" s="32">
        <f t="shared" si="39"/>
        <v>0</v>
      </c>
      <c r="FB23" s="32">
        <f t="shared" si="40"/>
        <v>0</v>
      </c>
      <c r="FC23" s="32">
        <f t="shared" si="41"/>
        <v>0</v>
      </c>
      <c r="FD23" s="32">
        <f t="shared" si="42"/>
        <v>0</v>
      </c>
      <c r="FE23" s="32">
        <f t="shared" si="43"/>
        <v>0</v>
      </c>
      <c r="FF23" s="32">
        <f t="shared" si="44"/>
        <v>0</v>
      </c>
      <c r="FG23" s="32">
        <f t="shared" si="45"/>
        <v>0</v>
      </c>
      <c r="FH23" s="32">
        <f t="shared" si="46"/>
        <v>0</v>
      </c>
      <c r="FI23" s="32">
        <f t="shared" si="47"/>
        <v>0</v>
      </c>
      <c r="FJ23" s="32">
        <f t="shared" si="48"/>
        <v>0</v>
      </c>
      <c r="FK23" s="32">
        <f t="shared" si="49"/>
        <v>0</v>
      </c>
      <c r="FL23" s="32">
        <f t="shared" si="50"/>
        <v>0</v>
      </c>
      <c r="FM23" s="32">
        <f t="shared" si="51"/>
        <v>0</v>
      </c>
      <c r="FN23" s="32">
        <f t="shared" si="52"/>
        <v>0</v>
      </c>
      <c r="FO23" s="32">
        <f t="shared" si="53"/>
        <v>0</v>
      </c>
      <c r="FP23" s="32">
        <f t="shared" si="54"/>
        <v>0</v>
      </c>
      <c r="FQ23" s="32">
        <f t="shared" si="55"/>
        <v>0</v>
      </c>
      <c r="FR23" s="32">
        <f t="shared" si="56"/>
        <v>0</v>
      </c>
      <c r="FS23" s="32">
        <f t="shared" si="57"/>
        <v>0</v>
      </c>
      <c r="FT23" s="32">
        <f t="shared" si="58"/>
        <v>0</v>
      </c>
      <c r="FU23" s="32">
        <f t="shared" si="59"/>
        <v>0</v>
      </c>
      <c r="FV23" s="32">
        <f t="shared" si="60"/>
        <v>0</v>
      </c>
      <c r="FW23" s="32">
        <f t="shared" si="61"/>
        <v>0</v>
      </c>
      <c r="FX23" s="32">
        <f t="shared" si="62"/>
        <v>0</v>
      </c>
      <c r="FY23" s="32">
        <f t="shared" si="63"/>
        <v>0</v>
      </c>
      <c r="FZ23" s="32">
        <f t="shared" si="64"/>
        <v>0</v>
      </c>
    </row>
    <row r="24" spans="1:182" ht="26.25" customHeight="1" x14ac:dyDescent="0.5">
      <c r="A24" s="119"/>
      <c r="B24" s="120"/>
      <c r="C24" s="80" t="s">
        <v>53</v>
      </c>
      <c r="D24" s="85"/>
      <c r="E24" s="43"/>
      <c r="F24" s="43"/>
      <c r="G24" s="43"/>
      <c r="H24" s="43"/>
      <c r="I24" s="43"/>
      <c r="J24" s="43"/>
      <c r="K24" s="43"/>
      <c r="L24" s="43"/>
      <c r="M24" s="43"/>
      <c r="N24" s="48"/>
      <c r="O24" s="43"/>
      <c r="P24" s="43"/>
      <c r="Q24" s="43"/>
      <c r="R24" s="43"/>
      <c r="S24" s="43"/>
      <c r="T24" s="43"/>
      <c r="U24" s="43"/>
      <c r="V24" s="43"/>
      <c r="W24" s="48"/>
      <c r="X24" s="43"/>
      <c r="Y24" s="43"/>
      <c r="Z24" s="43"/>
      <c r="AA24" s="43"/>
      <c r="AB24" s="43"/>
      <c r="AC24" s="43"/>
      <c r="AD24" s="43"/>
      <c r="AE24" s="43"/>
      <c r="AF24" s="43"/>
      <c r="AG24" s="48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6"/>
      <c r="AX24" s="146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8"/>
      <c r="CG24" s="55"/>
      <c r="CH24" s="68"/>
      <c r="CI24" s="56"/>
      <c r="CJ24" s="56"/>
      <c r="CK24" s="43"/>
      <c r="CL24" s="43"/>
      <c r="CM24" s="43"/>
      <c r="CN24" s="43"/>
      <c r="CO24" s="43"/>
      <c r="CP24" s="43"/>
      <c r="CQ24" s="43"/>
      <c r="CR24" s="48"/>
      <c r="CS24" s="43"/>
      <c r="CT24" s="43"/>
      <c r="CU24" s="43"/>
      <c r="CV24" s="43"/>
      <c r="CW24" s="43"/>
      <c r="CX24" s="43"/>
      <c r="CY24" s="43"/>
      <c r="CZ24" s="43"/>
      <c r="DA24" s="48"/>
      <c r="DB24" s="43"/>
      <c r="DC24" s="43"/>
      <c r="DD24" s="43"/>
      <c r="DE24" s="43"/>
      <c r="DF24" s="43"/>
      <c r="DG24" s="43"/>
      <c r="DH24" s="43"/>
      <c r="DI24" s="43"/>
      <c r="DJ24" s="48"/>
      <c r="DK24" s="48"/>
      <c r="DL24" s="48"/>
      <c r="DM24" s="1"/>
      <c r="DN24" s="32">
        <f t="shared" si="0"/>
        <v>0</v>
      </c>
      <c r="DO24" s="32">
        <f t="shared" si="1"/>
        <v>0</v>
      </c>
      <c r="DP24" s="32">
        <f t="shared" si="2"/>
        <v>0</v>
      </c>
      <c r="DQ24" s="32">
        <f t="shared" si="3"/>
        <v>0</v>
      </c>
      <c r="DR24" s="32">
        <f t="shared" si="4"/>
        <v>0</v>
      </c>
      <c r="DS24" s="32">
        <f t="shared" si="5"/>
        <v>0</v>
      </c>
      <c r="DT24" s="32">
        <f t="shared" si="6"/>
        <v>0</v>
      </c>
      <c r="DU24" s="32">
        <f t="shared" si="7"/>
        <v>0</v>
      </c>
      <c r="DV24" s="32">
        <f t="shared" si="8"/>
        <v>0</v>
      </c>
      <c r="DW24" s="32">
        <f t="shared" si="9"/>
        <v>0</v>
      </c>
      <c r="DX24" s="32">
        <f t="shared" si="10"/>
        <v>0</v>
      </c>
      <c r="DY24" s="32">
        <f t="shared" si="11"/>
        <v>0</v>
      </c>
      <c r="DZ24" s="32">
        <f t="shared" si="12"/>
        <v>0</v>
      </c>
      <c r="EA24" s="32">
        <f t="shared" si="13"/>
        <v>0</v>
      </c>
      <c r="EB24" s="32">
        <f t="shared" si="14"/>
        <v>0</v>
      </c>
      <c r="EC24" s="32">
        <f t="shared" si="15"/>
        <v>0</v>
      </c>
      <c r="ED24" s="32">
        <f t="shared" si="16"/>
        <v>0</v>
      </c>
      <c r="EE24" s="32">
        <f t="shared" si="17"/>
        <v>0</v>
      </c>
      <c r="EF24" s="32">
        <f t="shared" si="18"/>
        <v>0</v>
      </c>
      <c r="EG24" s="32">
        <f t="shared" si="19"/>
        <v>0</v>
      </c>
      <c r="EH24" s="32">
        <f t="shared" si="20"/>
        <v>0</v>
      </c>
      <c r="EI24" s="32">
        <f t="shared" si="21"/>
        <v>0</v>
      </c>
      <c r="EJ24" s="32">
        <f t="shared" si="22"/>
        <v>0</v>
      </c>
      <c r="EK24" s="32">
        <f t="shared" si="23"/>
        <v>0</v>
      </c>
      <c r="EL24" s="32">
        <f t="shared" si="24"/>
        <v>0</v>
      </c>
      <c r="EM24" s="32">
        <f t="shared" si="25"/>
        <v>0</v>
      </c>
      <c r="EN24" s="32">
        <f t="shared" si="26"/>
        <v>0</v>
      </c>
      <c r="EO24" s="32">
        <f t="shared" si="27"/>
        <v>0</v>
      </c>
      <c r="EP24" s="32">
        <f t="shared" si="28"/>
        <v>0</v>
      </c>
      <c r="EQ24" s="32">
        <f t="shared" si="29"/>
        <v>0</v>
      </c>
      <c r="ER24" s="32">
        <f t="shared" si="30"/>
        <v>0</v>
      </c>
      <c r="ES24" s="32">
        <f t="shared" si="31"/>
        <v>0</v>
      </c>
      <c r="ET24" s="32">
        <f t="shared" si="32"/>
        <v>0</v>
      </c>
      <c r="EU24" s="32">
        <f t="shared" si="33"/>
        <v>0</v>
      </c>
      <c r="EV24" s="32">
        <f t="shared" si="34"/>
        <v>0</v>
      </c>
      <c r="EW24" s="32">
        <f t="shared" si="35"/>
        <v>0</v>
      </c>
      <c r="EX24" s="32">
        <f t="shared" si="36"/>
        <v>0</v>
      </c>
      <c r="EY24" s="32">
        <f t="shared" si="37"/>
        <v>0</v>
      </c>
      <c r="EZ24" s="32">
        <f t="shared" si="38"/>
        <v>0</v>
      </c>
      <c r="FA24" s="32">
        <f t="shared" si="39"/>
        <v>0</v>
      </c>
      <c r="FB24" s="32">
        <f t="shared" si="40"/>
        <v>0</v>
      </c>
      <c r="FC24" s="32">
        <f t="shared" si="41"/>
        <v>0</v>
      </c>
      <c r="FD24" s="32">
        <f t="shared" si="42"/>
        <v>0</v>
      </c>
      <c r="FE24" s="32">
        <f t="shared" si="43"/>
        <v>0</v>
      </c>
      <c r="FF24" s="32">
        <f t="shared" si="44"/>
        <v>0</v>
      </c>
      <c r="FG24" s="32">
        <f t="shared" si="45"/>
        <v>0</v>
      </c>
      <c r="FH24" s="32">
        <f t="shared" si="46"/>
        <v>0</v>
      </c>
      <c r="FI24" s="32">
        <f t="shared" si="47"/>
        <v>0</v>
      </c>
      <c r="FJ24" s="32">
        <f t="shared" si="48"/>
        <v>0</v>
      </c>
      <c r="FK24" s="32">
        <f t="shared" si="49"/>
        <v>0</v>
      </c>
      <c r="FL24" s="32">
        <f t="shared" si="50"/>
        <v>0</v>
      </c>
      <c r="FM24" s="32">
        <f t="shared" si="51"/>
        <v>0</v>
      </c>
      <c r="FN24" s="32">
        <f t="shared" si="52"/>
        <v>0</v>
      </c>
      <c r="FO24" s="32">
        <f t="shared" si="53"/>
        <v>0</v>
      </c>
      <c r="FP24" s="32">
        <f t="shared" si="54"/>
        <v>0</v>
      </c>
      <c r="FQ24" s="32">
        <f t="shared" si="55"/>
        <v>0</v>
      </c>
      <c r="FR24" s="32">
        <f t="shared" si="56"/>
        <v>0</v>
      </c>
      <c r="FS24" s="32">
        <f t="shared" si="57"/>
        <v>0</v>
      </c>
      <c r="FT24" s="32">
        <f t="shared" si="58"/>
        <v>0</v>
      </c>
      <c r="FU24" s="32">
        <f t="shared" si="59"/>
        <v>0</v>
      </c>
      <c r="FV24" s="32">
        <f t="shared" si="60"/>
        <v>0</v>
      </c>
      <c r="FW24" s="32">
        <f t="shared" si="61"/>
        <v>0</v>
      </c>
      <c r="FX24" s="32">
        <f t="shared" si="62"/>
        <v>0</v>
      </c>
      <c r="FY24" s="32">
        <f t="shared" si="63"/>
        <v>0</v>
      </c>
      <c r="FZ24" s="32">
        <f t="shared" si="64"/>
        <v>0</v>
      </c>
    </row>
    <row r="25" spans="1:182" ht="26.25" customHeight="1" x14ac:dyDescent="0.5">
      <c r="A25" s="119" t="s">
        <v>57</v>
      </c>
      <c r="B25" s="120">
        <v>46094</v>
      </c>
      <c r="C25" s="80" t="s">
        <v>52</v>
      </c>
      <c r="D25" s="85"/>
      <c r="E25" s="43"/>
      <c r="F25" s="43"/>
      <c r="G25" s="43"/>
      <c r="H25" s="43"/>
      <c r="I25" s="43"/>
      <c r="J25" s="43"/>
      <c r="K25" s="43"/>
      <c r="L25" s="43"/>
      <c r="M25" s="43"/>
      <c r="N25" s="48"/>
      <c r="O25" s="43"/>
      <c r="P25" s="43"/>
      <c r="Q25" s="43"/>
      <c r="R25" s="43"/>
      <c r="S25" s="43"/>
      <c r="T25" s="43"/>
      <c r="U25" s="43"/>
      <c r="V25" s="43"/>
      <c r="W25" s="48"/>
      <c r="X25" s="43"/>
      <c r="Y25" s="43"/>
      <c r="Z25" s="43"/>
      <c r="AA25" s="43"/>
      <c r="AB25" s="43"/>
      <c r="AC25" s="43"/>
      <c r="AD25" s="43"/>
      <c r="AE25" s="43"/>
      <c r="AF25" s="43"/>
      <c r="AG25" s="48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6"/>
      <c r="AX25" s="146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8"/>
      <c r="CG25" s="55"/>
      <c r="CH25" s="68"/>
      <c r="CI25" s="56"/>
      <c r="CJ25" s="56"/>
      <c r="CK25" s="43"/>
      <c r="CL25" s="43"/>
      <c r="CM25" s="43"/>
      <c r="CN25" s="43"/>
      <c r="CO25" s="43"/>
      <c r="CP25" s="43"/>
      <c r="CQ25" s="43"/>
      <c r="CR25" s="48"/>
      <c r="CS25" s="43"/>
      <c r="CT25" s="43"/>
      <c r="CU25" s="43"/>
      <c r="CV25" s="43"/>
      <c r="CW25" s="43"/>
      <c r="CX25" s="43"/>
      <c r="CY25" s="43"/>
      <c r="CZ25" s="43"/>
      <c r="DA25" s="48"/>
      <c r="DB25" s="43"/>
      <c r="DC25" s="43"/>
      <c r="DD25" s="43"/>
      <c r="DE25" s="43"/>
      <c r="DF25" s="43"/>
      <c r="DG25" s="43"/>
      <c r="DH25" s="43"/>
      <c r="DI25" s="43"/>
      <c r="DJ25" s="48"/>
      <c r="DK25" s="48"/>
      <c r="DL25" s="48"/>
      <c r="DM25" s="1"/>
      <c r="DN25" s="32">
        <f t="shared" si="0"/>
        <v>0</v>
      </c>
      <c r="DO25" s="32">
        <f t="shared" si="1"/>
        <v>0</v>
      </c>
      <c r="DP25" s="32">
        <f t="shared" si="2"/>
        <v>0</v>
      </c>
      <c r="DQ25" s="32">
        <f t="shared" si="3"/>
        <v>0</v>
      </c>
      <c r="DR25" s="32">
        <f t="shared" si="4"/>
        <v>0</v>
      </c>
      <c r="DS25" s="32">
        <f t="shared" si="5"/>
        <v>0</v>
      </c>
      <c r="DT25" s="32">
        <f t="shared" si="6"/>
        <v>0</v>
      </c>
      <c r="DU25" s="32">
        <f t="shared" si="7"/>
        <v>0</v>
      </c>
      <c r="DV25" s="32">
        <f t="shared" si="8"/>
        <v>0</v>
      </c>
      <c r="DW25" s="32">
        <f t="shared" si="9"/>
        <v>0</v>
      </c>
      <c r="DX25" s="32">
        <f t="shared" si="10"/>
        <v>0</v>
      </c>
      <c r="DY25" s="32">
        <f t="shared" si="11"/>
        <v>0</v>
      </c>
      <c r="DZ25" s="32">
        <f t="shared" si="12"/>
        <v>0</v>
      </c>
      <c r="EA25" s="32">
        <f t="shared" si="13"/>
        <v>0</v>
      </c>
      <c r="EB25" s="32">
        <f t="shared" si="14"/>
        <v>0</v>
      </c>
      <c r="EC25" s="32">
        <f t="shared" si="15"/>
        <v>0</v>
      </c>
      <c r="ED25" s="32">
        <f t="shared" si="16"/>
        <v>0</v>
      </c>
      <c r="EE25" s="32">
        <f t="shared" si="17"/>
        <v>0</v>
      </c>
      <c r="EF25" s="32">
        <f t="shared" si="18"/>
        <v>0</v>
      </c>
      <c r="EG25" s="32">
        <f t="shared" si="19"/>
        <v>0</v>
      </c>
      <c r="EH25" s="32">
        <f t="shared" si="20"/>
        <v>0</v>
      </c>
      <c r="EI25" s="32">
        <f t="shared" si="21"/>
        <v>0</v>
      </c>
      <c r="EJ25" s="32">
        <f t="shared" si="22"/>
        <v>0</v>
      </c>
      <c r="EK25" s="32">
        <f t="shared" si="23"/>
        <v>0</v>
      </c>
      <c r="EL25" s="32">
        <f t="shared" si="24"/>
        <v>0</v>
      </c>
      <c r="EM25" s="32">
        <f t="shared" si="25"/>
        <v>0</v>
      </c>
      <c r="EN25" s="32">
        <f t="shared" si="26"/>
        <v>0</v>
      </c>
      <c r="EO25" s="32">
        <f t="shared" si="27"/>
        <v>0</v>
      </c>
      <c r="EP25" s="32">
        <f t="shared" si="28"/>
        <v>0</v>
      </c>
      <c r="EQ25" s="32">
        <f t="shared" si="29"/>
        <v>0</v>
      </c>
      <c r="ER25" s="32">
        <f t="shared" si="30"/>
        <v>0</v>
      </c>
      <c r="ES25" s="32">
        <f t="shared" si="31"/>
        <v>0</v>
      </c>
      <c r="ET25" s="32">
        <f t="shared" si="32"/>
        <v>0</v>
      </c>
      <c r="EU25" s="32">
        <f t="shared" si="33"/>
        <v>0</v>
      </c>
      <c r="EV25" s="32">
        <f t="shared" si="34"/>
        <v>0</v>
      </c>
      <c r="EW25" s="32">
        <f t="shared" si="35"/>
        <v>0</v>
      </c>
      <c r="EX25" s="32">
        <f t="shared" si="36"/>
        <v>0</v>
      </c>
      <c r="EY25" s="32">
        <f t="shared" si="37"/>
        <v>0</v>
      </c>
      <c r="EZ25" s="32">
        <f t="shared" si="38"/>
        <v>0</v>
      </c>
      <c r="FA25" s="32">
        <f t="shared" si="39"/>
        <v>0</v>
      </c>
      <c r="FB25" s="32">
        <f t="shared" si="40"/>
        <v>0</v>
      </c>
      <c r="FC25" s="32">
        <f t="shared" si="41"/>
        <v>0</v>
      </c>
      <c r="FD25" s="32">
        <f t="shared" si="42"/>
        <v>0</v>
      </c>
      <c r="FE25" s="32">
        <f t="shared" si="43"/>
        <v>0</v>
      </c>
      <c r="FF25" s="32">
        <f t="shared" si="44"/>
        <v>0</v>
      </c>
      <c r="FG25" s="32">
        <f t="shared" si="45"/>
        <v>0</v>
      </c>
      <c r="FH25" s="32">
        <f t="shared" si="46"/>
        <v>0</v>
      </c>
      <c r="FI25" s="32">
        <f t="shared" si="47"/>
        <v>0</v>
      </c>
      <c r="FJ25" s="32">
        <f t="shared" si="48"/>
        <v>0</v>
      </c>
      <c r="FK25" s="32">
        <f t="shared" si="49"/>
        <v>0</v>
      </c>
      <c r="FL25" s="32">
        <f t="shared" si="50"/>
        <v>0</v>
      </c>
      <c r="FM25" s="32">
        <f t="shared" si="51"/>
        <v>0</v>
      </c>
      <c r="FN25" s="32">
        <f t="shared" si="52"/>
        <v>0</v>
      </c>
      <c r="FO25" s="32">
        <f t="shared" si="53"/>
        <v>0</v>
      </c>
      <c r="FP25" s="32">
        <f t="shared" si="54"/>
        <v>0</v>
      </c>
      <c r="FQ25" s="32">
        <f t="shared" si="55"/>
        <v>0</v>
      </c>
      <c r="FR25" s="32">
        <f t="shared" si="56"/>
        <v>0</v>
      </c>
      <c r="FS25" s="32">
        <f t="shared" si="57"/>
        <v>0</v>
      </c>
      <c r="FT25" s="32">
        <f t="shared" si="58"/>
        <v>0</v>
      </c>
      <c r="FU25" s="32">
        <f t="shared" si="59"/>
        <v>0</v>
      </c>
      <c r="FV25" s="32">
        <f t="shared" si="60"/>
        <v>0</v>
      </c>
      <c r="FW25" s="32">
        <f t="shared" si="61"/>
        <v>0</v>
      </c>
      <c r="FX25" s="32">
        <f t="shared" si="62"/>
        <v>0</v>
      </c>
      <c r="FY25" s="32">
        <f t="shared" si="63"/>
        <v>0</v>
      </c>
      <c r="FZ25" s="32">
        <f t="shared" si="64"/>
        <v>0</v>
      </c>
    </row>
    <row r="26" spans="1:182" ht="26.25" customHeight="1" x14ac:dyDescent="0.5">
      <c r="A26" s="119"/>
      <c r="B26" s="120"/>
      <c r="C26" s="80" t="s">
        <v>53</v>
      </c>
      <c r="D26" s="85"/>
      <c r="E26" s="43"/>
      <c r="F26" s="43"/>
      <c r="G26" s="43"/>
      <c r="H26" s="43"/>
      <c r="I26" s="43"/>
      <c r="J26" s="43"/>
      <c r="K26" s="43"/>
      <c r="L26" s="43"/>
      <c r="M26" s="43"/>
      <c r="N26" s="48"/>
      <c r="O26" s="43"/>
      <c r="P26" s="43"/>
      <c r="Q26" s="43"/>
      <c r="R26" s="43"/>
      <c r="S26" s="43"/>
      <c r="T26" s="43"/>
      <c r="U26" s="43"/>
      <c r="V26" s="43"/>
      <c r="W26" s="48"/>
      <c r="X26" s="43"/>
      <c r="Y26" s="43"/>
      <c r="Z26" s="43"/>
      <c r="AA26" s="43"/>
      <c r="AB26" s="43"/>
      <c r="AC26" s="43"/>
      <c r="AD26" s="43"/>
      <c r="AE26" s="43"/>
      <c r="AF26" s="43"/>
      <c r="AG26" s="48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6"/>
      <c r="AX26" s="146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8"/>
      <c r="CG26" s="55"/>
      <c r="CH26" s="68"/>
      <c r="CI26" s="56"/>
      <c r="CJ26" s="56"/>
      <c r="CK26" s="43"/>
      <c r="CL26" s="43"/>
      <c r="CM26" s="43"/>
      <c r="CN26" s="43"/>
      <c r="CO26" s="43"/>
      <c r="CP26" s="43"/>
      <c r="CQ26" s="43"/>
      <c r="CR26" s="48"/>
      <c r="CS26" s="43"/>
      <c r="CT26" s="43"/>
      <c r="CU26" s="43"/>
      <c r="CV26" s="43"/>
      <c r="CW26" s="43"/>
      <c r="CX26" s="43"/>
      <c r="CY26" s="43"/>
      <c r="CZ26" s="43"/>
      <c r="DA26" s="48"/>
      <c r="DB26" s="43"/>
      <c r="DC26" s="43"/>
      <c r="DD26" s="43"/>
      <c r="DE26" s="43"/>
      <c r="DF26" s="43"/>
      <c r="DG26" s="43"/>
      <c r="DH26" s="43"/>
      <c r="DI26" s="43"/>
      <c r="DJ26" s="48"/>
      <c r="DK26" s="48"/>
      <c r="DL26" s="48"/>
      <c r="DM26" s="1"/>
      <c r="DN26" s="32">
        <f t="shared" si="0"/>
        <v>0</v>
      </c>
      <c r="DO26" s="32">
        <f t="shared" si="1"/>
        <v>0</v>
      </c>
      <c r="DP26" s="32">
        <f t="shared" si="2"/>
        <v>0</v>
      </c>
      <c r="DQ26" s="32">
        <f t="shared" si="3"/>
        <v>0</v>
      </c>
      <c r="DR26" s="32">
        <f t="shared" si="4"/>
        <v>0</v>
      </c>
      <c r="DS26" s="32">
        <f t="shared" si="5"/>
        <v>0</v>
      </c>
      <c r="DT26" s="32">
        <f t="shared" si="6"/>
        <v>0</v>
      </c>
      <c r="DU26" s="32">
        <f t="shared" si="7"/>
        <v>0</v>
      </c>
      <c r="DV26" s="32">
        <f t="shared" si="8"/>
        <v>0</v>
      </c>
      <c r="DW26" s="32">
        <f t="shared" si="9"/>
        <v>0</v>
      </c>
      <c r="DX26" s="32">
        <f t="shared" si="10"/>
        <v>0</v>
      </c>
      <c r="DY26" s="32">
        <f t="shared" si="11"/>
        <v>0</v>
      </c>
      <c r="DZ26" s="32">
        <f t="shared" si="12"/>
        <v>0</v>
      </c>
      <c r="EA26" s="32">
        <f t="shared" si="13"/>
        <v>0</v>
      </c>
      <c r="EB26" s="32">
        <f t="shared" si="14"/>
        <v>0</v>
      </c>
      <c r="EC26" s="32">
        <f t="shared" si="15"/>
        <v>0</v>
      </c>
      <c r="ED26" s="32">
        <f t="shared" si="16"/>
        <v>0</v>
      </c>
      <c r="EE26" s="32">
        <f t="shared" si="17"/>
        <v>0</v>
      </c>
      <c r="EF26" s="32">
        <f t="shared" si="18"/>
        <v>0</v>
      </c>
      <c r="EG26" s="32">
        <f t="shared" si="19"/>
        <v>0</v>
      </c>
      <c r="EH26" s="32">
        <f t="shared" si="20"/>
        <v>0</v>
      </c>
      <c r="EI26" s="32">
        <f t="shared" si="21"/>
        <v>0</v>
      </c>
      <c r="EJ26" s="32">
        <f t="shared" si="22"/>
        <v>0</v>
      </c>
      <c r="EK26" s="32">
        <f t="shared" si="23"/>
        <v>0</v>
      </c>
      <c r="EL26" s="32">
        <f t="shared" si="24"/>
        <v>0</v>
      </c>
      <c r="EM26" s="32">
        <f t="shared" si="25"/>
        <v>0</v>
      </c>
      <c r="EN26" s="32">
        <f t="shared" si="26"/>
        <v>0</v>
      </c>
      <c r="EO26" s="32">
        <f t="shared" si="27"/>
        <v>0</v>
      </c>
      <c r="EP26" s="32">
        <f t="shared" si="28"/>
        <v>0</v>
      </c>
      <c r="EQ26" s="32">
        <f t="shared" si="29"/>
        <v>0</v>
      </c>
      <c r="ER26" s="32">
        <f t="shared" si="30"/>
        <v>0</v>
      </c>
      <c r="ES26" s="32">
        <f t="shared" si="31"/>
        <v>0</v>
      </c>
      <c r="ET26" s="32">
        <f t="shared" si="32"/>
        <v>0</v>
      </c>
      <c r="EU26" s="32">
        <f t="shared" si="33"/>
        <v>0</v>
      </c>
      <c r="EV26" s="32">
        <f t="shared" si="34"/>
        <v>0</v>
      </c>
      <c r="EW26" s="32">
        <f t="shared" si="35"/>
        <v>0</v>
      </c>
      <c r="EX26" s="32">
        <f t="shared" si="36"/>
        <v>0</v>
      </c>
      <c r="EY26" s="32">
        <f t="shared" si="37"/>
        <v>0</v>
      </c>
      <c r="EZ26" s="32">
        <f t="shared" si="38"/>
        <v>0</v>
      </c>
      <c r="FA26" s="32">
        <f t="shared" si="39"/>
        <v>0</v>
      </c>
      <c r="FB26" s="32">
        <f t="shared" si="40"/>
        <v>0</v>
      </c>
      <c r="FC26" s="32">
        <f t="shared" si="41"/>
        <v>0</v>
      </c>
      <c r="FD26" s="32">
        <f t="shared" si="42"/>
        <v>0</v>
      </c>
      <c r="FE26" s="32">
        <f t="shared" si="43"/>
        <v>0</v>
      </c>
      <c r="FF26" s="32">
        <f t="shared" si="44"/>
        <v>0</v>
      </c>
      <c r="FG26" s="32">
        <f t="shared" si="45"/>
        <v>0</v>
      </c>
      <c r="FH26" s="32">
        <f t="shared" si="46"/>
        <v>0</v>
      </c>
      <c r="FI26" s="32">
        <f t="shared" si="47"/>
        <v>0</v>
      </c>
      <c r="FJ26" s="32">
        <f t="shared" si="48"/>
        <v>0</v>
      </c>
      <c r="FK26" s="32">
        <f t="shared" si="49"/>
        <v>0</v>
      </c>
      <c r="FL26" s="32">
        <f t="shared" si="50"/>
        <v>0</v>
      </c>
      <c r="FM26" s="32">
        <f t="shared" si="51"/>
        <v>0</v>
      </c>
      <c r="FN26" s="32">
        <f t="shared" si="52"/>
        <v>0</v>
      </c>
      <c r="FO26" s="32">
        <f t="shared" si="53"/>
        <v>0</v>
      </c>
      <c r="FP26" s="32">
        <f t="shared" si="54"/>
        <v>0</v>
      </c>
      <c r="FQ26" s="32">
        <f t="shared" si="55"/>
        <v>0</v>
      </c>
      <c r="FR26" s="32">
        <f t="shared" si="56"/>
        <v>0</v>
      </c>
      <c r="FS26" s="32">
        <f t="shared" si="57"/>
        <v>0</v>
      </c>
      <c r="FT26" s="32">
        <f t="shared" si="58"/>
        <v>0</v>
      </c>
      <c r="FU26" s="32">
        <f t="shared" si="59"/>
        <v>0</v>
      </c>
      <c r="FV26" s="32">
        <f t="shared" si="60"/>
        <v>0</v>
      </c>
      <c r="FW26" s="32">
        <f t="shared" si="61"/>
        <v>0</v>
      </c>
      <c r="FX26" s="32">
        <f t="shared" si="62"/>
        <v>0</v>
      </c>
      <c r="FY26" s="32">
        <f t="shared" si="63"/>
        <v>0</v>
      </c>
      <c r="FZ26" s="32">
        <f t="shared" si="64"/>
        <v>0</v>
      </c>
    </row>
    <row r="27" spans="1:182" ht="26.25" customHeight="1" x14ac:dyDescent="0.5">
      <c r="A27" s="119" t="s">
        <v>58</v>
      </c>
      <c r="B27" s="120">
        <v>46095</v>
      </c>
      <c r="C27" s="80" t="s">
        <v>52</v>
      </c>
      <c r="D27" s="85"/>
      <c r="E27" s="43"/>
      <c r="F27" s="43"/>
      <c r="G27" s="43"/>
      <c r="H27" s="43"/>
      <c r="I27" s="43"/>
      <c r="J27" s="43"/>
      <c r="K27" s="43"/>
      <c r="L27" s="43"/>
      <c r="M27" s="43"/>
      <c r="N27" s="48"/>
      <c r="O27" s="43"/>
      <c r="P27" s="43"/>
      <c r="Q27" s="43"/>
      <c r="R27" s="43"/>
      <c r="S27" s="43"/>
      <c r="T27" s="43"/>
      <c r="U27" s="43"/>
      <c r="V27" s="43"/>
      <c r="W27" s="48"/>
      <c r="X27" s="43"/>
      <c r="Y27" s="43"/>
      <c r="Z27" s="43"/>
      <c r="AA27" s="43"/>
      <c r="AB27" s="43"/>
      <c r="AC27" s="43"/>
      <c r="AD27" s="43"/>
      <c r="AE27" s="43"/>
      <c r="AF27" s="43"/>
      <c r="AG27" s="48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6"/>
      <c r="AX27" s="146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8"/>
      <c r="CG27" s="55"/>
      <c r="CH27" s="68"/>
      <c r="CI27" s="56"/>
      <c r="CJ27" s="56"/>
      <c r="CK27" s="43"/>
      <c r="CL27" s="43"/>
      <c r="CM27" s="43"/>
      <c r="CN27" s="43"/>
      <c r="CO27" s="43"/>
      <c r="CP27" s="43"/>
      <c r="CQ27" s="43"/>
      <c r="CR27" s="48"/>
      <c r="CS27" s="43"/>
      <c r="CT27" s="43"/>
      <c r="CU27" s="43"/>
      <c r="CV27" s="43"/>
      <c r="CW27" s="43"/>
      <c r="CX27" s="43"/>
      <c r="CY27" s="43"/>
      <c r="CZ27" s="43"/>
      <c r="DA27" s="48"/>
      <c r="DB27" s="43"/>
      <c r="DC27" s="43"/>
      <c r="DD27" s="43"/>
      <c r="DE27" s="43"/>
      <c r="DF27" s="43"/>
      <c r="DG27" s="43"/>
      <c r="DH27" s="43"/>
      <c r="DI27" s="43"/>
      <c r="DJ27" s="48"/>
      <c r="DK27" s="48"/>
      <c r="DL27" s="48"/>
      <c r="DM27" s="1"/>
      <c r="DN27" s="32">
        <f t="shared" si="0"/>
        <v>0</v>
      </c>
      <c r="DO27" s="32">
        <f t="shared" si="1"/>
        <v>0</v>
      </c>
      <c r="DP27" s="32">
        <f t="shared" si="2"/>
        <v>0</v>
      </c>
      <c r="DQ27" s="32">
        <f t="shared" si="3"/>
        <v>0</v>
      </c>
      <c r="DR27" s="32">
        <f t="shared" si="4"/>
        <v>0</v>
      </c>
      <c r="DS27" s="32">
        <f t="shared" si="5"/>
        <v>0</v>
      </c>
      <c r="DT27" s="32">
        <f t="shared" si="6"/>
        <v>0</v>
      </c>
      <c r="DU27" s="32">
        <f t="shared" si="7"/>
        <v>0</v>
      </c>
      <c r="DV27" s="32">
        <f t="shared" si="8"/>
        <v>0</v>
      </c>
      <c r="DW27" s="32">
        <f t="shared" si="9"/>
        <v>0</v>
      </c>
      <c r="DX27" s="32">
        <f t="shared" si="10"/>
        <v>0</v>
      </c>
      <c r="DY27" s="32">
        <f t="shared" si="11"/>
        <v>0</v>
      </c>
      <c r="DZ27" s="32">
        <f t="shared" si="12"/>
        <v>0</v>
      </c>
      <c r="EA27" s="32">
        <f t="shared" si="13"/>
        <v>0</v>
      </c>
      <c r="EB27" s="32">
        <f t="shared" si="14"/>
        <v>0</v>
      </c>
      <c r="EC27" s="32">
        <f t="shared" si="15"/>
        <v>0</v>
      </c>
      <c r="ED27" s="32">
        <f t="shared" si="16"/>
        <v>0</v>
      </c>
      <c r="EE27" s="32">
        <f t="shared" si="17"/>
        <v>0</v>
      </c>
      <c r="EF27" s="32">
        <f t="shared" si="18"/>
        <v>0</v>
      </c>
      <c r="EG27" s="32">
        <f t="shared" si="19"/>
        <v>0</v>
      </c>
      <c r="EH27" s="32">
        <f t="shared" si="20"/>
        <v>0</v>
      </c>
      <c r="EI27" s="32">
        <f t="shared" si="21"/>
        <v>0</v>
      </c>
      <c r="EJ27" s="32">
        <f t="shared" si="22"/>
        <v>0</v>
      </c>
      <c r="EK27" s="32">
        <f t="shared" si="23"/>
        <v>0</v>
      </c>
      <c r="EL27" s="32">
        <f t="shared" si="24"/>
        <v>0</v>
      </c>
      <c r="EM27" s="32">
        <f t="shared" si="25"/>
        <v>0</v>
      </c>
      <c r="EN27" s="32">
        <f t="shared" si="26"/>
        <v>0</v>
      </c>
      <c r="EO27" s="32">
        <f t="shared" si="27"/>
        <v>0</v>
      </c>
      <c r="EP27" s="32">
        <f t="shared" si="28"/>
        <v>0</v>
      </c>
      <c r="EQ27" s="32">
        <f t="shared" si="29"/>
        <v>0</v>
      </c>
      <c r="ER27" s="32">
        <f t="shared" si="30"/>
        <v>0</v>
      </c>
      <c r="ES27" s="32">
        <f t="shared" si="31"/>
        <v>0</v>
      </c>
      <c r="ET27" s="32">
        <f t="shared" si="32"/>
        <v>0</v>
      </c>
      <c r="EU27" s="32">
        <f t="shared" si="33"/>
        <v>0</v>
      </c>
      <c r="EV27" s="32">
        <f t="shared" si="34"/>
        <v>0</v>
      </c>
      <c r="EW27" s="32">
        <f t="shared" si="35"/>
        <v>0</v>
      </c>
      <c r="EX27" s="32">
        <f t="shared" si="36"/>
        <v>0</v>
      </c>
      <c r="EY27" s="32">
        <f t="shared" si="37"/>
        <v>0</v>
      </c>
      <c r="EZ27" s="32">
        <f t="shared" si="38"/>
        <v>0</v>
      </c>
      <c r="FA27" s="32">
        <f t="shared" si="39"/>
        <v>0</v>
      </c>
      <c r="FB27" s="32">
        <f t="shared" si="40"/>
        <v>0</v>
      </c>
      <c r="FC27" s="32">
        <f t="shared" si="41"/>
        <v>0</v>
      </c>
      <c r="FD27" s="32">
        <f t="shared" si="42"/>
        <v>0</v>
      </c>
      <c r="FE27" s="32">
        <f t="shared" si="43"/>
        <v>0</v>
      </c>
      <c r="FF27" s="32">
        <f t="shared" si="44"/>
        <v>0</v>
      </c>
      <c r="FG27" s="32">
        <f t="shared" si="45"/>
        <v>0</v>
      </c>
      <c r="FH27" s="32">
        <f t="shared" si="46"/>
        <v>0</v>
      </c>
      <c r="FI27" s="32">
        <f t="shared" si="47"/>
        <v>0</v>
      </c>
      <c r="FJ27" s="32">
        <f t="shared" si="48"/>
        <v>0</v>
      </c>
      <c r="FK27" s="32">
        <f t="shared" si="49"/>
        <v>0</v>
      </c>
      <c r="FL27" s="32">
        <f t="shared" si="50"/>
        <v>0</v>
      </c>
      <c r="FM27" s="32">
        <f t="shared" si="51"/>
        <v>0</v>
      </c>
      <c r="FN27" s="32">
        <f t="shared" si="52"/>
        <v>0</v>
      </c>
      <c r="FO27" s="32">
        <f t="shared" si="53"/>
        <v>0</v>
      </c>
      <c r="FP27" s="32">
        <f t="shared" si="54"/>
        <v>0</v>
      </c>
      <c r="FQ27" s="32">
        <f t="shared" si="55"/>
        <v>0</v>
      </c>
      <c r="FR27" s="32">
        <f t="shared" si="56"/>
        <v>0</v>
      </c>
      <c r="FS27" s="32">
        <f t="shared" si="57"/>
        <v>0</v>
      </c>
      <c r="FT27" s="32">
        <f t="shared" si="58"/>
        <v>0</v>
      </c>
      <c r="FU27" s="32">
        <f t="shared" si="59"/>
        <v>0</v>
      </c>
      <c r="FV27" s="32">
        <f t="shared" si="60"/>
        <v>0</v>
      </c>
      <c r="FW27" s="32">
        <f t="shared" si="61"/>
        <v>0</v>
      </c>
      <c r="FX27" s="32">
        <f t="shared" si="62"/>
        <v>0</v>
      </c>
      <c r="FY27" s="32">
        <f t="shared" si="63"/>
        <v>0</v>
      </c>
      <c r="FZ27" s="32">
        <f t="shared" si="64"/>
        <v>0</v>
      </c>
    </row>
    <row r="28" spans="1:182" ht="26.25" customHeight="1" x14ac:dyDescent="0.5">
      <c r="A28" s="121" t="s">
        <v>59</v>
      </c>
      <c r="B28" s="122">
        <v>46096</v>
      </c>
      <c r="C28" s="92"/>
      <c r="D28" s="36"/>
      <c r="E28" s="62"/>
      <c r="F28" s="62"/>
      <c r="G28" s="62"/>
      <c r="H28" s="62"/>
      <c r="I28" s="62"/>
      <c r="J28" s="62"/>
      <c r="K28" s="62"/>
      <c r="L28" s="62"/>
      <c r="M28" s="62"/>
      <c r="N28" s="44"/>
      <c r="O28" s="62"/>
      <c r="P28" s="62"/>
      <c r="Q28" s="62"/>
      <c r="R28" s="62"/>
      <c r="S28" s="62"/>
      <c r="T28" s="62"/>
      <c r="U28" s="62"/>
      <c r="V28" s="62"/>
      <c r="W28" s="44"/>
      <c r="X28" s="62"/>
      <c r="Y28" s="62"/>
      <c r="Z28" s="62"/>
      <c r="AA28" s="62"/>
      <c r="AB28" s="62"/>
      <c r="AC28" s="62"/>
      <c r="AD28" s="62"/>
      <c r="AE28" s="62"/>
      <c r="AF28" s="62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44"/>
      <c r="CG28" s="82"/>
      <c r="CH28" s="83"/>
      <c r="CI28" s="84"/>
      <c r="CJ28" s="84"/>
      <c r="CK28" s="62"/>
      <c r="CL28" s="62"/>
      <c r="CM28" s="62"/>
      <c r="CN28" s="62"/>
      <c r="CO28" s="62"/>
      <c r="CP28" s="62"/>
      <c r="CQ28" s="62"/>
      <c r="CR28" s="44"/>
      <c r="CS28" s="62"/>
      <c r="CT28" s="62"/>
      <c r="CU28" s="62"/>
      <c r="CV28" s="62"/>
      <c r="CW28" s="62"/>
      <c r="CX28" s="62"/>
      <c r="CY28" s="62"/>
      <c r="CZ28" s="62"/>
      <c r="DA28" s="44"/>
      <c r="DB28" s="62"/>
      <c r="DC28" s="62"/>
      <c r="DD28" s="62"/>
      <c r="DE28" s="62"/>
      <c r="DF28" s="62"/>
      <c r="DG28" s="62"/>
      <c r="DH28" s="62"/>
      <c r="DI28" s="62"/>
      <c r="DJ28" s="48"/>
      <c r="DK28" s="48"/>
      <c r="DL28" s="48"/>
      <c r="DM28" s="1"/>
      <c r="DN28" s="32">
        <f t="shared" si="0"/>
        <v>0</v>
      </c>
      <c r="DO28" s="32">
        <f t="shared" si="1"/>
        <v>0</v>
      </c>
      <c r="DP28" s="32">
        <f t="shared" si="2"/>
        <v>0</v>
      </c>
      <c r="DQ28" s="32">
        <f t="shared" si="3"/>
        <v>0</v>
      </c>
      <c r="DR28" s="32">
        <f t="shared" si="4"/>
        <v>0</v>
      </c>
      <c r="DS28" s="32">
        <f t="shared" si="5"/>
        <v>0</v>
      </c>
      <c r="DT28" s="32">
        <f t="shared" si="6"/>
        <v>0</v>
      </c>
      <c r="DU28" s="32">
        <f t="shared" si="7"/>
        <v>0</v>
      </c>
      <c r="DV28" s="32">
        <f t="shared" si="8"/>
        <v>0</v>
      </c>
      <c r="DW28" s="32">
        <f t="shared" si="9"/>
        <v>0</v>
      </c>
      <c r="DX28" s="32">
        <f t="shared" si="10"/>
        <v>0</v>
      </c>
      <c r="DY28" s="32">
        <f t="shared" si="11"/>
        <v>0</v>
      </c>
      <c r="DZ28" s="32">
        <f t="shared" si="12"/>
        <v>0</v>
      </c>
      <c r="EA28" s="32">
        <f t="shared" si="13"/>
        <v>0</v>
      </c>
      <c r="EB28" s="32">
        <f t="shared" si="14"/>
        <v>0</v>
      </c>
      <c r="EC28" s="32">
        <f t="shared" si="15"/>
        <v>0</v>
      </c>
      <c r="ED28" s="32">
        <f t="shared" si="16"/>
        <v>0</v>
      </c>
      <c r="EE28" s="32">
        <f t="shared" si="17"/>
        <v>0</v>
      </c>
      <c r="EF28" s="32">
        <f t="shared" si="18"/>
        <v>0</v>
      </c>
      <c r="EG28" s="32">
        <f t="shared" si="19"/>
        <v>0</v>
      </c>
      <c r="EH28" s="32">
        <f t="shared" si="20"/>
        <v>0</v>
      </c>
      <c r="EI28" s="32">
        <f t="shared" si="21"/>
        <v>0</v>
      </c>
      <c r="EJ28" s="32">
        <f t="shared" si="22"/>
        <v>0</v>
      </c>
      <c r="EK28" s="32">
        <f t="shared" si="23"/>
        <v>0</v>
      </c>
      <c r="EL28" s="32">
        <f t="shared" si="24"/>
        <v>0</v>
      </c>
      <c r="EM28" s="32">
        <f t="shared" si="25"/>
        <v>0</v>
      </c>
      <c r="EN28" s="32">
        <f t="shared" si="26"/>
        <v>0</v>
      </c>
      <c r="EO28" s="32">
        <f t="shared" si="27"/>
        <v>0</v>
      </c>
      <c r="EP28" s="32">
        <f t="shared" si="28"/>
        <v>0</v>
      </c>
      <c r="EQ28" s="32">
        <f t="shared" si="29"/>
        <v>0</v>
      </c>
      <c r="ER28" s="32">
        <f t="shared" si="30"/>
        <v>0</v>
      </c>
      <c r="ES28" s="32">
        <f t="shared" si="31"/>
        <v>0</v>
      </c>
      <c r="ET28" s="32">
        <f t="shared" si="32"/>
        <v>0</v>
      </c>
      <c r="EU28" s="32">
        <f t="shared" si="33"/>
        <v>0</v>
      </c>
      <c r="EV28" s="32">
        <f t="shared" si="34"/>
        <v>0</v>
      </c>
      <c r="EW28" s="32">
        <f t="shared" si="35"/>
        <v>0</v>
      </c>
      <c r="EX28" s="32">
        <f t="shared" si="36"/>
        <v>0</v>
      </c>
      <c r="EY28" s="32">
        <f t="shared" si="37"/>
        <v>0</v>
      </c>
      <c r="EZ28" s="32">
        <f t="shared" si="38"/>
        <v>0</v>
      </c>
      <c r="FA28" s="32">
        <f t="shared" si="39"/>
        <v>0</v>
      </c>
      <c r="FB28" s="32">
        <f t="shared" si="40"/>
        <v>0</v>
      </c>
      <c r="FC28" s="32">
        <f t="shared" si="41"/>
        <v>0</v>
      </c>
      <c r="FD28" s="32">
        <f t="shared" si="42"/>
        <v>0</v>
      </c>
      <c r="FE28" s="32">
        <f t="shared" si="43"/>
        <v>0</v>
      </c>
      <c r="FF28" s="32">
        <f t="shared" si="44"/>
        <v>0</v>
      </c>
      <c r="FG28" s="32">
        <f t="shared" si="45"/>
        <v>0</v>
      </c>
      <c r="FH28" s="32">
        <f t="shared" si="46"/>
        <v>0</v>
      </c>
      <c r="FI28" s="32">
        <f t="shared" si="47"/>
        <v>0</v>
      </c>
      <c r="FJ28" s="32">
        <f t="shared" si="48"/>
        <v>0</v>
      </c>
      <c r="FK28" s="32">
        <f t="shared" si="49"/>
        <v>0</v>
      </c>
      <c r="FL28" s="32">
        <f t="shared" si="50"/>
        <v>0</v>
      </c>
      <c r="FM28" s="32">
        <f t="shared" si="51"/>
        <v>0</v>
      </c>
      <c r="FN28" s="32">
        <f t="shared" si="52"/>
        <v>0</v>
      </c>
      <c r="FO28" s="32">
        <f t="shared" si="53"/>
        <v>0</v>
      </c>
      <c r="FP28" s="32">
        <f t="shared" si="54"/>
        <v>0</v>
      </c>
      <c r="FQ28" s="32">
        <f t="shared" si="55"/>
        <v>0</v>
      </c>
      <c r="FR28" s="32">
        <f t="shared" si="56"/>
        <v>0</v>
      </c>
      <c r="FS28" s="32">
        <f t="shared" si="57"/>
        <v>0</v>
      </c>
      <c r="FT28" s="32">
        <f t="shared" si="58"/>
        <v>0</v>
      </c>
      <c r="FU28" s="32">
        <f t="shared" si="59"/>
        <v>0</v>
      </c>
      <c r="FV28" s="32">
        <f t="shared" si="60"/>
        <v>0</v>
      </c>
      <c r="FW28" s="32">
        <f t="shared" si="61"/>
        <v>0</v>
      </c>
      <c r="FX28" s="32">
        <f t="shared" si="62"/>
        <v>0</v>
      </c>
      <c r="FY28" s="32">
        <f t="shared" si="63"/>
        <v>0</v>
      </c>
      <c r="FZ28" s="32">
        <f t="shared" si="64"/>
        <v>0</v>
      </c>
    </row>
    <row r="29" spans="1:182" ht="26.25" customHeight="1" x14ac:dyDescent="0.5">
      <c r="A29" s="119" t="s">
        <v>51</v>
      </c>
      <c r="B29" s="120">
        <v>46097</v>
      </c>
      <c r="C29" s="80" t="s">
        <v>52</v>
      </c>
      <c r="D29" s="85"/>
      <c r="E29" s="43"/>
      <c r="F29" s="43"/>
      <c r="G29" s="43"/>
      <c r="H29" s="43"/>
      <c r="I29" s="43"/>
      <c r="J29" s="43"/>
      <c r="K29" s="43"/>
      <c r="L29" s="43"/>
      <c r="M29" s="43"/>
      <c r="N29" s="48"/>
      <c r="O29" s="43"/>
      <c r="P29" s="43"/>
      <c r="Q29" s="43"/>
      <c r="R29" s="43"/>
      <c r="S29" s="43"/>
      <c r="T29" s="43"/>
      <c r="U29" s="43"/>
      <c r="V29" s="43"/>
      <c r="W29" s="48"/>
      <c r="X29" s="43"/>
      <c r="Y29" s="43"/>
      <c r="Z29" s="43"/>
      <c r="AA29" s="43"/>
      <c r="AB29" s="43"/>
      <c r="AC29" s="43"/>
      <c r="AD29" s="43"/>
      <c r="AE29" s="43"/>
      <c r="AF29" s="43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8"/>
      <c r="CG29" s="55"/>
      <c r="CH29" s="68"/>
      <c r="CI29" s="56"/>
      <c r="CJ29" s="56"/>
      <c r="CK29" s="43"/>
      <c r="CL29" s="43"/>
      <c r="CM29" s="43"/>
      <c r="CN29" s="43"/>
      <c r="CO29" s="43"/>
      <c r="CP29" s="43"/>
      <c r="CQ29" s="43"/>
      <c r="CR29" s="48"/>
      <c r="CS29" s="43"/>
      <c r="CT29" s="43"/>
      <c r="CU29" s="43"/>
      <c r="CV29" s="43"/>
      <c r="CW29" s="43"/>
      <c r="CX29" s="43"/>
      <c r="CY29" s="43"/>
      <c r="CZ29" s="43"/>
      <c r="DA29" s="48"/>
      <c r="DB29" s="43"/>
      <c r="DC29" s="43"/>
      <c r="DD29" s="43"/>
      <c r="DE29" s="43"/>
      <c r="DF29" s="43"/>
      <c r="DG29" s="43"/>
      <c r="DH29" s="43"/>
      <c r="DI29" s="43"/>
      <c r="DJ29" s="48"/>
      <c r="DK29" s="48"/>
      <c r="DL29" s="48"/>
      <c r="DM29" s="1"/>
      <c r="DN29" s="32">
        <f t="shared" si="0"/>
        <v>0</v>
      </c>
      <c r="DO29" s="32">
        <f t="shared" si="1"/>
        <v>0</v>
      </c>
      <c r="DP29" s="32">
        <f t="shared" si="2"/>
        <v>0</v>
      </c>
      <c r="DQ29" s="32">
        <f t="shared" si="3"/>
        <v>0</v>
      </c>
      <c r="DR29" s="32">
        <f t="shared" si="4"/>
        <v>0</v>
      </c>
      <c r="DS29" s="32">
        <f t="shared" si="5"/>
        <v>0</v>
      </c>
      <c r="DT29" s="32">
        <f t="shared" si="6"/>
        <v>0</v>
      </c>
      <c r="DU29" s="32">
        <f t="shared" si="7"/>
        <v>0</v>
      </c>
      <c r="DV29" s="32">
        <f t="shared" si="8"/>
        <v>0</v>
      </c>
      <c r="DW29" s="32">
        <f t="shared" si="9"/>
        <v>0</v>
      </c>
      <c r="DX29" s="32">
        <f t="shared" si="10"/>
        <v>0</v>
      </c>
      <c r="DY29" s="32">
        <f t="shared" si="11"/>
        <v>0</v>
      </c>
      <c r="DZ29" s="32">
        <f t="shared" si="12"/>
        <v>0</v>
      </c>
      <c r="EA29" s="32">
        <f t="shared" si="13"/>
        <v>0</v>
      </c>
      <c r="EB29" s="32">
        <f t="shared" si="14"/>
        <v>0</v>
      </c>
      <c r="EC29" s="32">
        <f t="shared" si="15"/>
        <v>0</v>
      </c>
      <c r="ED29" s="32">
        <f t="shared" si="16"/>
        <v>0</v>
      </c>
      <c r="EE29" s="32">
        <f t="shared" si="17"/>
        <v>0</v>
      </c>
      <c r="EF29" s="32">
        <f t="shared" si="18"/>
        <v>0</v>
      </c>
      <c r="EG29" s="32">
        <f t="shared" si="19"/>
        <v>0</v>
      </c>
      <c r="EH29" s="32">
        <f t="shared" si="20"/>
        <v>0</v>
      </c>
      <c r="EI29" s="32">
        <f t="shared" si="21"/>
        <v>0</v>
      </c>
      <c r="EJ29" s="32">
        <f t="shared" si="22"/>
        <v>0</v>
      </c>
      <c r="EK29" s="32">
        <f t="shared" si="23"/>
        <v>0</v>
      </c>
      <c r="EL29" s="32">
        <f t="shared" si="24"/>
        <v>0</v>
      </c>
      <c r="EM29" s="32">
        <f t="shared" si="25"/>
        <v>0</v>
      </c>
      <c r="EN29" s="32">
        <f t="shared" si="26"/>
        <v>0</v>
      </c>
      <c r="EO29" s="32">
        <f t="shared" si="27"/>
        <v>0</v>
      </c>
      <c r="EP29" s="32">
        <f t="shared" si="28"/>
        <v>0</v>
      </c>
      <c r="EQ29" s="32">
        <f t="shared" si="29"/>
        <v>0</v>
      </c>
      <c r="ER29" s="32">
        <f t="shared" si="30"/>
        <v>0</v>
      </c>
      <c r="ES29" s="32">
        <f t="shared" si="31"/>
        <v>0</v>
      </c>
      <c r="ET29" s="32">
        <f t="shared" si="32"/>
        <v>0</v>
      </c>
      <c r="EU29" s="32">
        <f t="shared" si="33"/>
        <v>0</v>
      </c>
      <c r="EV29" s="32">
        <f t="shared" si="34"/>
        <v>0</v>
      </c>
      <c r="EW29" s="32">
        <f t="shared" si="35"/>
        <v>0</v>
      </c>
      <c r="EX29" s="32">
        <f t="shared" si="36"/>
        <v>0</v>
      </c>
      <c r="EY29" s="32">
        <f t="shared" si="37"/>
        <v>0</v>
      </c>
      <c r="EZ29" s="32">
        <f t="shared" si="38"/>
        <v>0</v>
      </c>
      <c r="FA29" s="32">
        <f t="shared" si="39"/>
        <v>0</v>
      </c>
      <c r="FB29" s="32">
        <f t="shared" si="40"/>
        <v>0</v>
      </c>
      <c r="FC29" s="32">
        <f t="shared" si="41"/>
        <v>0</v>
      </c>
      <c r="FD29" s="32">
        <f t="shared" si="42"/>
        <v>0</v>
      </c>
      <c r="FE29" s="32">
        <f t="shared" si="43"/>
        <v>0</v>
      </c>
      <c r="FF29" s="32">
        <f t="shared" si="44"/>
        <v>0</v>
      </c>
      <c r="FG29" s="32">
        <f t="shared" si="45"/>
        <v>0</v>
      </c>
      <c r="FH29" s="32">
        <f t="shared" si="46"/>
        <v>0</v>
      </c>
      <c r="FI29" s="32">
        <f t="shared" si="47"/>
        <v>0</v>
      </c>
      <c r="FJ29" s="32">
        <f t="shared" si="48"/>
        <v>0</v>
      </c>
      <c r="FK29" s="32">
        <f t="shared" si="49"/>
        <v>0</v>
      </c>
      <c r="FL29" s="32">
        <f t="shared" si="50"/>
        <v>0</v>
      </c>
      <c r="FM29" s="32">
        <f t="shared" si="51"/>
        <v>0</v>
      </c>
      <c r="FN29" s="32">
        <f t="shared" si="52"/>
        <v>0</v>
      </c>
      <c r="FO29" s="32">
        <f t="shared" si="53"/>
        <v>0</v>
      </c>
      <c r="FP29" s="32">
        <f t="shared" si="54"/>
        <v>0</v>
      </c>
      <c r="FQ29" s="32">
        <f t="shared" si="55"/>
        <v>0</v>
      </c>
      <c r="FR29" s="32">
        <f t="shared" si="56"/>
        <v>0</v>
      </c>
      <c r="FS29" s="32">
        <f t="shared" si="57"/>
        <v>0</v>
      </c>
      <c r="FT29" s="32">
        <f t="shared" si="58"/>
        <v>0</v>
      </c>
      <c r="FU29" s="32">
        <f t="shared" si="59"/>
        <v>0</v>
      </c>
      <c r="FV29" s="32">
        <f t="shared" si="60"/>
        <v>0</v>
      </c>
      <c r="FW29" s="32">
        <f t="shared" si="61"/>
        <v>0</v>
      </c>
      <c r="FX29" s="32">
        <f t="shared" si="62"/>
        <v>0</v>
      </c>
      <c r="FY29" s="32">
        <f t="shared" si="63"/>
        <v>0</v>
      </c>
      <c r="FZ29" s="32">
        <f t="shared" si="64"/>
        <v>0</v>
      </c>
    </row>
    <row r="30" spans="1:182" ht="26.25" customHeight="1" x14ac:dyDescent="0.5">
      <c r="A30" s="119"/>
      <c r="B30" s="120"/>
      <c r="C30" s="80" t="s">
        <v>53</v>
      </c>
      <c r="D30" s="85"/>
      <c r="E30" s="43"/>
      <c r="F30" s="43"/>
      <c r="G30" s="43"/>
      <c r="H30" s="43"/>
      <c r="I30" s="43"/>
      <c r="J30" s="43"/>
      <c r="K30" s="43"/>
      <c r="L30" s="43"/>
      <c r="M30" s="43"/>
      <c r="N30" s="48"/>
      <c r="O30" s="43"/>
      <c r="P30" s="43"/>
      <c r="Q30" s="43"/>
      <c r="R30" s="43"/>
      <c r="S30" s="43"/>
      <c r="T30" s="43"/>
      <c r="U30" s="43"/>
      <c r="V30" s="43"/>
      <c r="W30" s="48"/>
      <c r="X30" s="43"/>
      <c r="Y30" s="43"/>
      <c r="Z30" s="43"/>
      <c r="AA30" s="43"/>
      <c r="AB30" s="43"/>
      <c r="AC30" s="43"/>
      <c r="AD30" s="43"/>
      <c r="AE30" s="43"/>
      <c r="AF30" s="43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8"/>
      <c r="CG30" s="55"/>
      <c r="CH30" s="68"/>
      <c r="CI30" s="56"/>
      <c r="CJ30" s="56"/>
      <c r="CK30" s="43"/>
      <c r="CL30" s="43"/>
      <c r="CM30" s="43"/>
      <c r="CN30" s="43"/>
      <c r="CO30" s="43"/>
      <c r="CP30" s="43"/>
      <c r="CQ30" s="43"/>
      <c r="CR30" s="48"/>
      <c r="CS30" s="43"/>
      <c r="CT30" s="43"/>
      <c r="CU30" s="43"/>
      <c r="CV30" s="43"/>
      <c r="CW30" s="43"/>
      <c r="CX30" s="43"/>
      <c r="CY30" s="43"/>
      <c r="CZ30" s="43"/>
      <c r="DA30" s="48"/>
      <c r="DB30" s="43"/>
      <c r="DC30" s="43"/>
      <c r="DD30" s="43"/>
      <c r="DE30" s="43"/>
      <c r="DF30" s="43"/>
      <c r="DG30" s="43"/>
      <c r="DH30" s="43"/>
      <c r="DI30" s="43"/>
      <c r="DJ30" s="48"/>
      <c r="DK30" s="48"/>
      <c r="DL30" s="48"/>
      <c r="DM30" s="1"/>
      <c r="DN30" s="32">
        <f t="shared" si="0"/>
        <v>0</v>
      </c>
      <c r="DO30" s="32">
        <f t="shared" si="1"/>
        <v>0</v>
      </c>
      <c r="DP30" s="32">
        <f t="shared" si="2"/>
        <v>0</v>
      </c>
      <c r="DQ30" s="32">
        <f t="shared" si="3"/>
        <v>0</v>
      </c>
      <c r="DR30" s="32">
        <f t="shared" si="4"/>
        <v>0</v>
      </c>
      <c r="DS30" s="32">
        <f t="shared" si="5"/>
        <v>0</v>
      </c>
      <c r="DT30" s="32">
        <f t="shared" si="6"/>
        <v>0</v>
      </c>
      <c r="DU30" s="32">
        <f t="shared" si="7"/>
        <v>0</v>
      </c>
      <c r="DV30" s="32">
        <f t="shared" si="8"/>
        <v>0</v>
      </c>
      <c r="DW30" s="32">
        <f t="shared" si="9"/>
        <v>0</v>
      </c>
      <c r="DX30" s="32">
        <f t="shared" si="10"/>
        <v>0</v>
      </c>
      <c r="DY30" s="32">
        <f t="shared" si="11"/>
        <v>0</v>
      </c>
      <c r="DZ30" s="32">
        <f t="shared" si="12"/>
        <v>0</v>
      </c>
      <c r="EA30" s="32">
        <f t="shared" si="13"/>
        <v>0</v>
      </c>
      <c r="EB30" s="32">
        <f t="shared" si="14"/>
        <v>0</v>
      </c>
      <c r="EC30" s="32">
        <f t="shared" si="15"/>
        <v>0</v>
      </c>
      <c r="ED30" s="32">
        <f t="shared" si="16"/>
        <v>0</v>
      </c>
      <c r="EE30" s="32">
        <f t="shared" si="17"/>
        <v>0</v>
      </c>
      <c r="EF30" s="32">
        <f t="shared" si="18"/>
        <v>0</v>
      </c>
      <c r="EG30" s="32">
        <f t="shared" si="19"/>
        <v>0</v>
      </c>
      <c r="EH30" s="32">
        <f t="shared" si="20"/>
        <v>0</v>
      </c>
      <c r="EI30" s="32">
        <f t="shared" si="21"/>
        <v>0</v>
      </c>
      <c r="EJ30" s="32">
        <f t="shared" si="22"/>
        <v>0</v>
      </c>
      <c r="EK30" s="32">
        <f t="shared" si="23"/>
        <v>0</v>
      </c>
      <c r="EL30" s="32">
        <f t="shared" si="24"/>
        <v>0</v>
      </c>
      <c r="EM30" s="32">
        <f t="shared" si="25"/>
        <v>0</v>
      </c>
      <c r="EN30" s="32">
        <f t="shared" si="26"/>
        <v>0</v>
      </c>
      <c r="EO30" s="32">
        <f t="shared" si="27"/>
        <v>0</v>
      </c>
      <c r="EP30" s="32">
        <f t="shared" si="28"/>
        <v>0</v>
      </c>
      <c r="EQ30" s="32">
        <f t="shared" si="29"/>
        <v>0</v>
      </c>
      <c r="ER30" s="32">
        <f t="shared" si="30"/>
        <v>0</v>
      </c>
      <c r="ES30" s="32">
        <f t="shared" si="31"/>
        <v>0</v>
      </c>
      <c r="ET30" s="32">
        <f t="shared" si="32"/>
        <v>0</v>
      </c>
      <c r="EU30" s="32">
        <f t="shared" si="33"/>
        <v>0</v>
      </c>
      <c r="EV30" s="32">
        <f t="shared" si="34"/>
        <v>0</v>
      </c>
      <c r="EW30" s="32">
        <f t="shared" si="35"/>
        <v>0</v>
      </c>
      <c r="EX30" s="32">
        <f t="shared" si="36"/>
        <v>0</v>
      </c>
      <c r="EY30" s="32">
        <f t="shared" si="37"/>
        <v>0</v>
      </c>
      <c r="EZ30" s="32">
        <f t="shared" si="38"/>
        <v>0</v>
      </c>
      <c r="FA30" s="32">
        <f t="shared" si="39"/>
        <v>0</v>
      </c>
      <c r="FB30" s="32">
        <f t="shared" si="40"/>
        <v>0</v>
      </c>
      <c r="FC30" s="32">
        <f t="shared" si="41"/>
        <v>0</v>
      </c>
      <c r="FD30" s="32">
        <f t="shared" si="42"/>
        <v>0</v>
      </c>
      <c r="FE30" s="32">
        <f t="shared" si="43"/>
        <v>0</v>
      </c>
      <c r="FF30" s="32">
        <f t="shared" si="44"/>
        <v>0</v>
      </c>
      <c r="FG30" s="32">
        <f t="shared" si="45"/>
        <v>0</v>
      </c>
      <c r="FH30" s="32">
        <f t="shared" si="46"/>
        <v>0</v>
      </c>
      <c r="FI30" s="32">
        <f t="shared" si="47"/>
        <v>0</v>
      </c>
      <c r="FJ30" s="32">
        <f t="shared" si="48"/>
        <v>0</v>
      </c>
      <c r="FK30" s="32">
        <f t="shared" si="49"/>
        <v>0</v>
      </c>
      <c r="FL30" s="32">
        <f t="shared" si="50"/>
        <v>0</v>
      </c>
      <c r="FM30" s="32">
        <f t="shared" si="51"/>
        <v>0</v>
      </c>
      <c r="FN30" s="32">
        <f t="shared" si="52"/>
        <v>0</v>
      </c>
      <c r="FO30" s="32">
        <f t="shared" si="53"/>
        <v>0</v>
      </c>
      <c r="FP30" s="32">
        <f t="shared" si="54"/>
        <v>0</v>
      </c>
      <c r="FQ30" s="32">
        <f t="shared" si="55"/>
        <v>0</v>
      </c>
      <c r="FR30" s="32">
        <f t="shared" si="56"/>
        <v>0</v>
      </c>
      <c r="FS30" s="32">
        <f t="shared" si="57"/>
        <v>0</v>
      </c>
      <c r="FT30" s="32">
        <f t="shared" si="58"/>
        <v>0</v>
      </c>
      <c r="FU30" s="32">
        <f t="shared" si="59"/>
        <v>0</v>
      </c>
      <c r="FV30" s="32">
        <f t="shared" si="60"/>
        <v>0</v>
      </c>
      <c r="FW30" s="32">
        <f t="shared" si="61"/>
        <v>0</v>
      </c>
      <c r="FX30" s="32">
        <f t="shared" si="62"/>
        <v>0</v>
      </c>
      <c r="FY30" s="32">
        <f t="shared" si="63"/>
        <v>0</v>
      </c>
      <c r="FZ30" s="32">
        <f t="shared" si="64"/>
        <v>0</v>
      </c>
    </row>
    <row r="31" spans="1:182" ht="26.25" customHeight="1" x14ac:dyDescent="0.5">
      <c r="A31" s="119" t="s">
        <v>54</v>
      </c>
      <c r="B31" s="120">
        <v>46098</v>
      </c>
      <c r="C31" s="80" t="s">
        <v>52</v>
      </c>
      <c r="D31" s="85"/>
      <c r="E31" s="43"/>
      <c r="F31" s="43"/>
      <c r="G31" s="43"/>
      <c r="H31" s="43"/>
      <c r="I31" s="43"/>
      <c r="J31" s="43"/>
      <c r="K31" s="43"/>
      <c r="L31" s="43"/>
      <c r="M31" s="43"/>
      <c r="N31" s="48"/>
      <c r="O31" s="43"/>
      <c r="P31" s="43"/>
      <c r="Q31" s="43"/>
      <c r="R31" s="43"/>
      <c r="S31" s="43"/>
      <c r="T31" s="43"/>
      <c r="U31" s="43"/>
      <c r="V31" s="43"/>
      <c r="W31" s="48"/>
      <c r="X31" s="43"/>
      <c r="Y31" s="43"/>
      <c r="Z31" s="43"/>
      <c r="AA31" s="43"/>
      <c r="AB31" s="43"/>
      <c r="AC31" s="43"/>
      <c r="AD31" s="43"/>
      <c r="AE31" s="43"/>
      <c r="AF31" s="43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8"/>
      <c r="CG31" s="55"/>
      <c r="CH31" s="68"/>
      <c r="CI31" s="56"/>
      <c r="CJ31" s="56"/>
      <c r="CK31" s="43"/>
      <c r="CL31" s="43"/>
      <c r="CM31" s="43"/>
      <c r="CN31" s="43"/>
      <c r="CO31" s="43"/>
      <c r="CP31" s="43"/>
      <c r="CQ31" s="43"/>
      <c r="CR31" s="48"/>
      <c r="CS31" s="43"/>
      <c r="CT31" s="43"/>
      <c r="CU31" s="43"/>
      <c r="CV31" s="43"/>
      <c r="CW31" s="43"/>
      <c r="CX31" s="43"/>
      <c r="CY31" s="43"/>
      <c r="CZ31" s="43"/>
      <c r="DA31" s="48"/>
      <c r="DB31" s="43"/>
      <c r="DC31" s="43"/>
      <c r="DD31" s="43"/>
      <c r="DE31" s="43"/>
      <c r="DF31" s="43"/>
      <c r="DG31" s="43"/>
      <c r="DH31" s="43"/>
      <c r="DI31" s="43"/>
      <c r="DJ31" s="48"/>
      <c r="DK31" s="48"/>
      <c r="DL31" s="48"/>
      <c r="DM31" s="1"/>
      <c r="DN31" s="32">
        <f t="shared" si="0"/>
        <v>0</v>
      </c>
      <c r="DO31" s="32">
        <f t="shared" si="1"/>
        <v>0</v>
      </c>
      <c r="DP31" s="32">
        <f t="shared" si="2"/>
        <v>0</v>
      </c>
      <c r="DQ31" s="32">
        <f t="shared" si="3"/>
        <v>0</v>
      </c>
      <c r="DR31" s="32">
        <f t="shared" si="4"/>
        <v>0</v>
      </c>
      <c r="DS31" s="32">
        <f t="shared" si="5"/>
        <v>0</v>
      </c>
      <c r="DT31" s="32">
        <f t="shared" si="6"/>
        <v>0</v>
      </c>
      <c r="DU31" s="32">
        <f t="shared" si="7"/>
        <v>0</v>
      </c>
      <c r="DV31" s="32">
        <f t="shared" si="8"/>
        <v>0</v>
      </c>
      <c r="DW31" s="32">
        <f t="shared" si="9"/>
        <v>0</v>
      </c>
      <c r="DX31" s="32">
        <f t="shared" si="10"/>
        <v>0</v>
      </c>
      <c r="DY31" s="32">
        <f t="shared" si="11"/>
        <v>0</v>
      </c>
      <c r="DZ31" s="32">
        <f t="shared" si="12"/>
        <v>0</v>
      </c>
      <c r="EA31" s="32">
        <f t="shared" si="13"/>
        <v>0</v>
      </c>
      <c r="EB31" s="32">
        <f t="shared" si="14"/>
        <v>0</v>
      </c>
      <c r="EC31" s="32">
        <f t="shared" si="15"/>
        <v>0</v>
      </c>
      <c r="ED31" s="32">
        <f t="shared" si="16"/>
        <v>0</v>
      </c>
      <c r="EE31" s="32">
        <f t="shared" si="17"/>
        <v>0</v>
      </c>
      <c r="EF31" s="32">
        <f t="shared" si="18"/>
        <v>0</v>
      </c>
      <c r="EG31" s="32">
        <f t="shared" si="19"/>
        <v>0</v>
      </c>
      <c r="EH31" s="32">
        <f t="shared" si="20"/>
        <v>0</v>
      </c>
      <c r="EI31" s="32">
        <f t="shared" si="21"/>
        <v>0</v>
      </c>
      <c r="EJ31" s="32">
        <f t="shared" si="22"/>
        <v>0</v>
      </c>
      <c r="EK31" s="32">
        <f t="shared" si="23"/>
        <v>0</v>
      </c>
      <c r="EL31" s="32">
        <f t="shared" si="24"/>
        <v>0</v>
      </c>
      <c r="EM31" s="32">
        <f t="shared" si="25"/>
        <v>0</v>
      </c>
      <c r="EN31" s="32">
        <f t="shared" si="26"/>
        <v>0</v>
      </c>
      <c r="EO31" s="32">
        <f t="shared" si="27"/>
        <v>0</v>
      </c>
      <c r="EP31" s="32">
        <f t="shared" si="28"/>
        <v>0</v>
      </c>
      <c r="EQ31" s="32">
        <f t="shared" si="29"/>
        <v>0</v>
      </c>
      <c r="ER31" s="32">
        <f t="shared" si="30"/>
        <v>0</v>
      </c>
      <c r="ES31" s="32">
        <f t="shared" si="31"/>
        <v>0</v>
      </c>
      <c r="ET31" s="32">
        <f t="shared" si="32"/>
        <v>0</v>
      </c>
      <c r="EU31" s="32">
        <f t="shared" si="33"/>
        <v>0</v>
      </c>
      <c r="EV31" s="32">
        <f t="shared" si="34"/>
        <v>0</v>
      </c>
      <c r="EW31" s="32">
        <f t="shared" si="35"/>
        <v>0</v>
      </c>
      <c r="EX31" s="32">
        <f t="shared" si="36"/>
        <v>0</v>
      </c>
      <c r="EY31" s="32">
        <f t="shared" si="37"/>
        <v>0</v>
      </c>
      <c r="EZ31" s="32">
        <f t="shared" si="38"/>
        <v>0</v>
      </c>
      <c r="FA31" s="32">
        <f t="shared" si="39"/>
        <v>0</v>
      </c>
      <c r="FB31" s="32">
        <f t="shared" si="40"/>
        <v>0</v>
      </c>
      <c r="FC31" s="32">
        <f t="shared" si="41"/>
        <v>0</v>
      </c>
      <c r="FD31" s="32">
        <f t="shared" si="42"/>
        <v>0</v>
      </c>
      <c r="FE31" s="32">
        <f t="shared" si="43"/>
        <v>0</v>
      </c>
      <c r="FF31" s="32">
        <f t="shared" si="44"/>
        <v>0</v>
      </c>
      <c r="FG31" s="32">
        <f t="shared" si="45"/>
        <v>0</v>
      </c>
      <c r="FH31" s="32">
        <f t="shared" si="46"/>
        <v>0</v>
      </c>
      <c r="FI31" s="32">
        <f t="shared" si="47"/>
        <v>0</v>
      </c>
      <c r="FJ31" s="32">
        <f t="shared" si="48"/>
        <v>0</v>
      </c>
      <c r="FK31" s="32">
        <f t="shared" si="49"/>
        <v>0</v>
      </c>
      <c r="FL31" s="32">
        <f t="shared" si="50"/>
        <v>0</v>
      </c>
      <c r="FM31" s="32">
        <f t="shared" si="51"/>
        <v>0</v>
      </c>
      <c r="FN31" s="32">
        <f t="shared" si="52"/>
        <v>0</v>
      </c>
      <c r="FO31" s="32">
        <f t="shared" si="53"/>
        <v>0</v>
      </c>
      <c r="FP31" s="32">
        <f t="shared" si="54"/>
        <v>0</v>
      </c>
      <c r="FQ31" s="32">
        <f t="shared" si="55"/>
        <v>0</v>
      </c>
      <c r="FR31" s="32">
        <f t="shared" si="56"/>
        <v>0</v>
      </c>
      <c r="FS31" s="32">
        <f t="shared" si="57"/>
        <v>0</v>
      </c>
      <c r="FT31" s="32">
        <f t="shared" si="58"/>
        <v>0</v>
      </c>
      <c r="FU31" s="32">
        <f t="shared" si="59"/>
        <v>0</v>
      </c>
      <c r="FV31" s="32">
        <f t="shared" si="60"/>
        <v>0</v>
      </c>
      <c r="FW31" s="32">
        <f t="shared" si="61"/>
        <v>0</v>
      </c>
      <c r="FX31" s="32">
        <f t="shared" si="62"/>
        <v>0</v>
      </c>
      <c r="FY31" s="32">
        <f t="shared" si="63"/>
        <v>0</v>
      </c>
      <c r="FZ31" s="32">
        <f t="shared" si="64"/>
        <v>0</v>
      </c>
    </row>
    <row r="32" spans="1:182" ht="26.25" customHeight="1" x14ac:dyDescent="0.5">
      <c r="A32" s="119"/>
      <c r="B32" s="120"/>
      <c r="C32" s="80" t="s">
        <v>53</v>
      </c>
      <c r="D32" s="85"/>
      <c r="E32" s="43"/>
      <c r="F32" s="43"/>
      <c r="G32" s="43"/>
      <c r="H32" s="43"/>
      <c r="I32" s="43"/>
      <c r="J32" s="43"/>
      <c r="K32" s="43"/>
      <c r="L32" s="43"/>
      <c r="M32" s="43"/>
      <c r="N32" s="48"/>
      <c r="O32" s="43"/>
      <c r="P32" s="43"/>
      <c r="Q32" s="43"/>
      <c r="R32" s="43"/>
      <c r="S32" s="43"/>
      <c r="T32" s="43"/>
      <c r="U32" s="43"/>
      <c r="V32" s="43"/>
      <c r="W32" s="48"/>
      <c r="X32" s="43"/>
      <c r="Y32" s="43"/>
      <c r="Z32" s="43"/>
      <c r="AA32" s="43"/>
      <c r="AB32" s="43"/>
      <c r="AC32" s="43"/>
      <c r="AD32" s="43"/>
      <c r="AE32" s="43"/>
      <c r="AF32" s="43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8"/>
      <c r="CG32" s="55"/>
      <c r="CH32" s="68"/>
      <c r="CI32" s="56"/>
      <c r="CJ32" s="56"/>
      <c r="CK32" s="43"/>
      <c r="CL32" s="43"/>
      <c r="CM32" s="43"/>
      <c r="CN32" s="43"/>
      <c r="CO32" s="43"/>
      <c r="CP32" s="43"/>
      <c r="CQ32" s="43"/>
      <c r="CR32" s="48"/>
      <c r="CS32" s="43"/>
      <c r="CT32" s="43"/>
      <c r="CU32" s="43"/>
      <c r="CV32" s="43"/>
      <c r="CW32" s="43"/>
      <c r="CX32" s="43"/>
      <c r="CY32" s="43"/>
      <c r="CZ32" s="43"/>
      <c r="DA32" s="48"/>
      <c r="DB32" s="43"/>
      <c r="DC32" s="43"/>
      <c r="DD32" s="43"/>
      <c r="DE32" s="43"/>
      <c r="DF32" s="43"/>
      <c r="DG32" s="43"/>
      <c r="DH32" s="43"/>
      <c r="DI32" s="43"/>
      <c r="DJ32" s="48"/>
      <c r="DK32" s="48"/>
      <c r="DL32" s="48"/>
      <c r="DM32" s="1"/>
      <c r="DN32" s="32">
        <f t="shared" si="0"/>
        <v>0</v>
      </c>
      <c r="DO32" s="32">
        <f t="shared" si="1"/>
        <v>0</v>
      </c>
      <c r="DP32" s="32">
        <f t="shared" si="2"/>
        <v>0</v>
      </c>
      <c r="DQ32" s="32">
        <f t="shared" si="3"/>
        <v>0</v>
      </c>
      <c r="DR32" s="32">
        <f t="shared" si="4"/>
        <v>0</v>
      </c>
      <c r="DS32" s="32">
        <f t="shared" si="5"/>
        <v>0</v>
      </c>
      <c r="DT32" s="32">
        <f t="shared" si="6"/>
        <v>0</v>
      </c>
      <c r="DU32" s="32">
        <f t="shared" si="7"/>
        <v>0</v>
      </c>
      <c r="DV32" s="32">
        <f t="shared" si="8"/>
        <v>0</v>
      </c>
      <c r="DW32" s="32">
        <f t="shared" si="9"/>
        <v>0</v>
      </c>
      <c r="DX32" s="32">
        <f t="shared" si="10"/>
        <v>0</v>
      </c>
      <c r="DY32" s="32">
        <f t="shared" si="11"/>
        <v>0</v>
      </c>
      <c r="DZ32" s="32">
        <f t="shared" si="12"/>
        <v>0</v>
      </c>
      <c r="EA32" s="32">
        <f t="shared" si="13"/>
        <v>0</v>
      </c>
      <c r="EB32" s="32">
        <f t="shared" si="14"/>
        <v>0</v>
      </c>
      <c r="EC32" s="32">
        <f t="shared" si="15"/>
        <v>0</v>
      </c>
      <c r="ED32" s="32">
        <f t="shared" si="16"/>
        <v>0</v>
      </c>
      <c r="EE32" s="32">
        <f t="shared" si="17"/>
        <v>0</v>
      </c>
      <c r="EF32" s="32">
        <f t="shared" si="18"/>
        <v>0</v>
      </c>
      <c r="EG32" s="32">
        <f t="shared" si="19"/>
        <v>0</v>
      </c>
      <c r="EH32" s="32">
        <f t="shared" si="20"/>
        <v>0</v>
      </c>
      <c r="EI32" s="32">
        <f t="shared" si="21"/>
        <v>0</v>
      </c>
      <c r="EJ32" s="32">
        <f t="shared" si="22"/>
        <v>0</v>
      </c>
      <c r="EK32" s="32">
        <f t="shared" si="23"/>
        <v>0</v>
      </c>
      <c r="EL32" s="32">
        <f t="shared" si="24"/>
        <v>0</v>
      </c>
      <c r="EM32" s="32">
        <f t="shared" si="25"/>
        <v>0</v>
      </c>
      <c r="EN32" s="32">
        <f t="shared" si="26"/>
        <v>0</v>
      </c>
      <c r="EO32" s="32">
        <f t="shared" si="27"/>
        <v>0</v>
      </c>
      <c r="EP32" s="32">
        <f t="shared" si="28"/>
        <v>0</v>
      </c>
      <c r="EQ32" s="32">
        <f t="shared" si="29"/>
        <v>0</v>
      </c>
      <c r="ER32" s="32">
        <f t="shared" si="30"/>
        <v>0</v>
      </c>
      <c r="ES32" s="32">
        <f t="shared" si="31"/>
        <v>0</v>
      </c>
      <c r="ET32" s="32">
        <f t="shared" si="32"/>
        <v>0</v>
      </c>
      <c r="EU32" s="32">
        <f t="shared" si="33"/>
        <v>0</v>
      </c>
      <c r="EV32" s="32">
        <f t="shared" si="34"/>
        <v>0</v>
      </c>
      <c r="EW32" s="32">
        <f t="shared" si="35"/>
        <v>0</v>
      </c>
      <c r="EX32" s="32">
        <f t="shared" si="36"/>
        <v>0</v>
      </c>
      <c r="EY32" s="32">
        <f t="shared" si="37"/>
        <v>0</v>
      </c>
      <c r="EZ32" s="32">
        <f t="shared" si="38"/>
        <v>0</v>
      </c>
      <c r="FA32" s="32">
        <f t="shared" si="39"/>
        <v>0</v>
      </c>
      <c r="FB32" s="32">
        <f t="shared" si="40"/>
        <v>0</v>
      </c>
      <c r="FC32" s="32">
        <f t="shared" si="41"/>
        <v>0</v>
      </c>
      <c r="FD32" s="32">
        <f t="shared" si="42"/>
        <v>0</v>
      </c>
      <c r="FE32" s="32">
        <f t="shared" si="43"/>
        <v>0</v>
      </c>
      <c r="FF32" s="32">
        <f t="shared" si="44"/>
        <v>0</v>
      </c>
      <c r="FG32" s="32">
        <f t="shared" si="45"/>
        <v>0</v>
      </c>
      <c r="FH32" s="32">
        <f t="shared" si="46"/>
        <v>0</v>
      </c>
      <c r="FI32" s="32">
        <f t="shared" si="47"/>
        <v>0</v>
      </c>
      <c r="FJ32" s="32">
        <f t="shared" si="48"/>
        <v>0</v>
      </c>
      <c r="FK32" s="32">
        <f t="shared" si="49"/>
        <v>0</v>
      </c>
      <c r="FL32" s="32">
        <f t="shared" si="50"/>
        <v>0</v>
      </c>
      <c r="FM32" s="32">
        <f t="shared" si="51"/>
        <v>0</v>
      </c>
      <c r="FN32" s="32">
        <f t="shared" si="52"/>
        <v>0</v>
      </c>
      <c r="FO32" s="32">
        <f t="shared" si="53"/>
        <v>0</v>
      </c>
      <c r="FP32" s="32">
        <f t="shared" si="54"/>
        <v>0</v>
      </c>
      <c r="FQ32" s="32">
        <f t="shared" si="55"/>
        <v>0</v>
      </c>
      <c r="FR32" s="32">
        <f t="shared" si="56"/>
        <v>0</v>
      </c>
      <c r="FS32" s="32">
        <f t="shared" si="57"/>
        <v>0</v>
      </c>
      <c r="FT32" s="32">
        <f t="shared" si="58"/>
        <v>0</v>
      </c>
      <c r="FU32" s="32">
        <f t="shared" si="59"/>
        <v>0</v>
      </c>
      <c r="FV32" s="32">
        <f t="shared" si="60"/>
        <v>0</v>
      </c>
      <c r="FW32" s="32">
        <f t="shared" si="61"/>
        <v>0</v>
      </c>
      <c r="FX32" s="32">
        <f t="shared" si="62"/>
        <v>0</v>
      </c>
      <c r="FY32" s="32">
        <f t="shared" si="63"/>
        <v>0</v>
      </c>
      <c r="FZ32" s="32">
        <f t="shared" si="64"/>
        <v>0</v>
      </c>
    </row>
    <row r="33" spans="1:182" ht="26.25" customHeight="1" x14ac:dyDescent="0.5">
      <c r="A33" s="119" t="s">
        <v>55</v>
      </c>
      <c r="B33" s="120">
        <v>46099</v>
      </c>
      <c r="C33" s="80" t="s">
        <v>52</v>
      </c>
      <c r="D33" s="85"/>
      <c r="E33" s="43"/>
      <c r="F33" s="43"/>
      <c r="G33" s="43"/>
      <c r="H33" s="43"/>
      <c r="I33" s="43"/>
      <c r="J33" s="43"/>
      <c r="K33" s="43"/>
      <c r="L33" s="43"/>
      <c r="M33" s="43"/>
      <c r="N33" s="48"/>
      <c r="O33" s="43"/>
      <c r="P33" s="43"/>
      <c r="Q33" s="43"/>
      <c r="R33" s="43"/>
      <c r="S33" s="43"/>
      <c r="T33" s="43"/>
      <c r="U33" s="43"/>
      <c r="V33" s="43"/>
      <c r="W33" s="48"/>
      <c r="X33" s="43"/>
      <c r="Y33" s="43"/>
      <c r="Z33" s="43"/>
      <c r="AA33" s="43"/>
      <c r="AB33" s="43"/>
      <c r="AC33" s="43"/>
      <c r="AD33" s="43"/>
      <c r="AE33" s="43"/>
      <c r="AF33" s="43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8"/>
      <c r="CG33" s="55"/>
      <c r="CH33" s="68"/>
      <c r="CI33" s="56"/>
      <c r="CJ33" s="56"/>
      <c r="CK33" s="43"/>
      <c r="CL33" s="43"/>
      <c r="CM33" s="43"/>
      <c r="CN33" s="43"/>
      <c r="CO33" s="43"/>
      <c r="CP33" s="43"/>
      <c r="CQ33" s="43"/>
      <c r="CR33" s="48"/>
      <c r="CS33" s="43"/>
      <c r="CT33" s="43"/>
      <c r="CU33" s="43"/>
      <c r="CV33" s="43"/>
      <c r="CW33" s="43"/>
      <c r="CX33" s="43"/>
      <c r="CY33" s="43"/>
      <c r="CZ33" s="43"/>
      <c r="DA33" s="48"/>
      <c r="DB33" s="43"/>
      <c r="DC33" s="43"/>
      <c r="DD33" s="43"/>
      <c r="DE33" s="43"/>
      <c r="DF33" s="43"/>
      <c r="DG33" s="43"/>
      <c r="DH33" s="43"/>
      <c r="DI33" s="43"/>
      <c r="DJ33" s="48"/>
      <c r="DK33" s="48"/>
      <c r="DL33" s="48"/>
      <c r="DM33" s="1"/>
      <c r="DN33" s="32">
        <f t="shared" si="0"/>
        <v>0</v>
      </c>
      <c r="DO33" s="32">
        <f t="shared" si="1"/>
        <v>0</v>
      </c>
      <c r="DP33" s="32">
        <f t="shared" si="2"/>
        <v>0</v>
      </c>
      <c r="DQ33" s="32">
        <f t="shared" si="3"/>
        <v>0</v>
      </c>
      <c r="DR33" s="32">
        <f t="shared" si="4"/>
        <v>0</v>
      </c>
      <c r="DS33" s="32">
        <f t="shared" si="5"/>
        <v>0</v>
      </c>
      <c r="DT33" s="32">
        <f t="shared" si="6"/>
        <v>0</v>
      </c>
      <c r="DU33" s="32">
        <f t="shared" si="7"/>
        <v>0</v>
      </c>
      <c r="DV33" s="32">
        <f t="shared" si="8"/>
        <v>0</v>
      </c>
      <c r="DW33" s="32">
        <f t="shared" si="9"/>
        <v>0</v>
      </c>
      <c r="DX33" s="32">
        <f t="shared" si="10"/>
        <v>0</v>
      </c>
      <c r="DY33" s="32">
        <f t="shared" si="11"/>
        <v>0</v>
      </c>
      <c r="DZ33" s="32">
        <f t="shared" si="12"/>
        <v>0</v>
      </c>
      <c r="EA33" s="32">
        <f t="shared" si="13"/>
        <v>0</v>
      </c>
      <c r="EB33" s="32">
        <f t="shared" si="14"/>
        <v>0</v>
      </c>
      <c r="EC33" s="32">
        <f t="shared" si="15"/>
        <v>0</v>
      </c>
      <c r="ED33" s="32">
        <f t="shared" si="16"/>
        <v>0</v>
      </c>
      <c r="EE33" s="32">
        <f t="shared" si="17"/>
        <v>0</v>
      </c>
      <c r="EF33" s="32">
        <f t="shared" si="18"/>
        <v>0</v>
      </c>
      <c r="EG33" s="32">
        <f t="shared" si="19"/>
        <v>0</v>
      </c>
      <c r="EH33" s="32">
        <f t="shared" si="20"/>
        <v>0</v>
      </c>
      <c r="EI33" s="32">
        <f t="shared" si="21"/>
        <v>0</v>
      </c>
      <c r="EJ33" s="32">
        <f t="shared" si="22"/>
        <v>0</v>
      </c>
      <c r="EK33" s="32">
        <f t="shared" si="23"/>
        <v>0</v>
      </c>
      <c r="EL33" s="32">
        <f t="shared" si="24"/>
        <v>0</v>
      </c>
      <c r="EM33" s="32">
        <f t="shared" si="25"/>
        <v>0</v>
      </c>
      <c r="EN33" s="32">
        <f t="shared" si="26"/>
        <v>0</v>
      </c>
      <c r="EO33" s="32">
        <f t="shared" si="27"/>
        <v>0</v>
      </c>
      <c r="EP33" s="32">
        <f t="shared" si="28"/>
        <v>0</v>
      </c>
      <c r="EQ33" s="32">
        <f t="shared" si="29"/>
        <v>0</v>
      </c>
      <c r="ER33" s="32">
        <f t="shared" si="30"/>
        <v>0</v>
      </c>
      <c r="ES33" s="32">
        <f t="shared" si="31"/>
        <v>0</v>
      </c>
      <c r="ET33" s="32">
        <f t="shared" si="32"/>
        <v>0</v>
      </c>
      <c r="EU33" s="32">
        <f t="shared" si="33"/>
        <v>0</v>
      </c>
      <c r="EV33" s="32">
        <f t="shared" si="34"/>
        <v>0</v>
      </c>
      <c r="EW33" s="32">
        <f t="shared" si="35"/>
        <v>0</v>
      </c>
      <c r="EX33" s="32">
        <f t="shared" si="36"/>
        <v>0</v>
      </c>
      <c r="EY33" s="32">
        <f t="shared" si="37"/>
        <v>0</v>
      </c>
      <c r="EZ33" s="32">
        <f t="shared" si="38"/>
        <v>0</v>
      </c>
      <c r="FA33" s="32">
        <f t="shared" si="39"/>
        <v>0</v>
      </c>
      <c r="FB33" s="32">
        <f t="shared" si="40"/>
        <v>0</v>
      </c>
      <c r="FC33" s="32">
        <f t="shared" si="41"/>
        <v>0</v>
      </c>
      <c r="FD33" s="32">
        <f t="shared" si="42"/>
        <v>0</v>
      </c>
      <c r="FE33" s="32">
        <f t="shared" si="43"/>
        <v>0</v>
      </c>
      <c r="FF33" s="32">
        <f t="shared" si="44"/>
        <v>0</v>
      </c>
      <c r="FG33" s="32">
        <f t="shared" si="45"/>
        <v>0</v>
      </c>
      <c r="FH33" s="32">
        <f t="shared" si="46"/>
        <v>0</v>
      </c>
      <c r="FI33" s="32">
        <f t="shared" si="47"/>
        <v>0</v>
      </c>
      <c r="FJ33" s="32">
        <f t="shared" si="48"/>
        <v>0</v>
      </c>
      <c r="FK33" s="32">
        <f t="shared" si="49"/>
        <v>0</v>
      </c>
      <c r="FL33" s="32">
        <f t="shared" si="50"/>
        <v>0</v>
      </c>
      <c r="FM33" s="32">
        <f t="shared" si="51"/>
        <v>0</v>
      </c>
      <c r="FN33" s="32">
        <f t="shared" si="52"/>
        <v>0</v>
      </c>
      <c r="FO33" s="32">
        <f t="shared" si="53"/>
        <v>0</v>
      </c>
      <c r="FP33" s="32">
        <f t="shared" si="54"/>
        <v>0</v>
      </c>
      <c r="FQ33" s="32">
        <f t="shared" si="55"/>
        <v>0</v>
      </c>
      <c r="FR33" s="32">
        <f t="shared" si="56"/>
        <v>0</v>
      </c>
      <c r="FS33" s="32">
        <f t="shared" si="57"/>
        <v>0</v>
      </c>
      <c r="FT33" s="32">
        <f t="shared" si="58"/>
        <v>0</v>
      </c>
      <c r="FU33" s="32">
        <f t="shared" si="59"/>
        <v>0</v>
      </c>
      <c r="FV33" s="32">
        <f t="shared" si="60"/>
        <v>0</v>
      </c>
      <c r="FW33" s="32">
        <f t="shared" si="61"/>
        <v>0</v>
      </c>
      <c r="FX33" s="32">
        <f t="shared" si="62"/>
        <v>0</v>
      </c>
      <c r="FY33" s="32">
        <f t="shared" si="63"/>
        <v>0</v>
      </c>
      <c r="FZ33" s="32">
        <f t="shared" si="64"/>
        <v>0</v>
      </c>
    </row>
    <row r="34" spans="1:182" ht="26.25" customHeight="1" x14ac:dyDescent="0.5">
      <c r="A34" s="119"/>
      <c r="B34" s="120"/>
      <c r="C34" s="80" t="s">
        <v>53</v>
      </c>
      <c r="D34" s="85"/>
      <c r="E34" s="43"/>
      <c r="F34" s="43"/>
      <c r="G34" s="43"/>
      <c r="H34" s="43"/>
      <c r="I34" s="43"/>
      <c r="J34" s="43"/>
      <c r="K34" s="43"/>
      <c r="L34" s="43"/>
      <c r="M34" s="43"/>
      <c r="N34" s="48"/>
      <c r="O34" s="43"/>
      <c r="P34" s="43"/>
      <c r="Q34" s="43"/>
      <c r="R34" s="43"/>
      <c r="S34" s="43"/>
      <c r="T34" s="43"/>
      <c r="U34" s="43"/>
      <c r="V34" s="43"/>
      <c r="W34" s="48"/>
      <c r="X34" s="43"/>
      <c r="Y34" s="43"/>
      <c r="Z34" s="43"/>
      <c r="AA34" s="43"/>
      <c r="AB34" s="43"/>
      <c r="AC34" s="43"/>
      <c r="AD34" s="43"/>
      <c r="AE34" s="43"/>
      <c r="AF34" s="43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8"/>
      <c r="CG34" s="55"/>
      <c r="CH34" s="68"/>
      <c r="CI34" s="56"/>
      <c r="CJ34" s="56"/>
      <c r="CK34" s="43"/>
      <c r="CL34" s="43"/>
      <c r="CM34" s="43"/>
      <c r="CN34" s="43"/>
      <c r="CO34" s="43"/>
      <c r="CP34" s="43"/>
      <c r="CQ34" s="43"/>
      <c r="CR34" s="48"/>
      <c r="CS34" s="43"/>
      <c r="CT34" s="43"/>
      <c r="CU34" s="43"/>
      <c r="CV34" s="43"/>
      <c r="CW34" s="43"/>
      <c r="CX34" s="43"/>
      <c r="CY34" s="43"/>
      <c r="CZ34" s="43"/>
      <c r="DA34" s="48"/>
      <c r="DB34" s="43"/>
      <c r="DC34" s="43"/>
      <c r="DD34" s="43"/>
      <c r="DE34" s="43"/>
      <c r="DF34" s="43"/>
      <c r="DG34" s="43"/>
      <c r="DH34" s="43"/>
      <c r="DI34" s="43"/>
      <c r="DJ34" s="48"/>
      <c r="DK34" s="48"/>
      <c r="DL34" s="48"/>
      <c r="DM34" s="1"/>
      <c r="DN34" s="32">
        <f t="shared" si="0"/>
        <v>0</v>
      </c>
      <c r="DO34" s="32">
        <f t="shared" si="1"/>
        <v>0</v>
      </c>
      <c r="DP34" s="32">
        <f t="shared" si="2"/>
        <v>0</v>
      </c>
      <c r="DQ34" s="32">
        <f t="shared" si="3"/>
        <v>0</v>
      </c>
      <c r="DR34" s="32">
        <f t="shared" si="4"/>
        <v>0</v>
      </c>
      <c r="DS34" s="32">
        <f t="shared" si="5"/>
        <v>0</v>
      </c>
      <c r="DT34" s="32">
        <f t="shared" si="6"/>
        <v>0</v>
      </c>
      <c r="DU34" s="32">
        <f t="shared" si="7"/>
        <v>0</v>
      </c>
      <c r="DV34" s="32">
        <f t="shared" si="8"/>
        <v>0</v>
      </c>
      <c r="DW34" s="32">
        <f t="shared" si="9"/>
        <v>0</v>
      </c>
      <c r="DX34" s="32">
        <f t="shared" si="10"/>
        <v>0</v>
      </c>
      <c r="DY34" s="32">
        <f t="shared" si="11"/>
        <v>0</v>
      </c>
      <c r="DZ34" s="32">
        <f t="shared" si="12"/>
        <v>0</v>
      </c>
      <c r="EA34" s="32">
        <f t="shared" si="13"/>
        <v>0</v>
      </c>
      <c r="EB34" s="32">
        <f t="shared" si="14"/>
        <v>0</v>
      </c>
      <c r="EC34" s="32">
        <f t="shared" si="15"/>
        <v>0</v>
      </c>
      <c r="ED34" s="32">
        <f t="shared" si="16"/>
        <v>0</v>
      </c>
      <c r="EE34" s="32">
        <f t="shared" si="17"/>
        <v>0</v>
      </c>
      <c r="EF34" s="32">
        <f t="shared" si="18"/>
        <v>0</v>
      </c>
      <c r="EG34" s="32">
        <f t="shared" si="19"/>
        <v>0</v>
      </c>
      <c r="EH34" s="32">
        <f t="shared" si="20"/>
        <v>0</v>
      </c>
      <c r="EI34" s="32">
        <f t="shared" si="21"/>
        <v>0</v>
      </c>
      <c r="EJ34" s="32">
        <f t="shared" si="22"/>
        <v>0</v>
      </c>
      <c r="EK34" s="32">
        <f t="shared" si="23"/>
        <v>0</v>
      </c>
      <c r="EL34" s="32">
        <f t="shared" si="24"/>
        <v>0</v>
      </c>
      <c r="EM34" s="32">
        <f t="shared" si="25"/>
        <v>0</v>
      </c>
      <c r="EN34" s="32">
        <f t="shared" si="26"/>
        <v>0</v>
      </c>
      <c r="EO34" s="32">
        <f t="shared" si="27"/>
        <v>0</v>
      </c>
      <c r="EP34" s="32">
        <f t="shared" si="28"/>
        <v>0</v>
      </c>
      <c r="EQ34" s="32">
        <f t="shared" si="29"/>
        <v>0</v>
      </c>
      <c r="ER34" s="32">
        <f t="shared" si="30"/>
        <v>0</v>
      </c>
      <c r="ES34" s="32">
        <f t="shared" si="31"/>
        <v>0</v>
      </c>
      <c r="ET34" s="32">
        <f t="shared" si="32"/>
        <v>0</v>
      </c>
      <c r="EU34" s="32">
        <f t="shared" si="33"/>
        <v>0</v>
      </c>
      <c r="EV34" s="32">
        <f t="shared" si="34"/>
        <v>0</v>
      </c>
      <c r="EW34" s="32">
        <f t="shared" si="35"/>
        <v>0</v>
      </c>
      <c r="EX34" s="32">
        <f t="shared" si="36"/>
        <v>0</v>
      </c>
      <c r="EY34" s="32">
        <f t="shared" si="37"/>
        <v>0</v>
      </c>
      <c r="EZ34" s="32">
        <f t="shared" si="38"/>
        <v>0</v>
      </c>
      <c r="FA34" s="32">
        <f t="shared" si="39"/>
        <v>0</v>
      </c>
      <c r="FB34" s="32">
        <f t="shared" si="40"/>
        <v>0</v>
      </c>
      <c r="FC34" s="32">
        <f t="shared" si="41"/>
        <v>0</v>
      </c>
      <c r="FD34" s="32">
        <f t="shared" si="42"/>
        <v>0</v>
      </c>
      <c r="FE34" s="32">
        <f t="shared" si="43"/>
        <v>0</v>
      </c>
      <c r="FF34" s="32">
        <f t="shared" si="44"/>
        <v>0</v>
      </c>
      <c r="FG34" s="32">
        <f t="shared" si="45"/>
        <v>0</v>
      </c>
      <c r="FH34" s="32">
        <f t="shared" si="46"/>
        <v>0</v>
      </c>
      <c r="FI34" s="32">
        <f t="shared" si="47"/>
        <v>0</v>
      </c>
      <c r="FJ34" s="32">
        <f t="shared" si="48"/>
        <v>0</v>
      </c>
      <c r="FK34" s="32">
        <f t="shared" si="49"/>
        <v>0</v>
      </c>
      <c r="FL34" s="32">
        <f t="shared" si="50"/>
        <v>0</v>
      </c>
      <c r="FM34" s="32">
        <f t="shared" si="51"/>
        <v>0</v>
      </c>
      <c r="FN34" s="32">
        <f t="shared" si="52"/>
        <v>0</v>
      </c>
      <c r="FO34" s="32">
        <f t="shared" si="53"/>
        <v>0</v>
      </c>
      <c r="FP34" s="32">
        <f t="shared" si="54"/>
        <v>0</v>
      </c>
      <c r="FQ34" s="32">
        <f t="shared" si="55"/>
        <v>0</v>
      </c>
      <c r="FR34" s="32">
        <f t="shared" si="56"/>
        <v>0</v>
      </c>
      <c r="FS34" s="32">
        <f t="shared" si="57"/>
        <v>0</v>
      </c>
      <c r="FT34" s="32">
        <f t="shared" si="58"/>
        <v>0</v>
      </c>
      <c r="FU34" s="32">
        <f t="shared" si="59"/>
        <v>0</v>
      </c>
      <c r="FV34" s="32">
        <f t="shared" si="60"/>
        <v>0</v>
      </c>
      <c r="FW34" s="32">
        <f t="shared" si="61"/>
        <v>0</v>
      </c>
      <c r="FX34" s="32">
        <f t="shared" si="62"/>
        <v>0</v>
      </c>
      <c r="FY34" s="32">
        <f t="shared" si="63"/>
        <v>0</v>
      </c>
      <c r="FZ34" s="32">
        <f t="shared" si="64"/>
        <v>0</v>
      </c>
    </row>
    <row r="35" spans="1:182" ht="26.25" customHeight="1" x14ac:dyDescent="0.5">
      <c r="A35" s="119" t="s">
        <v>56</v>
      </c>
      <c r="B35" s="120">
        <v>46100</v>
      </c>
      <c r="C35" s="80" t="s">
        <v>52</v>
      </c>
      <c r="D35" s="85"/>
      <c r="E35" s="43"/>
      <c r="F35" s="43"/>
      <c r="G35" s="43"/>
      <c r="H35" s="43"/>
      <c r="I35" s="43"/>
      <c r="J35" s="43"/>
      <c r="K35" s="43"/>
      <c r="L35" s="43"/>
      <c r="M35" s="43"/>
      <c r="N35" s="48"/>
      <c r="O35" s="43"/>
      <c r="P35" s="43"/>
      <c r="Q35" s="43"/>
      <c r="R35" s="43"/>
      <c r="S35" s="43"/>
      <c r="T35" s="43"/>
      <c r="U35" s="43"/>
      <c r="V35" s="43"/>
      <c r="W35" s="48"/>
      <c r="X35" s="43"/>
      <c r="Y35" s="43"/>
      <c r="Z35" s="43"/>
      <c r="AA35" s="43"/>
      <c r="AB35" s="43"/>
      <c r="AC35" s="43"/>
      <c r="AD35" s="43"/>
      <c r="AE35" s="43"/>
      <c r="AF35" s="43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8"/>
      <c r="CG35" s="55"/>
      <c r="CH35" s="68"/>
      <c r="CI35" s="56"/>
      <c r="CJ35" s="56"/>
      <c r="CK35" s="43"/>
      <c r="CL35" s="43"/>
      <c r="CM35" s="43"/>
      <c r="CN35" s="43"/>
      <c r="CO35" s="43"/>
      <c r="CP35" s="43"/>
      <c r="CQ35" s="43"/>
      <c r="CR35" s="48"/>
      <c r="CS35" s="46"/>
      <c r="CT35" s="43"/>
      <c r="CU35" s="46"/>
      <c r="CV35" s="46"/>
      <c r="CW35" s="46"/>
      <c r="CX35" s="46"/>
      <c r="CY35" s="46"/>
      <c r="CZ35" s="46"/>
      <c r="DA35" s="48"/>
      <c r="DB35" s="43"/>
      <c r="DC35" s="43"/>
      <c r="DD35" s="43"/>
      <c r="DE35" s="43"/>
      <c r="DF35" s="43"/>
      <c r="DG35" s="43"/>
      <c r="DH35" s="43"/>
      <c r="DI35" s="43"/>
      <c r="DJ35" s="48"/>
      <c r="DK35" s="48"/>
      <c r="DL35" s="48"/>
      <c r="DM35" s="1"/>
      <c r="DN35" s="32">
        <f t="shared" si="0"/>
        <v>0</v>
      </c>
      <c r="DO35" s="32">
        <f t="shared" si="1"/>
        <v>0</v>
      </c>
      <c r="DP35" s="32">
        <f t="shared" si="2"/>
        <v>0</v>
      </c>
      <c r="DQ35" s="32">
        <f t="shared" si="3"/>
        <v>0</v>
      </c>
      <c r="DR35" s="32">
        <f t="shared" si="4"/>
        <v>0</v>
      </c>
      <c r="DS35" s="32">
        <f t="shared" si="5"/>
        <v>0</v>
      </c>
      <c r="DT35" s="32">
        <f t="shared" si="6"/>
        <v>0</v>
      </c>
      <c r="DU35" s="32">
        <f t="shared" si="7"/>
        <v>0</v>
      </c>
      <c r="DV35" s="32">
        <f t="shared" si="8"/>
        <v>0</v>
      </c>
      <c r="DW35" s="32">
        <f t="shared" si="9"/>
        <v>0</v>
      </c>
      <c r="DX35" s="32">
        <f t="shared" si="10"/>
        <v>0</v>
      </c>
      <c r="DY35" s="32">
        <f t="shared" si="11"/>
        <v>0</v>
      </c>
      <c r="DZ35" s="32">
        <f t="shared" si="12"/>
        <v>0</v>
      </c>
      <c r="EA35" s="32">
        <f t="shared" si="13"/>
        <v>0</v>
      </c>
      <c r="EB35" s="32">
        <f t="shared" si="14"/>
        <v>0</v>
      </c>
      <c r="EC35" s="32">
        <f t="shared" si="15"/>
        <v>0</v>
      </c>
      <c r="ED35" s="32">
        <f t="shared" si="16"/>
        <v>0</v>
      </c>
      <c r="EE35" s="32">
        <f t="shared" si="17"/>
        <v>0</v>
      </c>
      <c r="EF35" s="32">
        <f t="shared" si="18"/>
        <v>0</v>
      </c>
      <c r="EG35" s="32">
        <f t="shared" si="19"/>
        <v>0</v>
      </c>
      <c r="EH35" s="32">
        <f t="shared" si="20"/>
        <v>0</v>
      </c>
      <c r="EI35" s="32">
        <f t="shared" si="21"/>
        <v>0</v>
      </c>
      <c r="EJ35" s="32">
        <f t="shared" si="22"/>
        <v>0</v>
      </c>
      <c r="EK35" s="32">
        <f t="shared" si="23"/>
        <v>0</v>
      </c>
      <c r="EL35" s="32">
        <f t="shared" si="24"/>
        <v>0</v>
      </c>
      <c r="EM35" s="32">
        <f t="shared" si="25"/>
        <v>0</v>
      </c>
      <c r="EN35" s="32">
        <f t="shared" si="26"/>
        <v>0</v>
      </c>
      <c r="EO35" s="32">
        <f t="shared" si="27"/>
        <v>0</v>
      </c>
      <c r="EP35" s="32">
        <f t="shared" si="28"/>
        <v>0</v>
      </c>
      <c r="EQ35" s="32">
        <f t="shared" si="29"/>
        <v>0</v>
      </c>
      <c r="ER35" s="32">
        <f t="shared" si="30"/>
        <v>0</v>
      </c>
      <c r="ES35" s="32">
        <f t="shared" si="31"/>
        <v>0</v>
      </c>
      <c r="ET35" s="32">
        <f t="shared" si="32"/>
        <v>0</v>
      </c>
      <c r="EU35" s="32">
        <f t="shared" si="33"/>
        <v>0</v>
      </c>
      <c r="EV35" s="32">
        <f t="shared" si="34"/>
        <v>0</v>
      </c>
      <c r="EW35" s="32">
        <f t="shared" si="35"/>
        <v>0</v>
      </c>
      <c r="EX35" s="32">
        <f t="shared" si="36"/>
        <v>0</v>
      </c>
      <c r="EY35" s="32">
        <f t="shared" si="37"/>
        <v>0</v>
      </c>
      <c r="EZ35" s="32">
        <f t="shared" si="38"/>
        <v>0</v>
      </c>
      <c r="FA35" s="32">
        <f t="shared" si="39"/>
        <v>0</v>
      </c>
      <c r="FB35" s="32">
        <f t="shared" si="40"/>
        <v>0</v>
      </c>
      <c r="FC35" s="32">
        <f t="shared" si="41"/>
        <v>0</v>
      </c>
      <c r="FD35" s="32">
        <f t="shared" si="42"/>
        <v>0</v>
      </c>
      <c r="FE35" s="32">
        <f t="shared" si="43"/>
        <v>0</v>
      </c>
      <c r="FF35" s="32">
        <f t="shared" si="44"/>
        <v>0</v>
      </c>
      <c r="FG35" s="32">
        <f t="shared" si="45"/>
        <v>0</v>
      </c>
      <c r="FH35" s="32">
        <f t="shared" si="46"/>
        <v>0</v>
      </c>
      <c r="FI35" s="32">
        <f t="shared" si="47"/>
        <v>0</v>
      </c>
      <c r="FJ35" s="32">
        <f t="shared" si="48"/>
        <v>0</v>
      </c>
      <c r="FK35" s="32">
        <f t="shared" si="49"/>
        <v>0</v>
      </c>
      <c r="FL35" s="32">
        <f t="shared" si="50"/>
        <v>0</v>
      </c>
      <c r="FM35" s="32">
        <f t="shared" si="51"/>
        <v>0</v>
      </c>
      <c r="FN35" s="32">
        <f t="shared" si="52"/>
        <v>0</v>
      </c>
      <c r="FO35" s="32">
        <f t="shared" si="53"/>
        <v>0</v>
      </c>
      <c r="FP35" s="32">
        <f t="shared" si="54"/>
        <v>0</v>
      </c>
      <c r="FQ35" s="32">
        <f t="shared" si="55"/>
        <v>0</v>
      </c>
      <c r="FR35" s="32">
        <f t="shared" si="56"/>
        <v>0</v>
      </c>
      <c r="FS35" s="32">
        <f t="shared" si="57"/>
        <v>0</v>
      </c>
      <c r="FT35" s="32">
        <f t="shared" si="58"/>
        <v>0</v>
      </c>
      <c r="FU35" s="32">
        <f t="shared" si="59"/>
        <v>0</v>
      </c>
      <c r="FV35" s="32">
        <f t="shared" si="60"/>
        <v>0</v>
      </c>
      <c r="FW35" s="32">
        <f t="shared" si="61"/>
        <v>0</v>
      </c>
      <c r="FX35" s="32">
        <f t="shared" si="62"/>
        <v>0</v>
      </c>
      <c r="FY35" s="32">
        <f t="shared" si="63"/>
        <v>0</v>
      </c>
      <c r="FZ35" s="32">
        <f t="shared" si="64"/>
        <v>0</v>
      </c>
    </row>
    <row r="36" spans="1:182" ht="26.25" customHeight="1" x14ac:dyDescent="0.5">
      <c r="A36" s="119"/>
      <c r="B36" s="120"/>
      <c r="C36" s="80" t="s">
        <v>53</v>
      </c>
      <c r="D36" s="85"/>
      <c r="E36" s="43"/>
      <c r="F36" s="43"/>
      <c r="G36" s="43"/>
      <c r="H36" s="43"/>
      <c r="I36" s="43"/>
      <c r="J36" s="43"/>
      <c r="K36" s="43"/>
      <c r="L36" s="43"/>
      <c r="M36" s="43"/>
      <c r="N36" s="48"/>
      <c r="O36" s="43"/>
      <c r="P36" s="43"/>
      <c r="Q36" s="43"/>
      <c r="R36" s="43"/>
      <c r="S36" s="43"/>
      <c r="T36" s="43"/>
      <c r="U36" s="43"/>
      <c r="V36" s="43"/>
      <c r="W36" s="48"/>
      <c r="X36" s="43"/>
      <c r="Y36" s="43"/>
      <c r="Z36" s="43"/>
      <c r="AA36" s="43"/>
      <c r="AB36" s="43"/>
      <c r="AC36" s="43"/>
      <c r="AD36" s="43"/>
      <c r="AE36" s="43"/>
      <c r="AF36" s="43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8"/>
      <c r="CG36" s="55"/>
      <c r="CH36" s="68"/>
      <c r="CI36" s="56"/>
      <c r="CJ36" s="56"/>
      <c r="CK36" s="43"/>
      <c r="CL36" s="43"/>
      <c r="CM36" s="43"/>
      <c r="CN36" s="43"/>
      <c r="CO36" s="43"/>
      <c r="CP36" s="43"/>
      <c r="CQ36" s="43"/>
      <c r="CR36" s="48"/>
      <c r="CS36" s="46"/>
      <c r="CT36" s="43"/>
      <c r="CU36" s="46"/>
      <c r="CV36" s="46"/>
      <c r="CW36" s="46"/>
      <c r="CX36" s="46"/>
      <c r="CY36" s="46"/>
      <c r="CZ36" s="46"/>
      <c r="DA36" s="48"/>
      <c r="DB36" s="43"/>
      <c r="DC36" s="43"/>
      <c r="DD36" s="43"/>
      <c r="DE36" s="43"/>
      <c r="DF36" s="43"/>
      <c r="DG36" s="43"/>
      <c r="DH36" s="43"/>
      <c r="DI36" s="43"/>
      <c r="DJ36" s="48"/>
      <c r="DK36" s="48"/>
      <c r="DL36" s="48"/>
      <c r="DM36" s="1"/>
      <c r="DN36" s="32">
        <f t="shared" si="0"/>
        <v>0</v>
      </c>
      <c r="DO36" s="32">
        <f t="shared" si="1"/>
        <v>0</v>
      </c>
      <c r="DP36" s="32">
        <f t="shared" si="2"/>
        <v>0</v>
      </c>
      <c r="DQ36" s="32">
        <f t="shared" si="3"/>
        <v>0</v>
      </c>
      <c r="DR36" s="32">
        <f t="shared" si="4"/>
        <v>0</v>
      </c>
      <c r="DS36" s="32">
        <f t="shared" si="5"/>
        <v>0</v>
      </c>
      <c r="DT36" s="32">
        <f t="shared" si="6"/>
        <v>0</v>
      </c>
      <c r="DU36" s="32">
        <f t="shared" si="7"/>
        <v>0</v>
      </c>
      <c r="DV36" s="32">
        <f t="shared" si="8"/>
        <v>0</v>
      </c>
      <c r="DW36" s="32">
        <f t="shared" si="9"/>
        <v>0</v>
      </c>
      <c r="DX36" s="32">
        <f t="shared" si="10"/>
        <v>0</v>
      </c>
      <c r="DY36" s="32">
        <f t="shared" si="11"/>
        <v>0</v>
      </c>
      <c r="DZ36" s="32">
        <f t="shared" si="12"/>
        <v>0</v>
      </c>
      <c r="EA36" s="32">
        <f t="shared" si="13"/>
        <v>0</v>
      </c>
      <c r="EB36" s="32">
        <f t="shared" si="14"/>
        <v>0</v>
      </c>
      <c r="EC36" s="32">
        <f t="shared" si="15"/>
        <v>0</v>
      </c>
      <c r="ED36" s="32">
        <f t="shared" si="16"/>
        <v>0</v>
      </c>
      <c r="EE36" s="32">
        <f t="shared" si="17"/>
        <v>0</v>
      </c>
      <c r="EF36" s="32">
        <f t="shared" si="18"/>
        <v>0</v>
      </c>
      <c r="EG36" s="32">
        <f t="shared" si="19"/>
        <v>0</v>
      </c>
      <c r="EH36" s="32">
        <f t="shared" si="20"/>
        <v>0</v>
      </c>
      <c r="EI36" s="32">
        <f t="shared" si="21"/>
        <v>0</v>
      </c>
      <c r="EJ36" s="32">
        <f t="shared" si="22"/>
        <v>0</v>
      </c>
      <c r="EK36" s="32">
        <f t="shared" si="23"/>
        <v>0</v>
      </c>
      <c r="EL36" s="32">
        <f t="shared" si="24"/>
        <v>0</v>
      </c>
      <c r="EM36" s="32">
        <f t="shared" si="25"/>
        <v>0</v>
      </c>
      <c r="EN36" s="32">
        <f t="shared" si="26"/>
        <v>0</v>
      </c>
      <c r="EO36" s="32">
        <f t="shared" si="27"/>
        <v>0</v>
      </c>
      <c r="EP36" s="32">
        <f t="shared" si="28"/>
        <v>0</v>
      </c>
      <c r="EQ36" s="32">
        <f t="shared" si="29"/>
        <v>0</v>
      </c>
      <c r="ER36" s="32">
        <f t="shared" si="30"/>
        <v>0</v>
      </c>
      <c r="ES36" s="32">
        <f t="shared" si="31"/>
        <v>0</v>
      </c>
      <c r="ET36" s="32">
        <f t="shared" si="32"/>
        <v>0</v>
      </c>
      <c r="EU36" s="32">
        <f t="shared" si="33"/>
        <v>0</v>
      </c>
      <c r="EV36" s="32">
        <f t="shared" si="34"/>
        <v>0</v>
      </c>
      <c r="EW36" s="32">
        <f t="shared" si="35"/>
        <v>0</v>
      </c>
      <c r="EX36" s="32">
        <f t="shared" si="36"/>
        <v>0</v>
      </c>
      <c r="EY36" s="32">
        <f t="shared" si="37"/>
        <v>0</v>
      </c>
      <c r="EZ36" s="32">
        <f t="shared" si="38"/>
        <v>0</v>
      </c>
      <c r="FA36" s="32">
        <f t="shared" si="39"/>
        <v>0</v>
      </c>
      <c r="FB36" s="32">
        <f t="shared" si="40"/>
        <v>0</v>
      </c>
      <c r="FC36" s="32">
        <f t="shared" si="41"/>
        <v>0</v>
      </c>
      <c r="FD36" s="32">
        <f t="shared" si="42"/>
        <v>0</v>
      </c>
      <c r="FE36" s="32">
        <f t="shared" si="43"/>
        <v>0</v>
      </c>
      <c r="FF36" s="32">
        <f t="shared" si="44"/>
        <v>0</v>
      </c>
      <c r="FG36" s="32">
        <f t="shared" si="45"/>
        <v>0</v>
      </c>
      <c r="FH36" s="32">
        <f t="shared" si="46"/>
        <v>0</v>
      </c>
      <c r="FI36" s="32">
        <f t="shared" si="47"/>
        <v>0</v>
      </c>
      <c r="FJ36" s="32">
        <f t="shared" si="48"/>
        <v>0</v>
      </c>
      <c r="FK36" s="32">
        <f t="shared" si="49"/>
        <v>0</v>
      </c>
      <c r="FL36" s="32">
        <f t="shared" si="50"/>
        <v>0</v>
      </c>
      <c r="FM36" s="32">
        <f t="shared" si="51"/>
        <v>0</v>
      </c>
      <c r="FN36" s="32">
        <f t="shared" si="52"/>
        <v>0</v>
      </c>
      <c r="FO36" s="32">
        <f t="shared" si="53"/>
        <v>0</v>
      </c>
      <c r="FP36" s="32">
        <f t="shared" si="54"/>
        <v>0</v>
      </c>
      <c r="FQ36" s="32">
        <f t="shared" si="55"/>
        <v>0</v>
      </c>
      <c r="FR36" s="32">
        <f t="shared" si="56"/>
        <v>0</v>
      </c>
      <c r="FS36" s="32">
        <f t="shared" si="57"/>
        <v>0</v>
      </c>
      <c r="FT36" s="32">
        <f t="shared" si="58"/>
        <v>0</v>
      </c>
      <c r="FU36" s="32">
        <f t="shared" si="59"/>
        <v>0</v>
      </c>
      <c r="FV36" s="32">
        <f t="shared" si="60"/>
        <v>0</v>
      </c>
      <c r="FW36" s="32">
        <f t="shared" si="61"/>
        <v>0</v>
      </c>
      <c r="FX36" s="32">
        <f t="shared" si="62"/>
        <v>0</v>
      </c>
      <c r="FY36" s="32">
        <f t="shared" si="63"/>
        <v>0</v>
      </c>
      <c r="FZ36" s="32">
        <f t="shared" si="64"/>
        <v>0</v>
      </c>
    </row>
    <row r="37" spans="1:182" ht="26.25" customHeight="1" x14ac:dyDescent="0.5">
      <c r="A37" s="119" t="s">
        <v>57</v>
      </c>
      <c r="B37" s="120">
        <v>46101</v>
      </c>
      <c r="C37" s="80" t="s">
        <v>52</v>
      </c>
      <c r="D37" s="85"/>
      <c r="E37" s="43"/>
      <c r="F37" s="43"/>
      <c r="G37" s="43"/>
      <c r="H37" s="43"/>
      <c r="I37" s="43"/>
      <c r="J37" s="43"/>
      <c r="K37" s="43"/>
      <c r="L37" s="43"/>
      <c r="M37" s="43"/>
      <c r="N37" s="48"/>
      <c r="O37" s="43"/>
      <c r="P37" s="43"/>
      <c r="Q37" s="43"/>
      <c r="R37" s="43"/>
      <c r="S37" s="43"/>
      <c r="T37" s="43"/>
      <c r="U37" s="43"/>
      <c r="V37" s="43"/>
      <c r="W37" s="48"/>
      <c r="X37" s="43"/>
      <c r="Y37" s="43"/>
      <c r="Z37" s="43"/>
      <c r="AA37" s="43"/>
      <c r="AB37" s="43"/>
      <c r="AC37" s="43"/>
      <c r="AD37" s="43"/>
      <c r="AE37" s="43"/>
      <c r="AF37" s="43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8"/>
      <c r="CG37" s="55"/>
      <c r="CH37" s="68"/>
      <c r="CI37" s="56"/>
      <c r="CJ37" s="56"/>
      <c r="CK37" s="43"/>
      <c r="CL37" s="43"/>
      <c r="CM37" s="43"/>
      <c r="CN37" s="43"/>
      <c r="CO37" s="43"/>
      <c r="CP37" s="43"/>
      <c r="CQ37" s="43"/>
      <c r="CR37" s="48"/>
      <c r="CS37" s="46"/>
      <c r="CT37" s="43"/>
      <c r="CU37" s="46"/>
      <c r="CV37" s="46"/>
      <c r="CW37" s="46"/>
      <c r="CX37" s="46"/>
      <c r="CY37" s="46"/>
      <c r="CZ37" s="46"/>
      <c r="DA37" s="48"/>
      <c r="DB37" s="43"/>
      <c r="DC37" s="43"/>
      <c r="DD37" s="43"/>
      <c r="DE37" s="43"/>
      <c r="DF37" s="43"/>
      <c r="DG37" s="43"/>
      <c r="DH37" s="43"/>
      <c r="DI37" s="43"/>
      <c r="DJ37" s="48"/>
      <c r="DK37" s="48"/>
      <c r="DL37" s="48"/>
      <c r="DM37" s="1"/>
      <c r="DN37" s="32">
        <f t="shared" ref="DN37:DN68" si="65">COUNTIF($D37:$DL37,"1")</f>
        <v>0</v>
      </c>
      <c r="DO37" s="32">
        <f t="shared" ref="DO37:DO68" si="66">COUNTIF($D37:$DL37,"2")</f>
        <v>0</v>
      </c>
      <c r="DP37" s="32">
        <f t="shared" ref="DP37:DP68" si="67">COUNTIF($D37:$DL37,"3")</f>
        <v>0</v>
      </c>
      <c r="DQ37" s="32">
        <f t="shared" ref="DQ37:DQ68" si="68">COUNTIF($D37:$DL37,"4")</f>
        <v>0</v>
      </c>
      <c r="DR37" s="32">
        <f t="shared" ref="DR37:DR68" si="69">COUNTIF($D37:$DL37,"5")</f>
        <v>0</v>
      </c>
      <c r="DS37" s="32">
        <f t="shared" ref="DS37:DS68" si="70">COUNTIF($D37:$DL37,"6")</f>
        <v>0</v>
      </c>
      <c r="DT37" s="32">
        <f t="shared" ref="DT37:DT68" si="71">COUNTIF($D37:$DL37,"7")</f>
        <v>0</v>
      </c>
      <c r="DU37" s="32">
        <f t="shared" ref="DU37:DU68" si="72">COUNTIF($D37:$DL37,"8")</f>
        <v>0</v>
      </c>
      <c r="DV37" s="32">
        <f t="shared" ref="DV37:DV68" si="73">COUNTIF($D37:$DL37,"9")</f>
        <v>0</v>
      </c>
      <c r="DW37" s="32">
        <f t="shared" ref="DW37:DW68" si="74">COUNTIF($D37:$DL37,"10")</f>
        <v>0</v>
      </c>
      <c r="DX37" s="32">
        <f t="shared" ref="DX37:DX68" si="75">COUNTIF($D37:$DL37,"11")</f>
        <v>0</v>
      </c>
      <c r="DY37" s="32">
        <f t="shared" ref="DY37:DY68" si="76">COUNTIF($D37:$DL37,"12")</f>
        <v>0</v>
      </c>
      <c r="DZ37" s="32">
        <f t="shared" ref="DZ37:DZ68" si="77">COUNTIF($D37:$DL37,"13")</f>
        <v>0</v>
      </c>
      <c r="EA37" s="32">
        <f t="shared" ref="EA37:EA68" si="78">COUNTIF($D37:$DL37,"14")</f>
        <v>0</v>
      </c>
      <c r="EB37" s="32">
        <f t="shared" ref="EB37:EB68" si="79">COUNTIF($D37:$DL37,"15")</f>
        <v>0</v>
      </c>
      <c r="EC37" s="32">
        <f t="shared" ref="EC37:EC68" si="80">COUNTIF($D37:$DL37,"16")</f>
        <v>0</v>
      </c>
      <c r="ED37" s="32">
        <f t="shared" ref="ED37:ED68" si="81">COUNTIF($D37:$DL37,"17")</f>
        <v>0</v>
      </c>
      <c r="EE37" s="32">
        <f t="shared" ref="EE37:EE68" si="82">COUNTIF($D37:$DL37,"18")</f>
        <v>0</v>
      </c>
      <c r="EF37" s="32">
        <f t="shared" ref="EF37:EF68" si="83">COUNTIF($D37:$DL37,"19")</f>
        <v>0</v>
      </c>
      <c r="EG37" s="32">
        <f t="shared" ref="EG37:EG68" si="84">COUNTIF($D37:$DL37,"20")</f>
        <v>0</v>
      </c>
      <c r="EH37" s="32">
        <f t="shared" ref="EH37:EH68" si="85">COUNTIF($D37:$DL37,"21")</f>
        <v>0</v>
      </c>
      <c r="EI37" s="32">
        <f t="shared" ref="EI37:EI68" si="86">COUNTIF($D37:$DL37,"22")</f>
        <v>0</v>
      </c>
      <c r="EJ37" s="32">
        <f t="shared" ref="EJ37:EJ68" si="87">COUNTIF($D37:$DL37,"23")</f>
        <v>0</v>
      </c>
      <c r="EK37" s="32">
        <f t="shared" ref="EK37:EK68" si="88">COUNTIF($D37:$DL37,"24")</f>
        <v>0</v>
      </c>
      <c r="EL37" s="32">
        <f t="shared" ref="EL37:EL68" si="89">COUNTIF($D37:$DL37,"25")</f>
        <v>0</v>
      </c>
      <c r="EM37" s="32">
        <f t="shared" ref="EM37:EM68" si="90">COUNTIF($D37:$DL37,"26")</f>
        <v>0</v>
      </c>
      <c r="EN37" s="32">
        <f t="shared" ref="EN37:EN68" si="91">COUNTIF($D37:$DL37,"27")</f>
        <v>0</v>
      </c>
      <c r="EO37" s="32">
        <f t="shared" ref="EO37:EO68" si="92">COUNTIF($D37:$DL37,"28")</f>
        <v>0</v>
      </c>
      <c r="EP37" s="32">
        <f t="shared" ref="EP37:EP68" si="93">COUNTIF($D37:$DL37,"29")</f>
        <v>0</v>
      </c>
      <c r="EQ37" s="32">
        <f t="shared" ref="EQ37:EQ68" si="94">COUNTIF($D37:$DL37,"30")</f>
        <v>0</v>
      </c>
      <c r="ER37" s="32">
        <f t="shared" ref="ER37:ER68" si="95">COUNTIF($D37:$DL37,"31")</f>
        <v>0</v>
      </c>
      <c r="ES37" s="32">
        <f t="shared" ref="ES37:ES68" si="96">COUNTIF($D37:$DL37,"32")</f>
        <v>0</v>
      </c>
      <c r="ET37" s="32">
        <f t="shared" ref="ET37:ET68" si="97">COUNTIF($D37:$DL37,"33")</f>
        <v>0</v>
      </c>
      <c r="EU37" s="32">
        <f t="shared" ref="EU37:EU68" si="98">COUNTIF($D37:$DL37,"34")</f>
        <v>0</v>
      </c>
      <c r="EV37" s="32">
        <f t="shared" ref="EV37:EV68" si="99">COUNTIF($D37:$DL37,"35")</f>
        <v>0</v>
      </c>
      <c r="EW37" s="32">
        <f t="shared" ref="EW37:EW68" si="100">COUNTIF($D37:$DL37,"36")</f>
        <v>0</v>
      </c>
      <c r="EX37" s="32">
        <f t="shared" ref="EX37:EX68" si="101">COUNTIF($D37:$DL37,"37")</f>
        <v>0</v>
      </c>
      <c r="EY37" s="32">
        <f t="shared" ref="EY37:EY68" si="102">COUNTIF($D37:$DL37,"38")</f>
        <v>0</v>
      </c>
      <c r="EZ37" s="32">
        <f t="shared" ref="EZ37:EZ68" si="103">COUNTIF($D37:$DL37,"39")</f>
        <v>0</v>
      </c>
      <c r="FA37" s="32">
        <f t="shared" ref="FA37:FA68" si="104">COUNTIF($D37:$DL37,"40")</f>
        <v>0</v>
      </c>
      <c r="FB37" s="32">
        <f t="shared" ref="FB37:FB68" si="105">COUNTIF($D37:$DL37,"41")</f>
        <v>0</v>
      </c>
      <c r="FC37" s="32">
        <f t="shared" ref="FC37:FC68" si="106">COUNTIF($D37:$DL37,"42")</f>
        <v>0</v>
      </c>
      <c r="FD37" s="32">
        <f t="shared" ref="FD37:FD68" si="107">COUNTIF($D37:$DL37,"43")</f>
        <v>0</v>
      </c>
      <c r="FE37" s="32">
        <f t="shared" ref="FE37:FE68" si="108">COUNTIF($D37:$DL37,"44")</f>
        <v>0</v>
      </c>
      <c r="FF37" s="32">
        <f t="shared" ref="FF37:FF68" si="109">COUNTIF($D37:$DL37,"45")</f>
        <v>0</v>
      </c>
      <c r="FG37" s="32">
        <f t="shared" ref="FG37:FG68" si="110">COUNTIF($D37:$DL37,"46")</f>
        <v>0</v>
      </c>
      <c r="FH37" s="32">
        <f t="shared" ref="FH37:FH68" si="111">COUNTIF($D37:$DL37,"47")</f>
        <v>0</v>
      </c>
      <c r="FI37" s="32">
        <f t="shared" ref="FI37:FI68" si="112">COUNTIF($D37:$DL37,"48")</f>
        <v>0</v>
      </c>
      <c r="FJ37" s="32">
        <f t="shared" ref="FJ37:FJ68" si="113">COUNTIF($D37:$DL37,"49")</f>
        <v>0</v>
      </c>
      <c r="FK37" s="32">
        <f t="shared" ref="FK37:FK68" si="114">COUNTIF($D37:$DL37,"50")</f>
        <v>0</v>
      </c>
      <c r="FL37" s="32">
        <f t="shared" ref="FL37:FL68" si="115">COUNTIF($D37:$DL37,"51")</f>
        <v>0</v>
      </c>
      <c r="FM37" s="32">
        <f t="shared" ref="FM37:FM68" si="116">COUNTIF($D37:$DL37,"52")</f>
        <v>0</v>
      </c>
      <c r="FN37" s="32">
        <f t="shared" ref="FN37:FN68" si="117">COUNTIF($D37:$DL37,"53")</f>
        <v>0</v>
      </c>
      <c r="FO37" s="32">
        <f t="shared" ref="FO37:FO68" si="118">COUNTIF($D37:$DL37,"54")</f>
        <v>0</v>
      </c>
      <c r="FP37" s="32">
        <f t="shared" ref="FP37:FP68" si="119">COUNTIF($D37:$DL37,"55")</f>
        <v>0</v>
      </c>
      <c r="FQ37" s="32">
        <f t="shared" ref="FQ37:FQ68" si="120">COUNTIF($D37:$DL37,"56")</f>
        <v>0</v>
      </c>
      <c r="FR37" s="32">
        <f t="shared" ref="FR37:FR68" si="121">COUNTIF($D37:$DL37,"57")</f>
        <v>0</v>
      </c>
      <c r="FS37" s="32">
        <f t="shared" ref="FS37:FS68" si="122">COUNTIF($D37:$DL37,"58")</f>
        <v>0</v>
      </c>
      <c r="FT37" s="32">
        <f t="shared" ref="FT37:FT68" si="123">COUNTIF($D37:$DL37,"59")</f>
        <v>0</v>
      </c>
      <c r="FU37" s="32">
        <f t="shared" ref="FU37:FU68" si="124">COUNTIF($D37:$DL37,"60")</f>
        <v>0</v>
      </c>
      <c r="FV37" s="32">
        <f t="shared" ref="FV37:FV68" si="125">COUNTIF($D37:$DL37,"61")</f>
        <v>0</v>
      </c>
      <c r="FW37" s="32">
        <f t="shared" ref="FW37:FW68" si="126">COUNTIF($D37:$DL37,"62")</f>
        <v>0</v>
      </c>
      <c r="FX37" s="32">
        <f t="shared" ref="FX37:FX68" si="127">COUNTIF($D37:$DL37,"63")</f>
        <v>0</v>
      </c>
      <c r="FY37" s="32">
        <f t="shared" ref="FY37:FY68" si="128">COUNTIF($D37:$DL37,"64")</f>
        <v>0</v>
      </c>
      <c r="FZ37" s="32">
        <f t="shared" ref="FZ37:FZ68" si="129">COUNTIF($D37:$DL37,"65")</f>
        <v>0</v>
      </c>
    </row>
    <row r="38" spans="1:182" ht="26.25" customHeight="1" x14ac:dyDescent="0.5">
      <c r="A38" s="119"/>
      <c r="B38" s="120"/>
      <c r="C38" s="80" t="s">
        <v>53</v>
      </c>
      <c r="D38" s="85"/>
      <c r="E38" s="43"/>
      <c r="F38" s="43"/>
      <c r="G38" s="43"/>
      <c r="H38" s="43"/>
      <c r="I38" s="43"/>
      <c r="J38" s="43"/>
      <c r="K38" s="43"/>
      <c r="L38" s="43"/>
      <c r="M38" s="43"/>
      <c r="N38" s="48"/>
      <c r="O38" s="43"/>
      <c r="P38" s="43"/>
      <c r="Q38" s="43"/>
      <c r="R38" s="43"/>
      <c r="S38" s="43"/>
      <c r="T38" s="43"/>
      <c r="U38" s="43"/>
      <c r="V38" s="43"/>
      <c r="W38" s="48"/>
      <c r="X38" s="43"/>
      <c r="Y38" s="43"/>
      <c r="Z38" s="43"/>
      <c r="AA38" s="43"/>
      <c r="AB38" s="43"/>
      <c r="AC38" s="43"/>
      <c r="AD38" s="43"/>
      <c r="AE38" s="43"/>
      <c r="AF38" s="43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8"/>
      <c r="CG38" s="55"/>
      <c r="CH38" s="68"/>
      <c r="CI38" s="56"/>
      <c r="CJ38" s="56"/>
      <c r="CK38" s="43"/>
      <c r="CL38" s="43"/>
      <c r="CM38" s="43"/>
      <c r="CN38" s="43"/>
      <c r="CO38" s="43"/>
      <c r="CP38" s="43"/>
      <c r="CQ38" s="43"/>
      <c r="CR38" s="48"/>
      <c r="CS38" s="46"/>
      <c r="CT38" s="46"/>
      <c r="CU38" s="46"/>
      <c r="CV38" s="46"/>
      <c r="CW38" s="46"/>
      <c r="CX38" s="46"/>
      <c r="CY38" s="46"/>
      <c r="CZ38" s="46"/>
      <c r="DA38" s="48"/>
      <c r="DB38" s="43"/>
      <c r="DC38" s="43"/>
      <c r="DD38" s="43"/>
      <c r="DE38" s="43"/>
      <c r="DF38" s="43"/>
      <c r="DG38" s="43"/>
      <c r="DH38" s="43"/>
      <c r="DI38" s="43"/>
      <c r="DJ38" s="48"/>
      <c r="DK38" s="48"/>
      <c r="DL38" s="48"/>
      <c r="DM38" s="1"/>
      <c r="DN38" s="32">
        <f t="shared" si="65"/>
        <v>0</v>
      </c>
      <c r="DO38" s="32">
        <f t="shared" si="66"/>
        <v>0</v>
      </c>
      <c r="DP38" s="32">
        <f t="shared" si="67"/>
        <v>0</v>
      </c>
      <c r="DQ38" s="32">
        <f t="shared" si="68"/>
        <v>0</v>
      </c>
      <c r="DR38" s="32">
        <f t="shared" si="69"/>
        <v>0</v>
      </c>
      <c r="DS38" s="32">
        <f t="shared" si="70"/>
        <v>0</v>
      </c>
      <c r="DT38" s="32">
        <f t="shared" si="71"/>
        <v>0</v>
      </c>
      <c r="DU38" s="32">
        <f t="shared" si="72"/>
        <v>0</v>
      </c>
      <c r="DV38" s="32">
        <f t="shared" si="73"/>
        <v>0</v>
      </c>
      <c r="DW38" s="32">
        <f t="shared" si="74"/>
        <v>0</v>
      </c>
      <c r="DX38" s="32">
        <f t="shared" si="75"/>
        <v>0</v>
      </c>
      <c r="DY38" s="32">
        <f t="shared" si="76"/>
        <v>0</v>
      </c>
      <c r="DZ38" s="32">
        <f t="shared" si="77"/>
        <v>0</v>
      </c>
      <c r="EA38" s="32">
        <f t="shared" si="78"/>
        <v>0</v>
      </c>
      <c r="EB38" s="32">
        <f t="shared" si="79"/>
        <v>0</v>
      </c>
      <c r="EC38" s="32">
        <f t="shared" si="80"/>
        <v>0</v>
      </c>
      <c r="ED38" s="32">
        <f t="shared" si="81"/>
        <v>0</v>
      </c>
      <c r="EE38" s="32">
        <f t="shared" si="82"/>
        <v>0</v>
      </c>
      <c r="EF38" s="32">
        <f t="shared" si="83"/>
        <v>0</v>
      </c>
      <c r="EG38" s="32">
        <f t="shared" si="84"/>
        <v>0</v>
      </c>
      <c r="EH38" s="32">
        <f t="shared" si="85"/>
        <v>0</v>
      </c>
      <c r="EI38" s="32">
        <f t="shared" si="86"/>
        <v>0</v>
      </c>
      <c r="EJ38" s="32">
        <f t="shared" si="87"/>
        <v>0</v>
      </c>
      <c r="EK38" s="32">
        <f t="shared" si="88"/>
        <v>0</v>
      </c>
      <c r="EL38" s="32">
        <f t="shared" si="89"/>
        <v>0</v>
      </c>
      <c r="EM38" s="32">
        <f t="shared" si="90"/>
        <v>0</v>
      </c>
      <c r="EN38" s="32">
        <f t="shared" si="91"/>
        <v>0</v>
      </c>
      <c r="EO38" s="32">
        <f t="shared" si="92"/>
        <v>0</v>
      </c>
      <c r="EP38" s="32">
        <f t="shared" si="93"/>
        <v>0</v>
      </c>
      <c r="EQ38" s="32">
        <f t="shared" si="94"/>
        <v>0</v>
      </c>
      <c r="ER38" s="32">
        <f t="shared" si="95"/>
        <v>0</v>
      </c>
      <c r="ES38" s="32">
        <f t="shared" si="96"/>
        <v>0</v>
      </c>
      <c r="ET38" s="32">
        <f t="shared" si="97"/>
        <v>0</v>
      </c>
      <c r="EU38" s="32">
        <f t="shared" si="98"/>
        <v>0</v>
      </c>
      <c r="EV38" s="32">
        <f t="shared" si="99"/>
        <v>0</v>
      </c>
      <c r="EW38" s="32">
        <f t="shared" si="100"/>
        <v>0</v>
      </c>
      <c r="EX38" s="32">
        <f t="shared" si="101"/>
        <v>0</v>
      </c>
      <c r="EY38" s="32">
        <f t="shared" si="102"/>
        <v>0</v>
      </c>
      <c r="EZ38" s="32">
        <f t="shared" si="103"/>
        <v>0</v>
      </c>
      <c r="FA38" s="32">
        <f t="shared" si="104"/>
        <v>0</v>
      </c>
      <c r="FB38" s="32">
        <f t="shared" si="105"/>
        <v>0</v>
      </c>
      <c r="FC38" s="32">
        <f t="shared" si="106"/>
        <v>0</v>
      </c>
      <c r="FD38" s="32">
        <f t="shared" si="107"/>
        <v>0</v>
      </c>
      <c r="FE38" s="32">
        <f t="shared" si="108"/>
        <v>0</v>
      </c>
      <c r="FF38" s="32">
        <f t="shared" si="109"/>
        <v>0</v>
      </c>
      <c r="FG38" s="32">
        <f t="shared" si="110"/>
        <v>0</v>
      </c>
      <c r="FH38" s="32">
        <f t="shared" si="111"/>
        <v>0</v>
      </c>
      <c r="FI38" s="32">
        <f t="shared" si="112"/>
        <v>0</v>
      </c>
      <c r="FJ38" s="32">
        <f t="shared" si="113"/>
        <v>0</v>
      </c>
      <c r="FK38" s="32">
        <f t="shared" si="114"/>
        <v>0</v>
      </c>
      <c r="FL38" s="32">
        <f t="shared" si="115"/>
        <v>0</v>
      </c>
      <c r="FM38" s="32">
        <f t="shared" si="116"/>
        <v>0</v>
      </c>
      <c r="FN38" s="32">
        <f t="shared" si="117"/>
        <v>0</v>
      </c>
      <c r="FO38" s="32">
        <f t="shared" si="118"/>
        <v>0</v>
      </c>
      <c r="FP38" s="32">
        <f t="shared" si="119"/>
        <v>0</v>
      </c>
      <c r="FQ38" s="32">
        <f t="shared" si="120"/>
        <v>0</v>
      </c>
      <c r="FR38" s="32">
        <f t="shared" si="121"/>
        <v>0</v>
      </c>
      <c r="FS38" s="32">
        <f t="shared" si="122"/>
        <v>0</v>
      </c>
      <c r="FT38" s="32">
        <f t="shared" si="123"/>
        <v>0</v>
      </c>
      <c r="FU38" s="32">
        <f t="shared" si="124"/>
        <v>0</v>
      </c>
      <c r="FV38" s="32">
        <f t="shared" si="125"/>
        <v>0</v>
      </c>
      <c r="FW38" s="32">
        <f t="shared" si="126"/>
        <v>0</v>
      </c>
      <c r="FX38" s="32">
        <f t="shared" si="127"/>
        <v>0</v>
      </c>
      <c r="FY38" s="32">
        <f t="shared" si="128"/>
        <v>0</v>
      </c>
      <c r="FZ38" s="32">
        <f t="shared" si="129"/>
        <v>0</v>
      </c>
    </row>
    <row r="39" spans="1:182" ht="26.25" customHeight="1" x14ac:dyDescent="0.5">
      <c r="A39" s="119" t="s">
        <v>58</v>
      </c>
      <c r="B39" s="120">
        <v>46102</v>
      </c>
      <c r="C39" s="80" t="s">
        <v>52</v>
      </c>
      <c r="D39" s="85"/>
      <c r="E39" s="43"/>
      <c r="F39" s="43"/>
      <c r="G39" s="43"/>
      <c r="H39" s="43"/>
      <c r="I39" s="43"/>
      <c r="J39" s="43"/>
      <c r="K39" s="43"/>
      <c r="L39" s="43"/>
      <c r="M39" s="43"/>
      <c r="N39" s="48"/>
      <c r="O39" s="43"/>
      <c r="P39" s="43"/>
      <c r="Q39" s="43"/>
      <c r="R39" s="43"/>
      <c r="S39" s="43"/>
      <c r="T39" s="43"/>
      <c r="U39" s="43"/>
      <c r="V39" s="43"/>
      <c r="W39" s="48"/>
      <c r="X39" s="46"/>
      <c r="Y39" s="46"/>
      <c r="Z39" s="46"/>
      <c r="AA39" s="46"/>
      <c r="AB39" s="46"/>
      <c r="AC39" s="46"/>
      <c r="AD39" s="46"/>
      <c r="AE39" s="46"/>
      <c r="AF39" s="46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8"/>
      <c r="CG39" s="65"/>
      <c r="CH39" s="71"/>
      <c r="CI39" s="61"/>
      <c r="CJ39" s="61"/>
      <c r="CK39" s="46"/>
      <c r="CL39" s="46"/>
      <c r="CM39" s="46"/>
      <c r="CN39" s="46"/>
      <c r="CO39" s="46"/>
      <c r="CP39" s="46"/>
      <c r="CQ39" s="46"/>
      <c r="CR39" s="48"/>
      <c r="CS39" s="46"/>
      <c r="CT39" s="46"/>
      <c r="CU39" s="46"/>
      <c r="CV39" s="46"/>
      <c r="CW39" s="46"/>
      <c r="CX39" s="46"/>
      <c r="CY39" s="46"/>
      <c r="CZ39" s="46"/>
      <c r="DA39" s="48"/>
      <c r="DB39" s="43"/>
      <c r="DC39" s="43"/>
      <c r="DD39" s="43"/>
      <c r="DE39" s="43"/>
      <c r="DF39" s="43"/>
      <c r="DG39" s="43"/>
      <c r="DH39" s="43"/>
      <c r="DI39" s="43"/>
      <c r="DJ39" s="48"/>
      <c r="DK39" s="48"/>
      <c r="DL39" s="48"/>
      <c r="DM39" s="1"/>
      <c r="DN39" s="32">
        <f t="shared" si="65"/>
        <v>0</v>
      </c>
      <c r="DO39" s="32">
        <f t="shared" si="66"/>
        <v>0</v>
      </c>
      <c r="DP39" s="32">
        <f t="shared" si="67"/>
        <v>0</v>
      </c>
      <c r="DQ39" s="32">
        <f t="shared" si="68"/>
        <v>0</v>
      </c>
      <c r="DR39" s="32">
        <f t="shared" si="69"/>
        <v>0</v>
      </c>
      <c r="DS39" s="32">
        <f t="shared" si="70"/>
        <v>0</v>
      </c>
      <c r="DT39" s="32">
        <f t="shared" si="71"/>
        <v>0</v>
      </c>
      <c r="DU39" s="32">
        <f t="shared" si="72"/>
        <v>0</v>
      </c>
      <c r="DV39" s="32">
        <f t="shared" si="73"/>
        <v>0</v>
      </c>
      <c r="DW39" s="32">
        <f t="shared" si="74"/>
        <v>0</v>
      </c>
      <c r="DX39" s="32">
        <f t="shared" si="75"/>
        <v>0</v>
      </c>
      <c r="DY39" s="32">
        <f t="shared" si="76"/>
        <v>0</v>
      </c>
      <c r="DZ39" s="32">
        <f t="shared" si="77"/>
        <v>0</v>
      </c>
      <c r="EA39" s="32">
        <f t="shared" si="78"/>
        <v>0</v>
      </c>
      <c r="EB39" s="32">
        <f t="shared" si="79"/>
        <v>0</v>
      </c>
      <c r="EC39" s="32">
        <f t="shared" si="80"/>
        <v>0</v>
      </c>
      <c r="ED39" s="32">
        <f t="shared" si="81"/>
        <v>0</v>
      </c>
      <c r="EE39" s="32">
        <f t="shared" si="82"/>
        <v>0</v>
      </c>
      <c r="EF39" s="32">
        <f t="shared" si="83"/>
        <v>0</v>
      </c>
      <c r="EG39" s="32">
        <f t="shared" si="84"/>
        <v>0</v>
      </c>
      <c r="EH39" s="32">
        <f t="shared" si="85"/>
        <v>0</v>
      </c>
      <c r="EI39" s="32">
        <f t="shared" si="86"/>
        <v>0</v>
      </c>
      <c r="EJ39" s="32">
        <f t="shared" si="87"/>
        <v>0</v>
      </c>
      <c r="EK39" s="32">
        <f t="shared" si="88"/>
        <v>0</v>
      </c>
      <c r="EL39" s="32">
        <f t="shared" si="89"/>
        <v>0</v>
      </c>
      <c r="EM39" s="32">
        <f t="shared" si="90"/>
        <v>0</v>
      </c>
      <c r="EN39" s="32">
        <f t="shared" si="91"/>
        <v>0</v>
      </c>
      <c r="EO39" s="32">
        <f t="shared" si="92"/>
        <v>0</v>
      </c>
      <c r="EP39" s="32">
        <f t="shared" si="93"/>
        <v>0</v>
      </c>
      <c r="EQ39" s="32">
        <f t="shared" si="94"/>
        <v>0</v>
      </c>
      <c r="ER39" s="32">
        <f t="shared" si="95"/>
        <v>0</v>
      </c>
      <c r="ES39" s="32">
        <f t="shared" si="96"/>
        <v>0</v>
      </c>
      <c r="ET39" s="32">
        <f t="shared" si="97"/>
        <v>0</v>
      </c>
      <c r="EU39" s="32">
        <f t="shared" si="98"/>
        <v>0</v>
      </c>
      <c r="EV39" s="32">
        <f t="shared" si="99"/>
        <v>0</v>
      </c>
      <c r="EW39" s="32">
        <f t="shared" si="100"/>
        <v>0</v>
      </c>
      <c r="EX39" s="32">
        <f t="shared" si="101"/>
        <v>0</v>
      </c>
      <c r="EY39" s="32">
        <f t="shared" si="102"/>
        <v>0</v>
      </c>
      <c r="EZ39" s="32">
        <f t="shared" si="103"/>
        <v>0</v>
      </c>
      <c r="FA39" s="32">
        <f t="shared" si="104"/>
        <v>0</v>
      </c>
      <c r="FB39" s="32">
        <f t="shared" si="105"/>
        <v>0</v>
      </c>
      <c r="FC39" s="32">
        <f t="shared" si="106"/>
        <v>0</v>
      </c>
      <c r="FD39" s="32">
        <f t="shared" si="107"/>
        <v>0</v>
      </c>
      <c r="FE39" s="32">
        <f t="shared" si="108"/>
        <v>0</v>
      </c>
      <c r="FF39" s="32">
        <f t="shared" si="109"/>
        <v>0</v>
      </c>
      <c r="FG39" s="32">
        <f t="shared" si="110"/>
        <v>0</v>
      </c>
      <c r="FH39" s="32">
        <f t="shared" si="111"/>
        <v>0</v>
      </c>
      <c r="FI39" s="32">
        <f t="shared" si="112"/>
        <v>0</v>
      </c>
      <c r="FJ39" s="32">
        <f t="shared" si="113"/>
        <v>0</v>
      </c>
      <c r="FK39" s="32">
        <f t="shared" si="114"/>
        <v>0</v>
      </c>
      <c r="FL39" s="32">
        <f t="shared" si="115"/>
        <v>0</v>
      </c>
      <c r="FM39" s="32">
        <f t="shared" si="116"/>
        <v>0</v>
      </c>
      <c r="FN39" s="32">
        <f t="shared" si="117"/>
        <v>0</v>
      </c>
      <c r="FO39" s="32">
        <f t="shared" si="118"/>
        <v>0</v>
      </c>
      <c r="FP39" s="32">
        <f t="shared" si="119"/>
        <v>0</v>
      </c>
      <c r="FQ39" s="32">
        <f t="shared" si="120"/>
        <v>0</v>
      </c>
      <c r="FR39" s="32">
        <f t="shared" si="121"/>
        <v>0</v>
      </c>
      <c r="FS39" s="32">
        <f t="shared" si="122"/>
        <v>0</v>
      </c>
      <c r="FT39" s="32">
        <f t="shared" si="123"/>
        <v>0</v>
      </c>
      <c r="FU39" s="32">
        <f t="shared" si="124"/>
        <v>0</v>
      </c>
      <c r="FV39" s="32">
        <f t="shared" si="125"/>
        <v>0</v>
      </c>
      <c r="FW39" s="32">
        <f t="shared" si="126"/>
        <v>0</v>
      </c>
      <c r="FX39" s="32">
        <f t="shared" si="127"/>
        <v>0</v>
      </c>
      <c r="FY39" s="32">
        <f t="shared" si="128"/>
        <v>0</v>
      </c>
      <c r="FZ39" s="32">
        <f t="shared" si="129"/>
        <v>0</v>
      </c>
    </row>
    <row r="40" spans="1:182" ht="26.25" customHeight="1" x14ac:dyDescent="0.5">
      <c r="A40" s="121" t="s">
        <v>59</v>
      </c>
      <c r="B40" s="122">
        <v>46103</v>
      </c>
      <c r="C40" s="92"/>
      <c r="D40" s="36"/>
      <c r="E40" s="62"/>
      <c r="F40" s="62"/>
      <c r="G40" s="62"/>
      <c r="H40" s="62"/>
      <c r="I40" s="62"/>
      <c r="J40" s="62"/>
      <c r="K40" s="62"/>
      <c r="L40" s="62"/>
      <c r="M40" s="62"/>
      <c r="N40" s="44"/>
      <c r="O40" s="62"/>
      <c r="P40" s="62"/>
      <c r="Q40" s="62"/>
      <c r="R40" s="62"/>
      <c r="S40" s="62"/>
      <c r="T40" s="62"/>
      <c r="U40" s="62"/>
      <c r="V40" s="62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58"/>
      <c r="CH40" s="69"/>
      <c r="CI40" s="59"/>
      <c r="CJ40" s="59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8"/>
      <c r="DK40" s="48"/>
      <c r="DL40" s="48"/>
      <c r="DM40" s="1"/>
      <c r="DN40" s="32">
        <f t="shared" si="65"/>
        <v>0</v>
      </c>
      <c r="DO40" s="32">
        <f t="shared" si="66"/>
        <v>0</v>
      </c>
      <c r="DP40" s="32">
        <f t="shared" si="67"/>
        <v>0</v>
      </c>
      <c r="DQ40" s="32">
        <f t="shared" si="68"/>
        <v>0</v>
      </c>
      <c r="DR40" s="32">
        <f t="shared" si="69"/>
        <v>0</v>
      </c>
      <c r="DS40" s="32">
        <f t="shared" si="70"/>
        <v>0</v>
      </c>
      <c r="DT40" s="32">
        <f t="shared" si="71"/>
        <v>0</v>
      </c>
      <c r="DU40" s="32">
        <f t="shared" si="72"/>
        <v>0</v>
      </c>
      <c r="DV40" s="32">
        <f t="shared" si="73"/>
        <v>0</v>
      </c>
      <c r="DW40" s="32">
        <f t="shared" si="74"/>
        <v>0</v>
      </c>
      <c r="DX40" s="32">
        <f t="shared" si="75"/>
        <v>0</v>
      </c>
      <c r="DY40" s="32">
        <f t="shared" si="76"/>
        <v>0</v>
      </c>
      <c r="DZ40" s="32">
        <f t="shared" si="77"/>
        <v>0</v>
      </c>
      <c r="EA40" s="32">
        <f t="shared" si="78"/>
        <v>0</v>
      </c>
      <c r="EB40" s="32">
        <f t="shared" si="79"/>
        <v>0</v>
      </c>
      <c r="EC40" s="32">
        <f t="shared" si="80"/>
        <v>0</v>
      </c>
      <c r="ED40" s="32">
        <f t="shared" si="81"/>
        <v>0</v>
      </c>
      <c r="EE40" s="32">
        <f t="shared" si="82"/>
        <v>0</v>
      </c>
      <c r="EF40" s="32">
        <f t="shared" si="83"/>
        <v>0</v>
      </c>
      <c r="EG40" s="32">
        <f t="shared" si="84"/>
        <v>0</v>
      </c>
      <c r="EH40" s="32">
        <f t="shared" si="85"/>
        <v>0</v>
      </c>
      <c r="EI40" s="32">
        <f t="shared" si="86"/>
        <v>0</v>
      </c>
      <c r="EJ40" s="32">
        <f t="shared" si="87"/>
        <v>0</v>
      </c>
      <c r="EK40" s="32">
        <f t="shared" si="88"/>
        <v>0</v>
      </c>
      <c r="EL40" s="32">
        <f t="shared" si="89"/>
        <v>0</v>
      </c>
      <c r="EM40" s="32">
        <f t="shared" si="90"/>
        <v>0</v>
      </c>
      <c r="EN40" s="32">
        <f t="shared" si="91"/>
        <v>0</v>
      </c>
      <c r="EO40" s="32">
        <f t="shared" si="92"/>
        <v>0</v>
      </c>
      <c r="EP40" s="32">
        <f t="shared" si="93"/>
        <v>0</v>
      </c>
      <c r="EQ40" s="32">
        <f t="shared" si="94"/>
        <v>0</v>
      </c>
      <c r="ER40" s="32">
        <f t="shared" si="95"/>
        <v>0</v>
      </c>
      <c r="ES40" s="32">
        <f t="shared" si="96"/>
        <v>0</v>
      </c>
      <c r="ET40" s="32">
        <f t="shared" si="97"/>
        <v>0</v>
      </c>
      <c r="EU40" s="32">
        <f t="shared" si="98"/>
        <v>0</v>
      </c>
      <c r="EV40" s="32">
        <f t="shared" si="99"/>
        <v>0</v>
      </c>
      <c r="EW40" s="32">
        <f t="shared" si="100"/>
        <v>0</v>
      </c>
      <c r="EX40" s="32">
        <f t="shared" si="101"/>
        <v>0</v>
      </c>
      <c r="EY40" s="32">
        <f t="shared" si="102"/>
        <v>0</v>
      </c>
      <c r="EZ40" s="32">
        <f t="shared" si="103"/>
        <v>0</v>
      </c>
      <c r="FA40" s="32">
        <f t="shared" si="104"/>
        <v>0</v>
      </c>
      <c r="FB40" s="32">
        <f t="shared" si="105"/>
        <v>0</v>
      </c>
      <c r="FC40" s="32">
        <f t="shared" si="106"/>
        <v>0</v>
      </c>
      <c r="FD40" s="32">
        <f t="shared" si="107"/>
        <v>0</v>
      </c>
      <c r="FE40" s="32">
        <f t="shared" si="108"/>
        <v>0</v>
      </c>
      <c r="FF40" s="32">
        <f t="shared" si="109"/>
        <v>0</v>
      </c>
      <c r="FG40" s="32">
        <f t="shared" si="110"/>
        <v>0</v>
      </c>
      <c r="FH40" s="32">
        <f t="shared" si="111"/>
        <v>0</v>
      </c>
      <c r="FI40" s="32">
        <f t="shared" si="112"/>
        <v>0</v>
      </c>
      <c r="FJ40" s="32">
        <f t="shared" si="113"/>
        <v>0</v>
      </c>
      <c r="FK40" s="32">
        <f t="shared" si="114"/>
        <v>0</v>
      </c>
      <c r="FL40" s="32">
        <f t="shared" si="115"/>
        <v>0</v>
      </c>
      <c r="FM40" s="32">
        <f t="shared" si="116"/>
        <v>0</v>
      </c>
      <c r="FN40" s="32">
        <f t="shared" si="117"/>
        <v>0</v>
      </c>
      <c r="FO40" s="32">
        <f t="shared" si="118"/>
        <v>0</v>
      </c>
      <c r="FP40" s="32">
        <f t="shared" si="119"/>
        <v>0</v>
      </c>
      <c r="FQ40" s="32">
        <f t="shared" si="120"/>
        <v>0</v>
      </c>
      <c r="FR40" s="32">
        <f t="shared" si="121"/>
        <v>0</v>
      </c>
      <c r="FS40" s="32">
        <f t="shared" si="122"/>
        <v>0</v>
      </c>
      <c r="FT40" s="32">
        <f t="shared" si="123"/>
        <v>0</v>
      </c>
      <c r="FU40" s="32">
        <f t="shared" si="124"/>
        <v>0</v>
      </c>
      <c r="FV40" s="32">
        <f t="shared" si="125"/>
        <v>0</v>
      </c>
      <c r="FW40" s="32">
        <f t="shared" si="126"/>
        <v>0</v>
      </c>
      <c r="FX40" s="32">
        <f t="shared" si="127"/>
        <v>0</v>
      </c>
      <c r="FY40" s="32">
        <f t="shared" si="128"/>
        <v>0</v>
      </c>
      <c r="FZ40" s="32">
        <f t="shared" si="129"/>
        <v>0</v>
      </c>
    </row>
    <row r="41" spans="1:182" ht="26.25" customHeight="1" x14ac:dyDescent="0.5">
      <c r="A41" s="119" t="s">
        <v>51</v>
      </c>
      <c r="B41" s="120">
        <v>46104</v>
      </c>
      <c r="C41" s="80" t="s">
        <v>52</v>
      </c>
      <c r="D41" s="85"/>
      <c r="E41" s="43"/>
      <c r="F41" s="43"/>
      <c r="G41" s="43"/>
      <c r="H41" s="43"/>
      <c r="I41" s="43"/>
      <c r="J41" s="43"/>
      <c r="K41" s="43"/>
      <c r="L41" s="43"/>
      <c r="M41" s="43"/>
      <c r="N41" s="48"/>
      <c r="O41" s="43"/>
      <c r="P41" s="43"/>
      <c r="Q41" s="43"/>
      <c r="R41" s="43"/>
      <c r="S41" s="43"/>
      <c r="T41" s="43"/>
      <c r="U41" s="43"/>
      <c r="V41" s="43"/>
      <c r="W41" s="48"/>
      <c r="X41" s="43"/>
      <c r="Y41" s="43"/>
      <c r="Z41" s="43"/>
      <c r="AA41" s="43"/>
      <c r="AB41" s="43"/>
      <c r="AC41" s="43"/>
      <c r="AD41" s="43"/>
      <c r="AE41" s="43"/>
      <c r="AF41" s="43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8"/>
      <c r="CG41" s="55"/>
      <c r="CH41" s="68"/>
      <c r="CI41" s="56"/>
      <c r="CJ41" s="56"/>
      <c r="CK41" s="43"/>
      <c r="CL41" s="43"/>
      <c r="CM41" s="43"/>
      <c r="CN41" s="43"/>
      <c r="CO41" s="43"/>
      <c r="CP41" s="43"/>
      <c r="CQ41" s="43"/>
      <c r="CR41" s="48"/>
      <c r="CS41" s="43"/>
      <c r="CT41" s="43"/>
      <c r="CU41" s="43"/>
      <c r="CV41" s="43"/>
      <c r="CW41" s="43"/>
      <c r="CX41" s="43"/>
      <c r="CY41" s="43"/>
      <c r="CZ41" s="43"/>
      <c r="DA41" s="48"/>
      <c r="DB41" s="43"/>
      <c r="DC41" s="43"/>
      <c r="DD41" s="43"/>
      <c r="DE41" s="43"/>
      <c r="DF41" s="43"/>
      <c r="DG41" s="43"/>
      <c r="DH41" s="43"/>
      <c r="DI41" s="43"/>
      <c r="DJ41" s="48"/>
      <c r="DK41" s="48"/>
      <c r="DL41" s="48"/>
      <c r="DM41" s="1"/>
      <c r="DN41" s="32">
        <f t="shared" si="65"/>
        <v>0</v>
      </c>
      <c r="DO41" s="32">
        <f t="shared" si="66"/>
        <v>0</v>
      </c>
      <c r="DP41" s="32">
        <f t="shared" si="67"/>
        <v>0</v>
      </c>
      <c r="DQ41" s="32">
        <f t="shared" si="68"/>
        <v>0</v>
      </c>
      <c r="DR41" s="32">
        <f t="shared" si="69"/>
        <v>0</v>
      </c>
      <c r="DS41" s="32">
        <f t="shared" si="70"/>
        <v>0</v>
      </c>
      <c r="DT41" s="32">
        <f t="shared" si="71"/>
        <v>0</v>
      </c>
      <c r="DU41" s="32">
        <f t="shared" si="72"/>
        <v>0</v>
      </c>
      <c r="DV41" s="32">
        <f t="shared" si="73"/>
        <v>0</v>
      </c>
      <c r="DW41" s="32">
        <f t="shared" si="74"/>
        <v>0</v>
      </c>
      <c r="DX41" s="32">
        <f t="shared" si="75"/>
        <v>0</v>
      </c>
      <c r="DY41" s="32">
        <f t="shared" si="76"/>
        <v>0</v>
      </c>
      <c r="DZ41" s="32">
        <f t="shared" si="77"/>
        <v>0</v>
      </c>
      <c r="EA41" s="32">
        <f t="shared" si="78"/>
        <v>0</v>
      </c>
      <c r="EB41" s="32">
        <f t="shared" si="79"/>
        <v>0</v>
      </c>
      <c r="EC41" s="32">
        <f t="shared" si="80"/>
        <v>0</v>
      </c>
      <c r="ED41" s="32">
        <f t="shared" si="81"/>
        <v>0</v>
      </c>
      <c r="EE41" s="32">
        <f t="shared" si="82"/>
        <v>0</v>
      </c>
      <c r="EF41" s="32">
        <f t="shared" si="83"/>
        <v>0</v>
      </c>
      <c r="EG41" s="32">
        <f t="shared" si="84"/>
        <v>0</v>
      </c>
      <c r="EH41" s="32">
        <f t="shared" si="85"/>
        <v>0</v>
      </c>
      <c r="EI41" s="32">
        <f t="shared" si="86"/>
        <v>0</v>
      </c>
      <c r="EJ41" s="32">
        <f t="shared" si="87"/>
        <v>0</v>
      </c>
      <c r="EK41" s="32">
        <f t="shared" si="88"/>
        <v>0</v>
      </c>
      <c r="EL41" s="32">
        <f t="shared" si="89"/>
        <v>0</v>
      </c>
      <c r="EM41" s="32">
        <f t="shared" si="90"/>
        <v>0</v>
      </c>
      <c r="EN41" s="32">
        <f t="shared" si="91"/>
        <v>0</v>
      </c>
      <c r="EO41" s="32">
        <f t="shared" si="92"/>
        <v>0</v>
      </c>
      <c r="EP41" s="32">
        <f t="shared" si="93"/>
        <v>0</v>
      </c>
      <c r="EQ41" s="32">
        <f t="shared" si="94"/>
        <v>0</v>
      </c>
      <c r="ER41" s="32">
        <f t="shared" si="95"/>
        <v>0</v>
      </c>
      <c r="ES41" s="32">
        <f t="shared" si="96"/>
        <v>0</v>
      </c>
      <c r="ET41" s="32">
        <f t="shared" si="97"/>
        <v>0</v>
      </c>
      <c r="EU41" s="32">
        <f t="shared" si="98"/>
        <v>0</v>
      </c>
      <c r="EV41" s="32">
        <f t="shared" si="99"/>
        <v>0</v>
      </c>
      <c r="EW41" s="32">
        <f t="shared" si="100"/>
        <v>0</v>
      </c>
      <c r="EX41" s="32">
        <f t="shared" si="101"/>
        <v>0</v>
      </c>
      <c r="EY41" s="32">
        <f t="shared" si="102"/>
        <v>0</v>
      </c>
      <c r="EZ41" s="32">
        <f t="shared" si="103"/>
        <v>0</v>
      </c>
      <c r="FA41" s="32">
        <f t="shared" si="104"/>
        <v>0</v>
      </c>
      <c r="FB41" s="32">
        <f t="shared" si="105"/>
        <v>0</v>
      </c>
      <c r="FC41" s="32">
        <f t="shared" si="106"/>
        <v>0</v>
      </c>
      <c r="FD41" s="32">
        <f t="shared" si="107"/>
        <v>0</v>
      </c>
      <c r="FE41" s="32">
        <f t="shared" si="108"/>
        <v>0</v>
      </c>
      <c r="FF41" s="32">
        <f t="shared" si="109"/>
        <v>0</v>
      </c>
      <c r="FG41" s="32">
        <f t="shared" si="110"/>
        <v>0</v>
      </c>
      <c r="FH41" s="32">
        <f t="shared" si="111"/>
        <v>0</v>
      </c>
      <c r="FI41" s="32">
        <f t="shared" si="112"/>
        <v>0</v>
      </c>
      <c r="FJ41" s="32">
        <f t="shared" si="113"/>
        <v>0</v>
      </c>
      <c r="FK41" s="32">
        <f t="shared" si="114"/>
        <v>0</v>
      </c>
      <c r="FL41" s="32">
        <f t="shared" si="115"/>
        <v>0</v>
      </c>
      <c r="FM41" s="32">
        <f t="shared" si="116"/>
        <v>0</v>
      </c>
      <c r="FN41" s="32">
        <f t="shared" si="117"/>
        <v>0</v>
      </c>
      <c r="FO41" s="32">
        <f t="shared" si="118"/>
        <v>0</v>
      </c>
      <c r="FP41" s="32">
        <f t="shared" si="119"/>
        <v>0</v>
      </c>
      <c r="FQ41" s="32">
        <f t="shared" si="120"/>
        <v>0</v>
      </c>
      <c r="FR41" s="32">
        <f t="shared" si="121"/>
        <v>0</v>
      </c>
      <c r="FS41" s="32">
        <f t="shared" si="122"/>
        <v>0</v>
      </c>
      <c r="FT41" s="32">
        <f t="shared" si="123"/>
        <v>0</v>
      </c>
      <c r="FU41" s="32">
        <f t="shared" si="124"/>
        <v>0</v>
      </c>
      <c r="FV41" s="32">
        <f t="shared" si="125"/>
        <v>0</v>
      </c>
      <c r="FW41" s="32">
        <f t="shared" si="126"/>
        <v>0</v>
      </c>
      <c r="FX41" s="32">
        <f t="shared" si="127"/>
        <v>0</v>
      </c>
      <c r="FY41" s="32">
        <f t="shared" si="128"/>
        <v>0</v>
      </c>
      <c r="FZ41" s="32">
        <f t="shared" si="129"/>
        <v>0</v>
      </c>
    </row>
    <row r="42" spans="1:182" ht="26.25" customHeight="1" x14ac:dyDescent="0.5">
      <c r="A42" s="119"/>
      <c r="B42" s="120"/>
      <c r="C42" s="80" t="s">
        <v>53</v>
      </c>
      <c r="D42" s="85"/>
      <c r="E42" s="43"/>
      <c r="F42" s="43"/>
      <c r="G42" s="43"/>
      <c r="H42" s="43"/>
      <c r="I42" s="43"/>
      <c r="J42" s="43"/>
      <c r="K42" s="43"/>
      <c r="L42" s="43"/>
      <c r="M42" s="43"/>
      <c r="N42" s="48"/>
      <c r="O42" s="43"/>
      <c r="P42" s="43"/>
      <c r="Q42" s="43"/>
      <c r="R42" s="43"/>
      <c r="S42" s="43"/>
      <c r="T42" s="43"/>
      <c r="U42" s="43"/>
      <c r="V42" s="43"/>
      <c r="W42" s="48"/>
      <c r="X42" s="43"/>
      <c r="Y42" s="43"/>
      <c r="Z42" s="43"/>
      <c r="AA42" s="43"/>
      <c r="AB42" s="43"/>
      <c r="AC42" s="43"/>
      <c r="AD42" s="43"/>
      <c r="AE42" s="43"/>
      <c r="AF42" s="43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8"/>
      <c r="CG42" s="55"/>
      <c r="CH42" s="68"/>
      <c r="CI42" s="56"/>
      <c r="CJ42" s="56"/>
      <c r="CK42" s="43"/>
      <c r="CL42" s="43"/>
      <c r="CM42" s="43"/>
      <c r="CN42" s="43"/>
      <c r="CO42" s="43"/>
      <c r="CP42" s="43"/>
      <c r="CQ42" s="43"/>
      <c r="CR42" s="48"/>
      <c r="CS42" s="43"/>
      <c r="CT42" s="43"/>
      <c r="CU42" s="43"/>
      <c r="CV42" s="43"/>
      <c r="CW42" s="43"/>
      <c r="CX42" s="43"/>
      <c r="CY42" s="43"/>
      <c r="CZ42" s="43"/>
      <c r="DA42" s="48"/>
      <c r="DB42" s="43"/>
      <c r="DC42" s="43"/>
      <c r="DD42" s="43"/>
      <c r="DE42" s="43"/>
      <c r="DF42" s="43"/>
      <c r="DG42" s="43"/>
      <c r="DH42" s="43"/>
      <c r="DI42" s="43"/>
      <c r="DJ42" s="48"/>
      <c r="DK42" s="48"/>
      <c r="DL42" s="48"/>
      <c r="DM42" s="1"/>
      <c r="DN42" s="32">
        <f t="shared" si="65"/>
        <v>0</v>
      </c>
      <c r="DO42" s="32">
        <f t="shared" si="66"/>
        <v>0</v>
      </c>
      <c r="DP42" s="32">
        <f t="shared" si="67"/>
        <v>0</v>
      </c>
      <c r="DQ42" s="32">
        <f t="shared" si="68"/>
        <v>0</v>
      </c>
      <c r="DR42" s="32">
        <f t="shared" si="69"/>
        <v>0</v>
      </c>
      <c r="DS42" s="32">
        <f t="shared" si="70"/>
        <v>0</v>
      </c>
      <c r="DT42" s="32">
        <f t="shared" si="71"/>
        <v>0</v>
      </c>
      <c r="DU42" s="32">
        <f t="shared" si="72"/>
        <v>0</v>
      </c>
      <c r="DV42" s="32">
        <f t="shared" si="73"/>
        <v>0</v>
      </c>
      <c r="DW42" s="32">
        <f t="shared" si="74"/>
        <v>0</v>
      </c>
      <c r="DX42" s="32">
        <f t="shared" si="75"/>
        <v>0</v>
      </c>
      <c r="DY42" s="32">
        <f t="shared" si="76"/>
        <v>0</v>
      </c>
      <c r="DZ42" s="32">
        <f t="shared" si="77"/>
        <v>0</v>
      </c>
      <c r="EA42" s="32">
        <f t="shared" si="78"/>
        <v>0</v>
      </c>
      <c r="EB42" s="32">
        <f t="shared" si="79"/>
        <v>0</v>
      </c>
      <c r="EC42" s="32">
        <f t="shared" si="80"/>
        <v>0</v>
      </c>
      <c r="ED42" s="32">
        <f t="shared" si="81"/>
        <v>0</v>
      </c>
      <c r="EE42" s="32">
        <f t="shared" si="82"/>
        <v>0</v>
      </c>
      <c r="EF42" s="32">
        <f t="shared" si="83"/>
        <v>0</v>
      </c>
      <c r="EG42" s="32">
        <f t="shared" si="84"/>
        <v>0</v>
      </c>
      <c r="EH42" s="32">
        <f t="shared" si="85"/>
        <v>0</v>
      </c>
      <c r="EI42" s="32">
        <f t="shared" si="86"/>
        <v>0</v>
      </c>
      <c r="EJ42" s="32">
        <f t="shared" si="87"/>
        <v>0</v>
      </c>
      <c r="EK42" s="32">
        <f t="shared" si="88"/>
        <v>0</v>
      </c>
      <c r="EL42" s="32">
        <f t="shared" si="89"/>
        <v>0</v>
      </c>
      <c r="EM42" s="32">
        <f t="shared" si="90"/>
        <v>0</v>
      </c>
      <c r="EN42" s="32">
        <f t="shared" si="91"/>
        <v>0</v>
      </c>
      <c r="EO42" s="32">
        <f t="shared" si="92"/>
        <v>0</v>
      </c>
      <c r="EP42" s="32">
        <f t="shared" si="93"/>
        <v>0</v>
      </c>
      <c r="EQ42" s="32">
        <f t="shared" si="94"/>
        <v>0</v>
      </c>
      <c r="ER42" s="32">
        <f t="shared" si="95"/>
        <v>0</v>
      </c>
      <c r="ES42" s="32">
        <f t="shared" si="96"/>
        <v>0</v>
      </c>
      <c r="ET42" s="32">
        <f t="shared" si="97"/>
        <v>0</v>
      </c>
      <c r="EU42" s="32">
        <f t="shared" si="98"/>
        <v>0</v>
      </c>
      <c r="EV42" s="32">
        <f t="shared" si="99"/>
        <v>0</v>
      </c>
      <c r="EW42" s="32">
        <f t="shared" si="100"/>
        <v>0</v>
      </c>
      <c r="EX42" s="32">
        <f t="shared" si="101"/>
        <v>0</v>
      </c>
      <c r="EY42" s="32">
        <f t="shared" si="102"/>
        <v>0</v>
      </c>
      <c r="EZ42" s="32">
        <f t="shared" si="103"/>
        <v>0</v>
      </c>
      <c r="FA42" s="32">
        <f t="shared" si="104"/>
        <v>0</v>
      </c>
      <c r="FB42" s="32">
        <f t="shared" si="105"/>
        <v>0</v>
      </c>
      <c r="FC42" s="32">
        <f t="shared" si="106"/>
        <v>0</v>
      </c>
      <c r="FD42" s="32">
        <f t="shared" si="107"/>
        <v>0</v>
      </c>
      <c r="FE42" s="32">
        <f t="shared" si="108"/>
        <v>0</v>
      </c>
      <c r="FF42" s="32">
        <f t="shared" si="109"/>
        <v>0</v>
      </c>
      <c r="FG42" s="32">
        <f t="shared" si="110"/>
        <v>0</v>
      </c>
      <c r="FH42" s="32">
        <f t="shared" si="111"/>
        <v>0</v>
      </c>
      <c r="FI42" s="32">
        <f t="shared" si="112"/>
        <v>0</v>
      </c>
      <c r="FJ42" s="32">
        <f t="shared" si="113"/>
        <v>0</v>
      </c>
      <c r="FK42" s="32">
        <f t="shared" si="114"/>
        <v>0</v>
      </c>
      <c r="FL42" s="32">
        <f t="shared" si="115"/>
        <v>0</v>
      </c>
      <c r="FM42" s="32">
        <f t="shared" si="116"/>
        <v>0</v>
      </c>
      <c r="FN42" s="32">
        <f t="shared" si="117"/>
        <v>0</v>
      </c>
      <c r="FO42" s="32">
        <f t="shared" si="118"/>
        <v>0</v>
      </c>
      <c r="FP42" s="32">
        <f t="shared" si="119"/>
        <v>0</v>
      </c>
      <c r="FQ42" s="32">
        <f t="shared" si="120"/>
        <v>0</v>
      </c>
      <c r="FR42" s="32">
        <f t="shared" si="121"/>
        <v>0</v>
      </c>
      <c r="FS42" s="32">
        <f t="shared" si="122"/>
        <v>0</v>
      </c>
      <c r="FT42" s="32">
        <f t="shared" si="123"/>
        <v>0</v>
      </c>
      <c r="FU42" s="32">
        <f t="shared" si="124"/>
        <v>0</v>
      </c>
      <c r="FV42" s="32">
        <f t="shared" si="125"/>
        <v>0</v>
      </c>
      <c r="FW42" s="32">
        <f t="shared" si="126"/>
        <v>0</v>
      </c>
      <c r="FX42" s="32">
        <f t="shared" si="127"/>
        <v>0</v>
      </c>
      <c r="FY42" s="32">
        <f t="shared" si="128"/>
        <v>0</v>
      </c>
      <c r="FZ42" s="32">
        <f t="shared" si="129"/>
        <v>0</v>
      </c>
    </row>
    <row r="43" spans="1:182" ht="26.25" customHeight="1" x14ac:dyDescent="0.5">
      <c r="A43" s="119" t="s">
        <v>54</v>
      </c>
      <c r="B43" s="120">
        <v>46105</v>
      </c>
      <c r="C43" s="80" t="s">
        <v>52</v>
      </c>
      <c r="D43" s="85"/>
      <c r="E43" s="43"/>
      <c r="F43" s="43"/>
      <c r="G43" s="43"/>
      <c r="H43" s="43"/>
      <c r="I43" s="43"/>
      <c r="J43" s="43"/>
      <c r="K43" s="43"/>
      <c r="L43" s="43"/>
      <c r="M43" s="43"/>
      <c r="N43" s="48"/>
      <c r="O43" s="43"/>
      <c r="P43" s="43"/>
      <c r="Q43" s="43"/>
      <c r="R43" s="43"/>
      <c r="S43" s="43"/>
      <c r="T43" s="43"/>
      <c r="U43" s="43"/>
      <c r="V43" s="43"/>
      <c r="W43" s="48"/>
      <c r="X43" s="43"/>
      <c r="Y43" s="43"/>
      <c r="Z43" s="43"/>
      <c r="AA43" s="43"/>
      <c r="AB43" s="43"/>
      <c r="AC43" s="43"/>
      <c r="AD43" s="43"/>
      <c r="AE43" s="43"/>
      <c r="AF43" s="43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8"/>
      <c r="CG43" s="55"/>
      <c r="CH43" s="68"/>
      <c r="CI43" s="56"/>
      <c r="CJ43" s="56"/>
      <c r="CK43" s="43"/>
      <c r="CL43" s="43"/>
      <c r="CM43" s="43"/>
      <c r="CN43" s="43"/>
      <c r="CO43" s="43"/>
      <c r="CP43" s="43"/>
      <c r="CQ43" s="43"/>
      <c r="CR43" s="48"/>
      <c r="CS43" s="43"/>
      <c r="CT43" s="43"/>
      <c r="CU43" s="43"/>
      <c r="CV43" s="43"/>
      <c r="CW43" s="43"/>
      <c r="CX43" s="43"/>
      <c r="CY43" s="43"/>
      <c r="CZ43" s="43"/>
      <c r="DA43" s="48"/>
      <c r="DB43" s="43"/>
      <c r="DC43" s="43"/>
      <c r="DD43" s="43"/>
      <c r="DE43" s="43"/>
      <c r="DF43" s="43"/>
      <c r="DG43" s="43"/>
      <c r="DH43" s="43"/>
      <c r="DI43" s="43"/>
      <c r="DJ43" s="48"/>
      <c r="DK43" s="48"/>
      <c r="DL43" s="48"/>
      <c r="DM43" s="1"/>
      <c r="DN43" s="32">
        <f t="shared" si="65"/>
        <v>0</v>
      </c>
      <c r="DO43" s="32">
        <f t="shared" si="66"/>
        <v>0</v>
      </c>
      <c r="DP43" s="32">
        <f t="shared" si="67"/>
        <v>0</v>
      </c>
      <c r="DQ43" s="32">
        <f t="shared" si="68"/>
        <v>0</v>
      </c>
      <c r="DR43" s="32">
        <f t="shared" si="69"/>
        <v>0</v>
      </c>
      <c r="DS43" s="32">
        <f t="shared" si="70"/>
        <v>0</v>
      </c>
      <c r="DT43" s="32">
        <f t="shared" si="71"/>
        <v>0</v>
      </c>
      <c r="DU43" s="32">
        <f t="shared" si="72"/>
        <v>0</v>
      </c>
      <c r="DV43" s="32">
        <f t="shared" si="73"/>
        <v>0</v>
      </c>
      <c r="DW43" s="32">
        <f t="shared" si="74"/>
        <v>0</v>
      </c>
      <c r="DX43" s="32">
        <f t="shared" si="75"/>
        <v>0</v>
      </c>
      <c r="DY43" s="32">
        <f t="shared" si="76"/>
        <v>0</v>
      </c>
      <c r="DZ43" s="32">
        <f t="shared" si="77"/>
        <v>0</v>
      </c>
      <c r="EA43" s="32">
        <f t="shared" si="78"/>
        <v>0</v>
      </c>
      <c r="EB43" s="32">
        <f t="shared" si="79"/>
        <v>0</v>
      </c>
      <c r="EC43" s="32">
        <f t="shared" si="80"/>
        <v>0</v>
      </c>
      <c r="ED43" s="32">
        <f t="shared" si="81"/>
        <v>0</v>
      </c>
      <c r="EE43" s="32">
        <f t="shared" si="82"/>
        <v>0</v>
      </c>
      <c r="EF43" s="32">
        <f t="shared" si="83"/>
        <v>0</v>
      </c>
      <c r="EG43" s="32">
        <f t="shared" si="84"/>
        <v>0</v>
      </c>
      <c r="EH43" s="32">
        <f t="shared" si="85"/>
        <v>0</v>
      </c>
      <c r="EI43" s="32">
        <f t="shared" si="86"/>
        <v>0</v>
      </c>
      <c r="EJ43" s="32">
        <f t="shared" si="87"/>
        <v>0</v>
      </c>
      <c r="EK43" s="32">
        <f t="shared" si="88"/>
        <v>0</v>
      </c>
      <c r="EL43" s="32">
        <f t="shared" si="89"/>
        <v>0</v>
      </c>
      <c r="EM43" s="32">
        <f t="shared" si="90"/>
        <v>0</v>
      </c>
      <c r="EN43" s="32">
        <f t="shared" si="91"/>
        <v>0</v>
      </c>
      <c r="EO43" s="32">
        <f t="shared" si="92"/>
        <v>0</v>
      </c>
      <c r="EP43" s="32">
        <f t="shared" si="93"/>
        <v>0</v>
      </c>
      <c r="EQ43" s="32">
        <f t="shared" si="94"/>
        <v>0</v>
      </c>
      <c r="ER43" s="32">
        <f t="shared" si="95"/>
        <v>0</v>
      </c>
      <c r="ES43" s="32">
        <f t="shared" si="96"/>
        <v>0</v>
      </c>
      <c r="ET43" s="32">
        <f t="shared" si="97"/>
        <v>0</v>
      </c>
      <c r="EU43" s="32">
        <f t="shared" si="98"/>
        <v>0</v>
      </c>
      <c r="EV43" s="32">
        <f t="shared" si="99"/>
        <v>0</v>
      </c>
      <c r="EW43" s="32">
        <f t="shared" si="100"/>
        <v>0</v>
      </c>
      <c r="EX43" s="32">
        <f t="shared" si="101"/>
        <v>0</v>
      </c>
      <c r="EY43" s="32">
        <f t="shared" si="102"/>
        <v>0</v>
      </c>
      <c r="EZ43" s="32">
        <f t="shared" si="103"/>
        <v>0</v>
      </c>
      <c r="FA43" s="32">
        <f t="shared" si="104"/>
        <v>0</v>
      </c>
      <c r="FB43" s="32">
        <f t="shared" si="105"/>
        <v>0</v>
      </c>
      <c r="FC43" s="32">
        <f t="shared" si="106"/>
        <v>0</v>
      </c>
      <c r="FD43" s="32">
        <f t="shared" si="107"/>
        <v>0</v>
      </c>
      <c r="FE43" s="32">
        <f t="shared" si="108"/>
        <v>0</v>
      </c>
      <c r="FF43" s="32">
        <f t="shared" si="109"/>
        <v>0</v>
      </c>
      <c r="FG43" s="32">
        <f t="shared" si="110"/>
        <v>0</v>
      </c>
      <c r="FH43" s="32">
        <f t="shared" si="111"/>
        <v>0</v>
      </c>
      <c r="FI43" s="32">
        <f t="shared" si="112"/>
        <v>0</v>
      </c>
      <c r="FJ43" s="32">
        <f t="shared" si="113"/>
        <v>0</v>
      </c>
      <c r="FK43" s="32">
        <f t="shared" si="114"/>
        <v>0</v>
      </c>
      <c r="FL43" s="32">
        <f t="shared" si="115"/>
        <v>0</v>
      </c>
      <c r="FM43" s="32">
        <f t="shared" si="116"/>
        <v>0</v>
      </c>
      <c r="FN43" s="32">
        <f t="shared" si="117"/>
        <v>0</v>
      </c>
      <c r="FO43" s="32">
        <f t="shared" si="118"/>
        <v>0</v>
      </c>
      <c r="FP43" s="32">
        <f t="shared" si="119"/>
        <v>0</v>
      </c>
      <c r="FQ43" s="32">
        <f t="shared" si="120"/>
        <v>0</v>
      </c>
      <c r="FR43" s="32">
        <f t="shared" si="121"/>
        <v>0</v>
      </c>
      <c r="FS43" s="32">
        <f t="shared" si="122"/>
        <v>0</v>
      </c>
      <c r="FT43" s="32">
        <f t="shared" si="123"/>
        <v>0</v>
      </c>
      <c r="FU43" s="32">
        <f t="shared" si="124"/>
        <v>0</v>
      </c>
      <c r="FV43" s="32">
        <f t="shared" si="125"/>
        <v>0</v>
      </c>
      <c r="FW43" s="32">
        <f t="shared" si="126"/>
        <v>0</v>
      </c>
      <c r="FX43" s="32">
        <f t="shared" si="127"/>
        <v>0</v>
      </c>
      <c r="FY43" s="32">
        <f t="shared" si="128"/>
        <v>0</v>
      </c>
      <c r="FZ43" s="32">
        <f t="shared" si="129"/>
        <v>0</v>
      </c>
    </row>
    <row r="44" spans="1:182" ht="26.25" customHeight="1" x14ac:dyDescent="0.5">
      <c r="A44" s="119"/>
      <c r="B44" s="120"/>
      <c r="C44" s="80" t="s">
        <v>53</v>
      </c>
      <c r="D44" s="85"/>
      <c r="E44" s="43"/>
      <c r="F44" s="43"/>
      <c r="G44" s="43"/>
      <c r="H44" s="43"/>
      <c r="I44" s="43"/>
      <c r="J44" s="43"/>
      <c r="K44" s="43"/>
      <c r="L44" s="43"/>
      <c r="M44" s="43"/>
      <c r="N44" s="48"/>
      <c r="O44" s="43"/>
      <c r="P44" s="43"/>
      <c r="Q44" s="43"/>
      <c r="R44" s="43"/>
      <c r="S44" s="43"/>
      <c r="T44" s="43"/>
      <c r="U44" s="43"/>
      <c r="V44" s="43"/>
      <c r="W44" s="48"/>
      <c r="X44" s="43"/>
      <c r="Y44" s="43"/>
      <c r="Z44" s="43"/>
      <c r="AA44" s="43"/>
      <c r="AB44" s="43"/>
      <c r="AC44" s="43"/>
      <c r="AD44" s="43"/>
      <c r="AE44" s="43"/>
      <c r="AF44" s="43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8"/>
      <c r="CG44" s="55"/>
      <c r="CH44" s="68"/>
      <c r="CI44" s="56"/>
      <c r="CJ44" s="56"/>
      <c r="CK44" s="43"/>
      <c r="CL44" s="43"/>
      <c r="CM44" s="43"/>
      <c r="CN44" s="43"/>
      <c r="CO44" s="43"/>
      <c r="CP44" s="43"/>
      <c r="CQ44" s="43"/>
      <c r="CR44" s="48"/>
      <c r="CS44" s="43"/>
      <c r="CT44" s="43"/>
      <c r="CU44" s="43"/>
      <c r="CV44" s="43"/>
      <c r="CW44" s="43"/>
      <c r="CX44" s="43"/>
      <c r="CY44" s="43"/>
      <c r="CZ44" s="43"/>
      <c r="DA44" s="48"/>
      <c r="DB44" s="43"/>
      <c r="DC44" s="43"/>
      <c r="DD44" s="43"/>
      <c r="DE44" s="43"/>
      <c r="DF44" s="43"/>
      <c r="DG44" s="43"/>
      <c r="DH44" s="43"/>
      <c r="DI44" s="43"/>
      <c r="DJ44" s="48"/>
      <c r="DK44" s="48"/>
      <c r="DL44" s="48"/>
      <c r="DM44" s="1"/>
      <c r="DN44" s="32">
        <f t="shared" si="65"/>
        <v>0</v>
      </c>
      <c r="DO44" s="32">
        <f t="shared" si="66"/>
        <v>0</v>
      </c>
      <c r="DP44" s="32">
        <f t="shared" si="67"/>
        <v>0</v>
      </c>
      <c r="DQ44" s="32">
        <f t="shared" si="68"/>
        <v>0</v>
      </c>
      <c r="DR44" s="32">
        <f t="shared" si="69"/>
        <v>0</v>
      </c>
      <c r="DS44" s="32">
        <f t="shared" si="70"/>
        <v>0</v>
      </c>
      <c r="DT44" s="32">
        <f t="shared" si="71"/>
        <v>0</v>
      </c>
      <c r="DU44" s="32">
        <f t="shared" si="72"/>
        <v>0</v>
      </c>
      <c r="DV44" s="32">
        <f t="shared" si="73"/>
        <v>0</v>
      </c>
      <c r="DW44" s="32">
        <f t="shared" si="74"/>
        <v>0</v>
      </c>
      <c r="DX44" s="32">
        <f t="shared" si="75"/>
        <v>0</v>
      </c>
      <c r="DY44" s="32">
        <f t="shared" si="76"/>
        <v>0</v>
      </c>
      <c r="DZ44" s="32">
        <f t="shared" si="77"/>
        <v>0</v>
      </c>
      <c r="EA44" s="32">
        <f t="shared" si="78"/>
        <v>0</v>
      </c>
      <c r="EB44" s="32">
        <f t="shared" si="79"/>
        <v>0</v>
      </c>
      <c r="EC44" s="32">
        <f t="shared" si="80"/>
        <v>0</v>
      </c>
      <c r="ED44" s="32">
        <f t="shared" si="81"/>
        <v>0</v>
      </c>
      <c r="EE44" s="32">
        <f t="shared" si="82"/>
        <v>0</v>
      </c>
      <c r="EF44" s="32">
        <f t="shared" si="83"/>
        <v>0</v>
      </c>
      <c r="EG44" s="32">
        <f t="shared" si="84"/>
        <v>0</v>
      </c>
      <c r="EH44" s="32">
        <f t="shared" si="85"/>
        <v>0</v>
      </c>
      <c r="EI44" s="32">
        <f t="shared" si="86"/>
        <v>0</v>
      </c>
      <c r="EJ44" s="32">
        <f t="shared" si="87"/>
        <v>0</v>
      </c>
      <c r="EK44" s="32">
        <f t="shared" si="88"/>
        <v>0</v>
      </c>
      <c r="EL44" s="32">
        <f t="shared" si="89"/>
        <v>0</v>
      </c>
      <c r="EM44" s="32">
        <f t="shared" si="90"/>
        <v>0</v>
      </c>
      <c r="EN44" s="32">
        <f t="shared" si="91"/>
        <v>0</v>
      </c>
      <c r="EO44" s="32">
        <f t="shared" si="92"/>
        <v>0</v>
      </c>
      <c r="EP44" s="32">
        <f t="shared" si="93"/>
        <v>0</v>
      </c>
      <c r="EQ44" s="32">
        <f t="shared" si="94"/>
        <v>0</v>
      </c>
      <c r="ER44" s="32">
        <f t="shared" si="95"/>
        <v>0</v>
      </c>
      <c r="ES44" s="32">
        <f t="shared" si="96"/>
        <v>0</v>
      </c>
      <c r="ET44" s="32">
        <f t="shared" si="97"/>
        <v>0</v>
      </c>
      <c r="EU44" s="32">
        <f t="shared" si="98"/>
        <v>0</v>
      </c>
      <c r="EV44" s="32">
        <f t="shared" si="99"/>
        <v>0</v>
      </c>
      <c r="EW44" s="32">
        <f t="shared" si="100"/>
        <v>0</v>
      </c>
      <c r="EX44" s="32">
        <f t="shared" si="101"/>
        <v>0</v>
      </c>
      <c r="EY44" s="32">
        <f t="shared" si="102"/>
        <v>0</v>
      </c>
      <c r="EZ44" s="32">
        <f t="shared" si="103"/>
        <v>0</v>
      </c>
      <c r="FA44" s="32">
        <f t="shared" si="104"/>
        <v>0</v>
      </c>
      <c r="FB44" s="32">
        <f t="shared" si="105"/>
        <v>0</v>
      </c>
      <c r="FC44" s="32">
        <f t="shared" si="106"/>
        <v>0</v>
      </c>
      <c r="FD44" s="32">
        <f t="shared" si="107"/>
        <v>0</v>
      </c>
      <c r="FE44" s="32">
        <f t="shared" si="108"/>
        <v>0</v>
      </c>
      <c r="FF44" s="32">
        <f t="shared" si="109"/>
        <v>0</v>
      </c>
      <c r="FG44" s="32">
        <f t="shared" si="110"/>
        <v>0</v>
      </c>
      <c r="FH44" s="32">
        <f t="shared" si="111"/>
        <v>0</v>
      </c>
      <c r="FI44" s="32">
        <f t="shared" si="112"/>
        <v>0</v>
      </c>
      <c r="FJ44" s="32">
        <f t="shared" si="113"/>
        <v>0</v>
      </c>
      <c r="FK44" s="32">
        <f t="shared" si="114"/>
        <v>0</v>
      </c>
      <c r="FL44" s="32">
        <f t="shared" si="115"/>
        <v>0</v>
      </c>
      <c r="FM44" s="32">
        <f t="shared" si="116"/>
        <v>0</v>
      </c>
      <c r="FN44" s="32">
        <f t="shared" si="117"/>
        <v>0</v>
      </c>
      <c r="FO44" s="32">
        <f t="shared" si="118"/>
        <v>0</v>
      </c>
      <c r="FP44" s="32">
        <f t="shared" si="119"/>
        <v>0</v>
      </c>
      <c r="FQ44" s="32">
        <f t="shared" si="120"/>
        <v>0</v>
      </c>
      <c r="FR44" s="32">
        <f t="shared" si="121"/>
        <v>0</v>
      </c>
      <c r="FS44" s="32">
        <f t="shared" si="122"/>
        <v>0</v>
      </c>
      <c r="FT44" s="32">
        <f t="shared" si="123"/>
        <v>0</v>
      </c>
      <c r="FU44" s="32">
        <f t="shared" si="124"/>
        <v>0</v>
      </c>
      <c r="FV44" s="32">
        <f t="shared" si="125"/>
        <v>0</v>
      </c>
      <c r="FW44" s="32">
        <f t="shared" si="126"/>
        <v>0</v>
      </c>
      <c r="FX44" s="32">
        <f t="shared" si="127"/>
        <v>0</v>
      </c>
      <c r="FY44" s="32">
        <f t="shared" si="128"/>
        <v>0</v>
      </c>
      <c r="FZ44" s="32">
        <f t="shared" si="129"/>
        <v>0</v>
      </c>
    </row>
    <row r="45" spans="1:182" ht="26.25" customHeight="1" x14ac:dyDescent="0.5">
      <c r="A45" s="119" t="s">
        <v>55</v>
      </c>
      <c r="B45" s="120">
        <v>46106</v>
      </c>
      <c r="C45" s="80" t="s">
        <v>52</v>
      </c>
      <c r="D45" s="85"/>
      <c r="E45" s="43"/>
      <c r="F45" s="43"/>
      <c r="G45" s="43"/>
      <c r="H45" s="43"/>
      <c r="I45" s="43"/>
      <c r="J45" s="43"/>
      <c r="K45" s="43"/>
      <c r="L45" s="43"/>
      <c r="M45" s="43"/>
      <c r="N45" s="48"/>
      <c r="O45" s="43"/>
      <c r="P45" s="43"/>
      <c r="Q45" s="43"/>
      <c r="R45" s="43"/>
      <c r="S45" s="43"/>
      <c r="T45" s="43"/>
      <c r="U45" s="43"/>
      <c r="V45" s="43"/>
      <c r="W45" s="48"/>
      <c r="X45" s="43"/>
      <c r="Y45" s="43"/>
      <c r="Z45" s="43"/>
      <c r="AA45" s="43"/>
      <c r="AB45" s="43"/>
      <c r="AC45" s="43"/>
      <c r="AD45" s="43"/>
      <c r="AE45" s="43"/>
      <c r="AF45" s="43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8"/>
      <c r="CG45" s="55"/>
      <c r="CH45" s="68"/>
      <c r="CI45" s="56"/>
      <c r="CJ45" s="56"/>
      <c r="CK45" s="43"/>
      <c r="CL45" s="43"/>
      <c r="CM45" s="43"/>
      <c r="CN45" s="43"/>
      <c r="CO45" s="43"/>
      <c r="CP45" s="43"/>
      <c r="CQ45" s="43"/>
      <c r="CR45" s="48"/>
      <c r="CS45" s="43"/>
      <c r="CT45" s="43"/>
      <c r="CU45" s="43"/>
      <c r="CV45" s="43"/>
      <c r="CW45" s="43"/>
      <c r="CX45" s="43"/>
      <c r="CY45" s="43"/>
      <c r="CZ45" s="43"/>
      <c r="DA45" s="48"/>
      <c r="DB45" s="43"/>
      <c r="DC45" s="43"/>
      <c r="DD45" s="43"/>
      <c r="DE45" s="43"/>
      <c r="DF45" s="43"/>
      <c r="DG45" s="43"/>
      <c r="DH45" s="43"/>
      <c r="DI45" s="43"/>
      <c r="DJ45" s="48"/>
      <c r="DK45" s="48"/>
      <c r="DL45" s="48"/>
      <c r="DM45" s="1"/>
      <c r="DN45" s="32">
        <f t="shared" si="65"/>
        <v>0</v>
      </c>
      <c r="DO45" s="32">
        <f t="shared" si="66"/>
        <v>0</v>
      </c>
      <c r="DP45" s="32">
        <f t="shared" si="67"/>
        <v>0</v>
      </c>
      <c r="DQ45" s="32">
        <f t="shared" si="68"/>
        <v>0</v>
      </c>
      <c r="DR45" s="32">
        <f t="shared" si="69"/>
        <v>0</v>
      </c>
      <c r="DS45" s="32">
        <f t="shared" si="70"/>
        <v>0</v>
      </c>
      <c r="DT45" s="32">
        <f t="shared" si="71"/>
        <v>0</v>
      </c>
      <c r="DU45" s="32">
        <f t="shared" si="72"/>
        <v>0</v>
      </c>
      <c r="DV45" s="32">
        <f t="shared" si="73"/>
        <v>0</v>
      </c>
      <c r="DW45" s="32">
        <f t="shared" si="74"/>
        <v>0</v>
      </c>
      <c r="DX45" s="32">
        <f t="shared" si="75"/>
        <v>0</v>
      </c>
      <c r="DY45" s="32">
        <f t="shared" si="76"/>
        <v>0</v>
      </c>
      <c r="DZ45" s="32">
        <f t="shared" si="77"/>
        <v>0</v>
      </c>
      <c r="EA45" s="32">
        <f t="shared" si="78"/>
        <v>0</v>
      </c>
      <c r="EB45" s="32">
        <f t="shared" si="79"/>
        <v>0</v>
      </c>
      <c r="EC45" s="32">
        <f t="shared" si="80"/>
        <v>0</v>
      </c>
      <c r="ED45" s="32">
        <f t="shared" si="81"/>
        <v>0</v>
      </c>
      <c r="EE45" s="32">
        <f t="shared" si="82"/>
        <v>0</v>
      </c>
      <c r="EF45" s="32">
        <f t="shared" si="83"/>
        <v>0</v>
      </c>
      <c r="EG45" s="32">
        <f t="shared" si="84"/>
        <v>0</v>
      </c>
      <c r="EH45" s="32">
        <f t="shared" si="85"/>
        <v>0</v>
      </c>
      <c r="EI45" s="32">
        <f t="shared" si="86"/>
        <v>0</v>
      </c>
      <c r="EJ45" s="32">
        <f t="shared" si="87"/>
        <v>0</v>
      </c>
      <c r="EK45" s="32">
        <f t="shared" si="88"/>
        <v>0</v>
      </c>
      <c r="EL45" s="32">
        <f t="shared" si="89"/>
        <v>0</v>
      </c>
      <c r="EM45" s="32">
        <f t="shared" si="90"/>
        <v>0</v>
      </c>
      <c r="EN45" s="32">
        <f t="shared" si="91"/>
        <v>0</v>
      </c>
      <c r="EO45" s="32">
        <f t="shared" si="92"/>
        <v>0</v>
      </c>
      <c r="EP45" s="32">
        <f t="shared" si="93"/>
        <v>0</v>
      </c>
      <c r="EQ45" s="32">
        <f t="shared" si="94"/>
        <v>0</v>
      </c>
      <c r="ER45" s="32">
        <f t="shared" si="95"/>
        <v>0</v>
      </c>
      <c r="ES45" s="32">
        <f t="shared" si="96"/>
        <v>0</v>
      </c>
      <c r="ET45" s="32">
        <f t="shared" si="97"/>
        <v>0</v>
      </c>
      <c r="EU45" s="32">
        <f t="shared" si="98"/>
        <v>0</v>
      </c>
      <c r="EV45" s="32">
        <f t="shared" si="99"/>
        <v>0</v>
      </c>
      <c r="EW45" s="32">
        <f t="shared" si="100"/>
        <v>0</v>
      </c>
      <c r="EX45" s="32">
        <f t="shared" si="101"/>
        <v>0</v>
      </c>
      <c r="EY45" s="32">
        <f t="shared" si="102"/>
        <v>0</v>
      </c>
      <c r="EZ45" s="32">
        <f t="shared" si="103"/>
        <v>0</v>
      </c>
      <c r="FA45" s="32">
        <f t="shared" si="104"/>
        <v>0</v>
      </c>
      <c r="FB45" s="32">
        <f t="shared" si="105"/>
        <v>0</v>
      </c>
      <c r="FC45" s="32">
        <f t="shared" si="106"/>
        <v>0</v>
      </c>
      <c r="FD45" s="32">
        <f t="shared" si="107"/>
        <v>0</v>
      </c>
      <c r="FE45" s="32">
        <f t="shared" si="108"/>
        <v>0</v>
      </c>
      <c r="FF45" s="32">
        <f t="shared" si="109"/>
        <v>0</v>
      </c>
      <c r="FG45" s="32">
        <f t="shared" si="110"/>
        <v>0</v>
      </c>
      <c r="FH45" s="32">
        <f t="shared" si="111"/>
        <v>0</v>
      </c>
      <c r="FI45" s="32">
        <f t="shared" si="112"/>
        <v>0</v>
      </c>
      <c r="FJ45" s="32">
        <f t="shared" si="113"/>
        <v>0</v>
      </c>
      <c r="FK45" s="32">
        <f t="shared" si="114"/>
        <v>0</v>
      </c>
      <c r="FL45" s="32">
        <f t="shared" si="115"/>
        <v>0</v>
      </c>
      <c r="FM45" s="32">
        <f t="shared" si="116"/>
        <v>0</v>
      </c>
      <c r="FN45" s="32">
        <f t="shared" si="117"/>
        <v>0</v>
      </c>
      <c r="FO45" s="32">
        <f t="shared" si="118"/>
        <v>0</v>
      </c>
      <c r="FP45" s="32">
        <f t="shared" si="119"/>
        <v>0</v>
      </c>
      <c r="FQ45" s="32">
        <f t="shared" si="120"/>
        <v>0</v>
      </c>
      <c r="FR45" s="32">
        <f t="shared" si="121"/>
        <v>0</v>
      </c>
      <c r="FS45" s="32">
        <f t="shared" si="122"/>
        <v>0</v>
      </c>
      <c r="FT45" s="32">
        <f t="shared" si="123"/>
        <v>0</v>
      </c>
      <c r="FU45" s="32">
        <f t="shared" si="124"/>
        <v>0</v>
      </c>
      <c r="FV45" s="32">
        <f t="shared" si="125"/>
        <v>0</v>
      </c>
      <c r="FW45" s="32">
        <f t="shared" si="126"/>
        <v>0</v>
      </c>
      <c r="FX45" s="32">
        <f t="shared" si="127"/>
        <v>0</v>
      </c>
      <c r="FY45" s="32">
        <f t="shared" si="128"/>
        <v>0</v>
      </c>
      <c r="FZ45" s="32">
        <f t="shared" si="129"/>
        <v>0</v>
      </c>
    </row>
    <row r="46" spans="1:182" ht="26.25" customHeight="1" x14ac:dyDescent="0.5">
      <c r="A46" s="119"/>
      <c r="B46" s="120"/>
      <c r="C46" s="80" t="s">
        <v>53</v>
      </c>
      <c r="D46" s="85"/>
      <c r="E46" s="43"/>
      <c r="F46" s="43"/>
      <c r="G46" s="43"/>
      <c r="H46" s="43"/>
      <c r="I46" s="43"/>
      <c r="J46" s="43"/>
      <c r="K46" s="43"/>
      <c r="L46" s="43"/>
      <c r="M46" s="43"/>
      <c r="N46" s="48"/>
      <c r="O46" s="43"/>
      <c r="P46" s="43"/>
      <c r="Q46" s="43"/>
      <c r="R46" s="43"/>
      <c r="S46" s="43"/>
      <c r="T46" s="43"/>
      <c r="U46" s="43"/>
      <c r="V46" s="43"/>
      <c r="W46" s="48"/>
      <c r="X46" s="43"/>
      <c r="Y46" s="43"/>
      <c r="Z46" s="43"/>
      <c r="AA46" s="43"/>
      <c r="AB46" s="43"/>
      <c r="AC46" s="43"/>
      <c r="AD46" s="43"/>
      <c r="AE46" s="43"/>
      <c r="AF46" s="43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8"/>
      <c r="CG46" s="55"/>
      <c r="CH46" s="68"/>
      <c r="CI46" s="56"/>
      <c r="CJ46" s="56"/>
      <c r="CK46" s="43"/>
      <c r="CL46" s="43"/>
      <c r="CM46" s="43"/>
      <c r="CN46" s="43"/>
      <c r="CO46" s="43"/>
      <c r="CP46" s="43"/>
      <c r="CQ46" s="43"/>
      <c r="CR46" s="48"/>
      <c r="CS46" s="43"/>
      <c r="CT46" s="43"/>
      <c r="CU46" s="43"/>
      <c r="CV46" s="43"/>
      <c r="CW46" s="43"/>
      <c r="CX46" s="43"/>
      <c r="CY46" s="43"/>
      <c r="CZ46" s="43"/>
      <c r="DA46" s="48"/>
      <c r="DB46" s="43"/>
      <c r="DC46" s="43"/>
      <c r="DD46" s="43"/>
      <c r="DE46" s="43"/>
      <c r="DF46" s="43"/>
      <c r="DG46" s="43"/>
      <c r="DH46" s="43"/>
      <c r="DI46" s="43"/>
      <c r="DJ46" s="48"/>
      <c r="DK46" s="48"/>
      <c r="DL46" s="48"/>
      <c r="DM46" s="1"/>
      <c r="DN46" s="32">
        <f t="shared" si="65"/>
        <v>0</v>
      </c>
      <c r="DO46" s="32">
        <f t="shared" si="66"/>
        <v>0</v>
      </c>
      <c r="DP46" s="32">
        <f t="shared" si="67"/>
        <v>0</v>
      </c>
      <c r="DQ46" s="32">
        <f t="shared" si="68"/>
        <v>0</v>
      </c>
      <c r="DR46" s="32">
        <f t="shared" si="69"/>
        <v>0</v>
      </c>
      <c r="DS46" s="32">
        <f t="shared" si="70"/>
        <v>0</v>
      </c>
      <c r="DT46" s="32">
        <f t="shared" si="71"/>
        <v>0</v>
      </c>
      <c r="DU46" s="32">
        <f t="shared" si="72"/>
        <v>0</v>
      </c>
      <c r="DV46" s="32">
        <f t="shared" si="73"/>
        <v>0</v>
      </c>
      <c r="DW46" s="32">
        <f t="shared" si="74"/>
        <v>0</v>
      </c>
      <c r="DX46" s="32">
        <f t="shared" si="75"/>
        <v>0</v>
      </c>
      <c r="DY46" s="32">
        <f t="shared" si="76"/>
        <v>0</v>
      </c>
      <c r="DZ46" s="32">
        <f t="shared" si="77"/>
        <v>0</v>
      </c>
      <c r="EA46" s="32">
        <f t="shared" si="78"/>
        <v>0</v>
      </c>
      <c r="EB46" s="32">
        <f t="shared" si="79"/>
        <v>0</v>
      </c>
      <c r="EC46" s="32">
        <f t="shared" si="80"/>
        <v>0</v>
      </c>
      <c r="ED46" s="32">
        <f t="shared" si="81"/>
        <v>0</v>
      </c>
      <c r="EE46" s="32">
        <f t="shared" si="82"/>
        <v>0</v>
      </c>
      <c r="EF46" s="32">
        <f t="shared" si="83"/>
        <v>0</v>
      </c>
      <c r="EG46" s="32">
        <f t="shared" si="84"/>
        <v>0</v>
      </c>
      <c r="EH46" s="32">
        <f t="shared" si="85"/>
        <v>0</v>
      </c>
      <c r="EI46" s="32">
        <f t="shared" si="86"/>
        <v>0</v>
      </c>
      <c r="EJ46" s="32">
        <f t="shared" si="87"/>
        <v>0</v>
      </c>
      <c r="EK46" s="32">
        <f t="shared" si="88"/>
        <v>0</v>
      </c>
      <c r="EL46" s="32">
        <f t="shared" si="89"/>
        <v>0</v>
      </c>
      <c r="EM46" s="32">
        <f t="shared" si="90"/>
        <v>0</v>
      </c>
      <c r="EN46" s="32">
        <f t="shared" si="91"/>
        <v>0</v>
      </c>
      <c r="EO46" s="32">
        <f t="shared" si="92"/>
        <v>0</v>
      </c>
      <c r="EP46" s="32">
        <f t="shared" si="93"/>
        <v>0</v>
      </c>
      <c r="EQ46" s="32">
        <f t="shared" si="94"/>
        <v>0</v>
      </c>
      <c r="ER46" s="32">
        <f t="shared" si="95"/>
        <v>0</v>
      </c>
      <c r="ES46" s="32">
        <f t="shared" si="96"/>
        <v>0</v>
      </c>
      <c r="ET46" s="32">
        <f t="shared" si="97"/>
        <v>0</v>
      </c>
      <c r="EU46" s="32">
        <f t="shared" si="98"/>
        <v>0</v>
      </c>
      <c r="EV46" s="32">
        <f t="shared" si="99"/>
        <v>0</v>
      </c>
      <c r="EW46" s="32">
        <f t="shared" si="100"/>
        <v>0</v>
      </c>
      <c r="EX46" s="32">
        <f t="shared" si="101"/>
        <v>0</v>
      </c>
      <c r="EY46" s="32">
        <f t="shared" si="102"/>
        <v>0</v>
      </c>
      <c r="EZ46" s="32">
        <f t="shared" si="103"/>
        <v>0</v>
      </c>
      <c r="FA46" s="32">
        <f t="shared" si="104"/>
        <v>0</v>
      </c>
      <c r="FB46" s="32">
        <f t="shared" si="105"/>
        <v>0</v>
      </c>
      <c r="FC46" s="32">
        <f t="shared" si="106"/>
        <v>0</v>
      </c>
      <c r="FD46" s="32">
        <f t="shared" si="107"/>
        <v>0</v>
      </c>
      <c r="FE46" s="32">
        <f t="shared" si="108"/>
        <v>0</v>
      </c>
      <c r="FF46" s="32">
        <f t="shared" si="109"/>
        <v>0</v>
      </c>
      <c r="FG46" s="32">
        <f t="shared" si="110"/>
        <v>0</v>
      </c>
      <c r="FH46" s="32">
        <f t="shared" si="111"/>
        <v>0</v>
      </c>
      <c r="FI46" s="32">
        <f t="shared" si="112"/>
        <v>0</v>
      </c>
      <c r="FJ46" s="32">
        <f t="shared" si="113"/>
        <v>0</v>
      </c>
      <c r="FK46" s="32">
        <f t="shared" si="114"/>
        <v>0</v>
      </c>
      <c r="FL46" s="32">
        <f t="shared" si="115"/>
        <v>0</v>
      </c>
      <c r="FM46" s="32">
        <f t="shared" si="116"/>
        <v>0</v>
      </c>
      <c r="FN46" s="32">
        <f t="shared" si="117"/>
        <v>0</v>
      </c>
      <c r="FO46" s="32">
        <f t="shared" si="118"/>
        <v>0</v>
      </c>
      <c r="FP46" s="32">
        <f t="shared" si="119"/>
        <v>0</v>
      </c>
      <c r="FQ46" s="32">
        <f t="shared" si="120"/>
        <v>0</v>
      </c>
      <c r="FR46" s="32">
        <f t="shared" si="121"/>
        <v>0</v>
      </c>
      <c r="FS46" s="32">
        <f t="shared" si="122"/>
        <v>0</v>
      </c>
      <c r="FT46" s="32">
        <f t="shared" si="123"/>
        <v>0</v>
      </c>
      <c r="FU46" s="32">
        <f t="shared" si="124"/>
        <v>0</v>
      </c>
      <c r="FV46" s="32">
        <f t="shared" si="125"/>
        <v>0</v>
      </c>
      <c r="FW46" s="32">
        <f t="shared" si="126"/>
        <v>0</v>
      </c>
      <c r="FX46" s="32">
        <f t="shared" si="127"/>
        <v>0</v>
      </c>
      <c r="FY46" s="32">
        <f t="shared" si="128"/>
        <v>0</v>
      </c>
      <c r="FZ46" s="32">
        <f t="shared" si="129"/>
        <v>0</v>
      </c>
    </row>
    <row r="47" spans="1:182" ht="26.25" customHeight="1" x14ac:dyDescent="0.5">
      <c r="A47" s="119" t="s">
        <v>56</v>
      </c>
      <c r="B47" s="120">
        <v>46107</v>
      </c>
      <c r="C47" s="80" t="s">
        <v>52</v>
      </c>
      <c r="D47" s="85"/>
      <c r="E47" s="43"/>
      <c r="F47" s="43"/>
      <c r="G47" s="43"/>
      <c r="H47" s="43"/>
      <c r="I47" s="43"/>
      <c r="J47" s="43"/>
      <c r="K47" s="43"/>
      <c r="L47" s="43"/>
      <c r="M47" s="43"/>
      <c r="N47" s="48"/>
      <c r="O47" s="43"/>
      <c r="P47" s="43"/>
      <c r="Q47" s="43"/>
      <c r="R47" s="43"/>
      <c r="S47" s="43"/>
      <c r="T47" s="43"/>
      <c r="U47" s="43"/>
      <c r="V47" s="43"/>
      <c r="W47" s="48"/>
      <c r="X47" s="43"/>
      <c r="Y47" s="43"/>
      <c r="Z47" s="43"/>
      <c r="AA47" s="43"/>
      <c r="AB47" s="43"/>
      <c r="AC47" s="43"/>
      <c r="AD47" s="43"/>
      <c r="AE47" s="43"/>
      <c r="AF47" s="43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8"/>
      <c r="CG47" s="55"/>
      <c r="CH47" s="68"/>
      <c r="CI47" s="56"/>
      <c r="CJ47" s="56"/>
      <c r="CK47" s="43"/>
      <c r="CL47" s="43"/>
      <c r="CM47" s="43"/>
      <c r="CN47" s="43"/>
      <c r="CO47" s="43"/>
      <c r="CP47" s="43"/>
      <c r="CQ47" s="43"/>
      <c r="CR47" s="48"/>
      <c r="CS47" s="43"/>
      <c r="CT47" s="43"/>
      <c r="CU47" s="43"/>
      <c r="CV47" s="43"/>
      <c r="CW47" s="43"/>
      <c r="CX47" s="43"/>
      <c r="CY47" s="43"/>
      <c r="CZ47" s="43"/>
      <c r="DA47" s="48"/>
      <c r="DB47" s="43"/>
      <c r="DC47" s="43"/>
      <c r="DD47" s="43"/>
      <c r="DE47" s="43"/>
      <c r="DF47" s="43"/>
      <c r="DG47" s="43"/>
      <c r="DH47" s="43"/>
      <c r="DI47" s="43"/>
      <c r="DJ47" s="48"/>
      <c r="DK47" s="48"/>
      <c r="DL47" s="48"/>
      <c r="DM47" s="1"/>
      <c r="DN47" s="32">
        <f t="shared" si="65"/>
        <v>0</v>
      </c>
      <c r="DO47" s="32">
        <f t="shared" si="66"/>
        <v>0</v>
      </c>
      <c r="DP47" s="32">
        <f t="shared" si="67"/>
        <v>0</v>
      </c>
      <c r="DQ47" s="32">
        <f t="shared" si="68"/>
        <v>0</v>
      </c>
      <c r="DR47" s="32">
        <f t="shared" si="69"/>
        <v>0</v>
      </c>
      <c r="DS47" s="32">
        <f t="shared" si="70"/>
        <v>0</v>
      </c>
      <c r="DT47" s="32">
        <f t="shared" si="71"/>
        <v>0</v>
      </c>
      <c r="DU47" s="32">
        <f t="shared" si="72"/>
        <v>0</v>
      </c>
      <c r="DV47" s="32">
        <f t="shared" si="73"/>
        <v>0</v>
      </c>
      <c r="DW47" s="32">
        <f t="shared" si="74"/>
        <v>0</v>
      </c>
      <c r="DX47" s="32">
        <f t="shared" si="75"/>
        <v>0</v>
      </c>
      <c r="DY47" s="32">
        <f t="shared" si="76"/>
        <v>0</v>
      </c>
      <c r="DZ47" s="32">
        <f t="shared" si="77"/>
        <v>0</v>
      </c>
      <c r="EA47" s="32">
        <f t="shared" si="78"/>
        <v>0</v>
      </c>
      <c r="EB47" s="32">
        <f t="shared" si="79"/>
        <v>0</v>
      </c>
      <c r="EC47" s="32">
        <f t="shared" si="80"/>
        <v>0</v>
      </c>
      <c r="ED47" s="32">
        <f t="shared" si="81"/>
        <v>0</v>
      </c>
      <c r="EE47" s="32">
        <f t="shared" si="82"/>
        <v>0</v>
      </c>
      <c r="EF47" s="32">
        <f t="shared" si="83"/>
        <v>0</v>
      </c>
      <c r="EG47" s="32">
        <f t="shared" si="84"/>
        <v>0</v>
      </c>
      <c r="EH47" s="32">
        <f t="shared" si="85"/>
        <v>0</v>
      </c>
      <c r="EI47" s="32">
        <f t="shared" si="86"/>
        <v>0</v>
      </c>
      <c r="EJ47" s="32">
        <f t="shared" si="87"/>
        <v>0</v>
      </c>
      <c r="EK47" s="32">
        <f t="shared" si="88"/>
        <v>0</v>
      </c>
      <c r="EL47" s="32">
        <f t="shared" si="89"/>
        <v>0</v>
      </c>
      <c r="EM47" s="32">
        <f t="shared" si="90"/>
        <v>0</v>
      </c>
      <c r="EN47" s="32">
        <f t="shared" si="91"/>
        <v>0</v>
      </c>
      <c r="EO47" s="32">
        <f t="shared" si="92"/>
        <v>0</v>
      </c>
      <c r="EP47" s="32">
        <f t="shared" si="93"/>
        <v>0</v>
      </c>
      <c r="EQ47" s="32">
        <f t="shared" si="94"/>
        <v>0</v>
      </c>
      <c r="ER47" s="32">
        <f t="shared" si="95"/>
        <v>0</v>
      </c>
      <c r="ES47" s="32">
        <f t="shared" si="96"/>
        <v>0</v>
      </c>
      <c r="ET47" s="32">
        <f t="shared" si="97"/>
        <v>0</v>
      </c>
      <c r="EU47" s="32">
        <f t="shared" si="98"/>
        <v>0</v>
      </c>
      <c r="EV47" s="32">
        <f t="shared" si="99"/>
        <v>0</v>
      </c>
      <c r="EW47" s="32">
        <f t="shared" si="100"/>
        <v>0</v>
      </c>
      <c r="EX47" s="32">
        <f t="shared" si="101"/>
        <v>0</v>
      </c>
      <c r="EY47" s="32">
        <f t="shared" si="102"/>
        <v>0</v>
      </c>
      <c r="EZ47" s="32">
        <f t="shared" si="103"/>
        <v>0</v>
      </c>
      <c r="FA47" s="32">
        <f t="shared" si="104"/>
        <v>0</v>
      </c>
      <c r="FB47" s="32">
        <f t="shared" si="105"/>
        <v>0</v>
      </c>
      <c r="FC47" s="32">
        <f t="shared" si="106"/>
        <v>0</v>
      </c>
      <c r="FD47" s="32">
        <f t="shared" si="107"/>
        <v>0</v>
      </c>
      <c r="FE47" s="32">
        <f t="shared" si="108"/>
        <v>0</v>
      </c>
      <c r="FF47" s="32">
        <f t="shared" si="109"/>
        <v>0</v>
      </c>
      <c r="FG47" s="32">
        <f t="shared" si="110"/>
        <v>0</v>
      </c>
      <c r="FH47" s="32">
        <f t="shared" si="111"/>
        <v>0</v>
      </c>
      <c r="FI47" s="32">
        <f t="shared" si="112"/>
        <v>0</v>
      </c>
      <c r="FJ47" s="32">
        <f t="shared" si="113"/>
        <v>0</v>
      </c>
      <c r="FK47" s="32">
        <f t="shared" si="114"/>
        <v>0</v>
      </c>
      <c r="FL47" s="32">
        <f t="shared" si="115"/>
        <v>0</v>
      </c>
      <c r="FM47" s="32">
        <f t="shared" si="116"/>
        <v>0</v>
      </c>
      <c r="FN47" s="32">
        <f t="shared" si="117"/>
        <v>0</v>
      </c>
      <c r="FO47" s="32">
        <f t="shared" si="118"/>
        <v>0</v>
      </c>
      <c r="FP47" s="32">
        <f t="shared" si="119"/>
        <v>0</v>
      </c>
      <c r="FQ47" s="32">
        <f t="shared" si="120"/>
        <v>0</v>
      </c>
      <c r="FR47" s="32">
        <f t="shared" si="121"/>
        <v>0</v>
      </c>
      <c r="FS47" s="32">
        <f t="shared" si="122"/>
        <v>0</v>
      </c>
      <c r="FT47" s="32">
        <f t="shared" si="123"/>
        <v>0</v>
      </c>
      <c r="FU47" s="32">
        <f t="shared" si="124"/>
        <v>0</v>
      </c>
      <c r="FV47" s="32">
        <f t="shared" si="125"/>
        <v>0</v>
      </c>
      <c r="FW47" s="32">
        <f t="shared" si="126"/>
        <v>0</v>
      </c>
      <c r="FX47" s="32">
        <f t="shared" si="127"/>
        <v>0</v>
      </c>
      <c r="FY47" s="32">
        <f t="shared" si="128"/>
        <v>0</v>
      </c>
      <c r="FZ47" s="32">
        <f t="shared" si="129"/>
        <v>0</v>
      </c>
    </row>
    <row r="48" spans="1:182" ht="26.25" customHeight="1" x14ac:dyDescent="0.5">
      <c r="A48" s="119"/>
      <c r="B48" s="120"/>
      <c r="C48" s="80" t="s">
        <v>53</v>
      </c>
      <c r="D48" s="85"/>
      <c r="E48" s="43"/>
      <c r="F48" s="43"/>
      <c r="G48" s="43"/>
      <c r="H48" s="43"/>
      <c r="I48" s="43"/>
      <c r="J48" s="43"/>
      <c r="K48" s="43"/>
      <c r="L48" s="43"/>
      <c r="M48" s="43"/>
      <c r="N48" s="48"/>
      <c r="O48" s="43"/>
      <c r="P48" s="43"/>
      <c r="Q48" s="43"/>
      <c r="R48" s="43"/>
      <c r="S48" s="43"/>
      <c r="T48" s="43"/>
      <c r="U48" s="43"/>
      <c r="V48" s="43"/>
      <c r="W48" s="48"/>
      <c r="X48" s="43"/>
      <c r="Y48" s="43"/>
      <c r="Z48" s="43"/>
      <c r="AA48" s="43"/>
      <c r="AB48" s="43"/>
      <c r="AC48" s="43"/>
      <c r="AD48" s="43"/>
      <c r="AE48" s="43"/>
      <c r="AF48" s="43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8"/>
      <c r="CG48" s="55"/>
      <c r="CH48" s="68"/>
      <c r="CI48" s="56"/>
      <c r="CJ48" s="56"/>
      <c r="CK48" s="43"/>
      <c r="CL48" s="43"/>
      <c r="CM48" s="43"/>
      <c r="CN48" s="43"/>
      <c r="CO48" s="43"/>
      <c r="CP48" s="43"/>
      <c r="CQ48" s="43"/>
      <c r="CR48" s="48"/>
      <c r="CS48" s="43"/>
      <c r="CT48" s="43"/>
      <c r="CU48" s="43"/>
      <c r="CV48" s="43"/>
      <c r="CW48" s="43"/>
      <c r="CX48" s="43"/>
      <c r="CY48" s="43"/>
      <c r="CZ48" s="43"/>
      <c r="DA48" s="48"/>
      <c r="DB48" s="43"/>
      <c r="DC48" s="43"/>
      <c r="DD48" s="43"/>
      <c r="DE48" s="43"/>
      <c r="DF48" s="43"/>
      <c r="DG48" s="43"/>
      <c r="DH48" s="43"/>
      <c r="DI48" s="43"/>
      <c r="DJ48" s="48"/>
      <c r="DK48" s="48"/>
      <c r="DL48" s="48"/>
      <c r="DM48" s="1"/>
      <c r="DN48" s="32">
        <f t="shared" si="65"/>
        <v>0</v>
      </c>
      <c r="DO48" s="32">
        <f t="shared" si="66"/>
        <v>0</v>
      </c>
      <c r="DP48" s="32">
        <f t="shared" si="67"/>
        <v>0</v>
      </c>
      <c r="DQ48" s="32">
        <f t="shared" si="68"/>
        <v>0</v>
      </c>
      <c r="DR48" s="32">
        <f t="shared" si="69"/>
        <v>0</v>
      </c>
      <c r="DS48" s="32">
        <f t="shared" si="70"/>
        <v>0</v>
      </c>
      <c r="DT48" s="32">
        <f t="shared" si="71"/>
        <v>0</v>
      </c>
      <c r="DU48" s="32">
        <f t="shared" si="72"/>
        <v>0</v>
      </c>
      <c r="DV48" s="32">
        <f t="shared" si="73"/>
        <v>0</v>
      </c>
      <c r="DW48" s="32">
        <f t="shared" si="74"/>
        <v>0</v>
      </c>
      <c r="DX48" s="32">
        <f t="shared" si="75"/>
        <v>0</v>
      </c>
      <c r="DY48" s="32">
        <f t="shared" si="76"/>
        <v>0</v>
      </c>
      <c r="DZ48" s="32">
        <f t="shared" si="77"/>
        <v>0</v>
      </c>
      <c r="EA48" s="32">
        <f t="shared" si="78"/>
        <v>0</v>
      </c>
      <c r="EB48" s="32">
        <f t="shared" si="79"/>
        <v>0</v>
      </c>
      <c r="EC48" s="32">
        <f t="shared" si="80"/>
        <v>0</v>
      </c>
      <c r="ED48" s="32">
        <f t="shared" si="81"/>
        <v>0</v>
      </c>
      <c r="EE48" s="32">
        <f t="shared" si="82"/>
        <v>0</v>
      </c>
      <c r="EF48" s="32">
        <f t="shared" si="83"/>
        <v>0</v>
      </c>
      <c r="EG48" s="32">
        <f t="shared" si="84"/>
        <v>0</v>
      </c>
      <c r="EH48" s="32">
        <f t="shared" si="85"/>
        <v>0</v>
      </c>
      <c r="EI48" s="32">
        <f t="shared" si="86"/>
        <v>0</v>
      </c>
      <c r="EJ48" s="32">
        <f t="shared" si="87"/>
        <v>0</v>
      </c>
      <c r="EK48" s="32">
        <f t="shared" si="88"/>
        <v>0</v>
      </c>
      <c r="EL48" s="32">
        <f t="shared" si="89"/>
        <v>0</v>
      </c>
      <c r="EM48" s="32">
        <f t="shared" si="90"/>
        <v>0</v>
      </c>
      <c r="EN48" s="32">
        <f t="shared" si="91"/>
        <v>0</v>
      </c>
      <c r="EO48" s="32">
        <f t="shared" si="92"/>
        <v>0</v>
      </c>
      <c r="EP48" s="32">
        <f t="shared" si="93"/>
        <v>0</v>
      </c>
      <c r="EQ48" s="32">
        <f t="shared" si="94"/>
        <v>0</v>
      </c>
      <c r="ER48" s="32">
        <f t="shared" si="95"/>
        <v>0</v>
      </c>
      <c r="ES48" s="32">
        <f t="shared" si="96"/>
        <v>0</v>
      </c>
      <c r="ET48" s="32">
        <f t="shared" si="97"/>
        <v>0</v>
      </c>
      <c r="EU48" s="32">
        <f t="shared" si="98"/>
        <v>0</v>
      </c>
      <c r="EV48" s="32">
        <f t="shared" si="99"/>
        <v>0</v>
      </c>
      <c r="EW48" s="32">
        <f t="shared" si="100"/>
        <v>0</v>
      </c>
      <c r="EX48" s="32">
        <f t="shared" si="101"/>
        <v>0</v>
      </c>
      <c r="EY48" s="32">
        <f t="shared" si="102"/>
        <v>0</v>
      </c>
      <c r="EZ48" s="32">
        <f t="shared" si="103"/>
        <v>0</v>
      </c>
      <c r="FA48" s="32">
        <f t="shared" si="104"/>
        <v>0</v>
      </c>
      <c r="FB48" s="32">
        <f t="shared" si="105"/>
        <v>0</v>
      </c>
      <c r="FC48" s="32">
        <f t="shared" si="106"/>
        <v>0</v>
      </c>
      <c r="FD48" s="32">
        <f t="shared" si="107"/>
        <v>0</v>
      </c>
      <c r="FE48" s="32">
        <f t="shared" si="108"/>
        <v>0</v>
      </c>
      <c r="FF48" s="32">
        <f t="shared" si="109"/>
        <v>0</v>
      </c>
      <c r="FG48" s="32">
        <f t="shared" si="110"/>
        <v>0</v>
      </c>
      <c r="FH48" s="32">
        <f t="shared" si="111"/>
        <v>0</v>
      </c>
      <c r="FI48" s="32">
        <f t="shared" si="112"/>
        <v>0</v>
      </c>
      <c r="FJ48" s="32">
        <f t="shared" si="113"/>
        <v>0</v>
      </c>
      <c r="FK48" s="32">
        <f t="shared" si="114"/>
        <v>0</v>
      </c>
      <c r="FL48" s="32">
        <f t="shared" si="115"/>
        <v>0</v>
      </c>
      <c r="FM48" s="32">
        <f t="shared" si="116"/>
        <v>0</v>
      </c>
      <c r="FN48" s="32">
        <f t="shared" si="117"/>
        <v>0</v>
      </c>
      <c r="FO48" s="32">
        <f t="shared" si="118"/>
        <v>0</v>
      </c>
      <c r="FP48" s="32">
        <f t="shared" si="119"/>
        <v>0</v>
      </c>
      <c r="FQ48" s="32">
        <f t="shared" si="120"/>
        <v>0</v>
      </c>
      <c r="FR48" s="32">
        <f t="shared" si="121"/>
        <v>0</v>
      </c>
      <c r="FS48" s="32">
        <f t="shared" si="122"/>
        <v>0</v>
      </c>
      <c r="FT48" s="32">
        <f t="shared" si="123"/>
        <v>0</v>
      </c>
      <c r="FU48" s="32">
        <f t="shared" si="124"/>
        <v>0</v>
      </c>
      <c r="FV48" s="32">
        <f t="shared" si="125"/>
        <v>0</v>
      </c>
      <c r="FW48" s="32">
        <f t="shared" si="126"/>
        <v>0</v>
      </c>
      <c r="FX48" s="32">
        <f t="shared" si="127"/>
        <v>0</v>
      </c>
      <c r="FY48" s="32">
        <f t="shared" si="128"/>
        <v>0</v>
      </c>
      <c r="FZ48" s="32">
        <f t="shared" si="129"/>
        <v>0</v>
      </c>
    </row>
    <row r="49" spans="1:182" ht="26.25" customHeight="1" x14ac:dyDescent="0.5">
      <c r="A49" s="119" t="s">
        <v>57</v>
      </c>
      <c r="B49" s="120">
        <v>46108</v>
      </c>
      <c r="C49" s="80" t="s">
        <v>52</v>
      </c>
      <c r="D49" s="85"/>
      <c r="E49" s="43"/>
      <c r="F49" s="43"/>
      <c r="G49" s="43"/>
      <c r="H49" s="43"/>
      <c r="I49" s="43"/>
      <c r="J49" s="43"/>
      <c r="K49" s="43"/>
      <c r="L49" s="43"/>
      <c r="M49" s="43"/>
      <c r="N49" s="48"/>
      <c r="O49" s="43"/>
      <c r="P49" s="43"/>
      <c r="Q49" s="43"/>
      <c r="R49" s="43"/>
      <c r="S49" s="43"/>
      <c r="T49" s="43"/>
      <c r="U49" s="43"/>
      <c r="V49" s="43"/>
      <c r="W49" s="48"/>
      <c r="X49" s="43"/>
      <c r="Y49" s="43"/>
      <c r="Z49" s="43"/>
      <c r="AA49" s="43"/>
      <c r="AB49" s="43"/>
      <c r="AC49" s="43"/>
      <c r="AD49" s="43"/>
      <c r="AE49" s="43"/>
      <c r="AF49" s="43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8"/>
      <c r="CG49" s="55"/>
      <c r="CH49" s="68"/>
      <c r="CI49" s="56"/>
      <c r="CJ49" s="56"/>
      <c r="CK49" s="43"/>
      <c r="CL49" s="43"/>
      <c r="CM49" s="43"/>
      <c r="CN49" s="43"/>
      <c r="CO49" s="43"/>
      <c r="CP49" s="43"/>
      <c r="CQ49" s="43"/>
      <c r="CR49" s="48"/>
      <c r="CS49" s="43"/>
      <c r="CT49" s="43"/>
      <c r="CU49" s="43"/>
      <c r="CV49" s="43"/>
      <c r="CW49" s="43"/>
      <c r="CX49" s="43"/>
      <c r="CY49" s="43"/>
      <c r="CZ49" s="43"/>
      <c r="DA49" s="48"/>
      <c r="DB49" s="43"/>
      <c r="DC49" s="43"/>
      <c r="DD49" s="43"/>
      <c r="DE49" s="43"/>
      <c r="DF49" s="43"/>
      <c r="DG49" s="43"/>
      <c r="DH49" s="43"/>
      <c r="DI49" s="43"/>
      <c r="DJ49" s="48"/>
      <c r="DK49" s="48"/>
      <c r="DL49" s="48"/>
      <c r="DM49" s="1"/>
      <c r="DN49" s="32">
        <f t="shared" si="65"/>
        <v>0</v>
      </c>
      <c r="DO49" s="32">
        <f t="shared" si="66"/>
        <v>0</v>
      </c>
      <c r="DP49" s="32">
        <f t="shared" si="67"/>
        <v>0</v>
      </c>
      <c r="DQ49" s="32">
        <f t="shared" si="68"/>
        <v>0</v>
      </c>
      <c r="DR49" s="32">
        <f t="shared" si="69"/>
        <v>0</v>
      </c>
      <c r="DS49" s="32">
        <f t="shared" si="70"/>
        <v>0</v>
      </c>
      <c r="DT49" s="32">
        <f t="shared" si="71"/>
        <v>0</v>
      </c>
      <c r="DU49" s="32">
        <f t="shared" si="72"/>
        <v>0</v>
      </c>
      <c r="DV49" s="32">
        <f t="shared" si="73"/>
        <v>0</v>
      </c>
      <c r="DW49" s="32">
        <f t="shared" si="74"/>
        <v>0</v>
      </c>
      <c r="DX49" s="32">
        <f t="shared" si="75"/>
        <v>0</v>
      </c>
      <c r="DY49" s="32">
        <f t="shared" si="76"/>
        <v>0</v>
      </c>
      <c r="DZ49" s="32">
        <f t="shared" si="77"/>
        <v>0</v>
      </c>
      <c r="EA49" s="32">
        <f t="shared" si="78"/>
        <v>0</v>
      </c>
      <c r="EB49" s="32">
        <f t="shared" si="79"/>
        <v>0</v>
      </c>
      <c r="EC49" s="32">
        <f t="shared" si="80"/>
        <v>0</v>
      </c>
      <c r="ED49" s="32">
        <f t="shared" si="81"/>
        <v>0</v>
      </c>
      <c r="EE49" s="32">
        <f t="shared" si="82"/>
        <v>0</v>
      </c>
      <c r="EF49" s="32">
        <f t="shared" si="83"/>
        <v>0</v>
      </c>
      <c r="EG49" s="32">
        <f t="shared" si="84"/>
        <v>0</v>
      </c>
      <c r="EH49" s="32">
        <f t="shared" si="85"/>
        <v>0</v>
      </c>
      <c r="EI49" s="32">
        <f t="shared" si="86"/>
        <v>0</v>
      </c>
      <c r="EJ49" s="32">
        <f t="shared" si="87"/>
        <v>0</v>
      </c>
      <c r="EK49" s="32">
        <f t="shared" si="88"/>
        <v>0</v>
      </c>
      <c r="EL49" s="32">
        <f t="shared" si="89"/>
        <v>0</v>
      </c>
      <c r="EM49" s="32">
        <f t="shared" si="90"/>
        <v>0</v>
      </c>
      <c r="EN49" s="32">
        <f t="shared" si="91"/>
        <v>0</v>
      </c>
      <c r="EO49" s="32">
        <f t="shared" si="92"/>
        <v>0</v>
      </c>
      <c r="EP49" s="32">
        <f t="shared" si="93"/>
        <v>0</v>
      </c>
      <c r="EQ49" s="32">
        <f t="shared" si="94"/>
        <v>0</v>
      </c>
      <c r="ER49" s="32">
        <f t="shared" si="95"/>
        <v>0</v>
      </c>
      <c r="ES49" s="32">
        <f t="shared" si="96"/>
        <v>0</v>
      </c>
      <c r="ET49" s="32">
        <f t="shared" si="97"/>
        <v>0</v>
      </c>
      <c r="EU49" s="32">
        <f t="shared" si="98"/>
        <v>0</v>
      </c>
      <c r="EV49" s="32">
        <f t="shared" si="99"/>
        <v>0</v>
      </c>
      <c r="EW49" s="32">
        <f t="shared" si="100"/>
        <v>0</v>
      </c>
      <c r="EX49" s="32">
        <f t="shared" si="101"/>
        <v>0</v>
      </c>
      <c r="EY49" s="32">
        <f t="shared" si="102"/>
        <v>0</v>
      </c>
      <c r="EZ49" s="32">
        <f t="shared" si="103"/>
        <v>0</v>
      </c>
      <c r="FA49" s="32">
        <f t="shared" si="104"/>
        <v>0</v>
      </c>
      <c r="FB49" s="32">
        <f t="shared" si="105"/>
        <v>0</v>
      </c>
      <c r="FC49" s="32">
        <f t="shared" si="106"/>
        <v>0</v>
      </c>
      <c r="FD49" s="32">
        <f t="shared" si="107"/>
        <v>0</v>
      </c>
      <c r="FE49" s="32">
        <f t="shared" si="108"/>
        <v>0</v>
      </c>
      <c r="FF49" s="32">
        <f t="shared" si="109"/>
        <v>0</v>
      </c>
      <c r="FG49" s="32">
        <f t="shared" si="110"/>
        <v>0</v>
      </c>
      <c r="FH49" s="32">
        <f t="shared" si="111"/>
        <v>0</v>
      </c>
      <c r="FI49" s="32">
        <f t="shared" si="112"/>
        <v>0</v>
      </c>
      <c r="FJ49" s="32">
        <f t="shared" si="113"/>
        <v>0</v>
      </c>
      <c r="FK49" s="32">
        <f t="shared" si="114"/>
        <v>0</v>
      </c>
      <c r="FL49" s="32">
        <f t="shared" si="115"/>
        <v>0</v>
      </c>
      <c r="FM49" s="32">
        <f t="shared" si="116"/>
        <v>0</v>
      </c>
      <c r="FN49" s="32">
        <f t="shared" si="117"/>
        <v>0</v>
      </c>
      <c r="FO49" s="32">
        <f t="shared" si="118"/>
        <v>0</v>
      </c>
      <c r="FP49" s="32">
        <f t="shared" si="119"/>
        <v>0</v>
      </c>
      <c r="FQ49" s="32">
        <f t="shared" si="120"/>
        <v>0</v>
      </c>
      <c r="FR49" s="32">
        <f t="shared" si="121"/>
        <v>0</v>
      </c>
      <c r="FS49" s="32">
        <f t="shared" si="122"/>
        <v>0</v>
      </c>
      <c r="FT49" s="32">
        <f t="shared" si="123"/>
        <v>0</v>
      </c>
      <c r="FU49" s="32">
        <f t="shared" si="124"/>
        <v>0</v>
      </c>
      <c r="FV49" s="32">
        <f t="shared" si="125"/>
        <v>0</v>
      </c>
      <c r="FW49" s="32">
        <f t="shared" si="126"/>
        <v>0</v>
      </c>
      <c r="FX49" s="32">
        <f t="shared" si="127"/>
        <v>0</v>
      </c>
      <c r="FY49" s="32">
        <f t="shared" si="128"/>
        <v>0</v>
      </c>
      <c r="FZ49" s="32">
        <f t="shared" si="129"/>
        <v>0</v>
      </c>
    </row>
    <row r="50" spans="1:182" ht="26.25" customHeight="1" x14ac:dyDescent="0.5">
      <c r="A50" s="119"/>
      <c r="B50" s="120"/>
      <c r="C50" s="80" t="s">
        <v>53</v>
      </c>
      <c r="D50" s="85"/>
      <c r="E50" s="43"/>
      <c r="F50" s="43"/>
      <c r="G50" s="43"/>
      <c r="H50" s="43"/>
      <c r="I50" s="43"/>
      <c r="J50" s="43"/>
      <c r="K50" s="43"/>
      <c r="L50" s="43"/>
      <c r="M50" s="43"/>
      <c r="N50" s="48"/>
      <c r="O50" s="43"/>
      <c r="P50" s="43"/>
      <c r="Q50" s="43"/>
      <c r="R50" s="43"/>
      <c r="S50" s="43"/>
      <c r="T50" s="43"/>
      <c r="U50" s="43"/>
      <c r="V50" s="43"/>
      <c r="W50" s="48"/>
      <c r="X50" s="43"/>
      <c r="Y50" s="43"/>
      <c r="Z50" s="43"/>
      <c r="AA50" s="43"/>
      <c r="AB50" s="43"/>
      <c r="AC50" s="43"/>
      <c r="AD50" s="43"/>
      <c r="AE50" s="43"/>
      <c r="AF50" s="43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8"/>
      <c r="CG50" s="55"/>
      <c r="CH50" s="68"/>
      <c r="CI50" s="56"/>
      <c r="CJ50" s="56"/>
      <c r="CK50" s="43"/>
      <c r="CL50" s="43"/>
      <c r="CM50" s="43"/>
      <c r="CN50" s="43"/>
      <c r="CO50" s="43"/>
      <c r="CP50" s="43"/>
      <c r="CQ50" s="43"/>
      <c r="CR50" s="48"/>
      <c r="CS50" s="43"/>
      <c r="CT50" s="43"/>
      <c r="CU50" s="43"/>
      <c r="CV50" s="43"/>
      <c r="CW50" s="43"/>
      <c r="CX50" s="43"/>
      <c r="CY50" s="43"/>
      <c r="CZ50" s="43"/>
      <c r="DA50" s="48"/>
      <c r="DB50" s="43"/>
      <c r="DC50" s="43"/>
      <c r="DD50" s="43"/>
      <c r="DE50" s="43"/>
      <c r="DF50" s="43"/>
      <c r="DG50" s="43"/>
      <c r="DH50" s="43"/>
      <c r="DI50" s="43"/>
      <c r="DJ50" s="48"/>
      <c r="DK50" s="48"/>
      <c r="DL50" s="48"/>
      <c r="DM50" s="1"/>
      <c r="DN50" s="32">
        <f t="shared" si="65"/>
        <v>0</v>
      </c>
      <c r="DO50" s="32">
        <f t="shared" si="66"/>
        <v>0</v>
      </c>
      <c r="DP50" s="32">
        <f t="shared" si="67"/>
        <v>0</v>
      </c>
      <c r="DQ50" s="32">
        <f t="shared" si="68"/>
        <v>0</v>
      </c>
      <c r="DR50" s="32">
        <f t="shared" si="69"/>
        <v>0</v>
      </c>
      <c r="DS50" s="32">
        <f t="shared" si="70"/>
        <v>0</v>
      </c>
      <c r="DT50" s="32">
        <f t="shared" si="71"/>
        <v>0</v>
      </c>
      <c r="DU50" s="32">
        <f t="shared" si="72"/>
        <v>0</v>
      </c>
      <c r="DV50" s="32">
        <f t="shared" si="73"/>
        <v>0</v>
      </c>
      <c r="DW50" s="32">
        <f t="shared" si="74"/>
        <v>0</v>
      </c>
      <c r="DX50" s="32">
        <f t="shared" si="75"/>
        <v>0</v>
      </c>
      <c r="DY50" s="32">
        <f t="shared" si="76"/>
        <v>0</v>
      </c>
      <c r="DZ50" s="32">
        <f t="shared" si="77"/>
        <v>0</v>
      </c>
      <c r="EA50" s="32">
        <f t="shared" si="78"/>
        <v>0</v>
      </c>
      <c r="EB50" s="32">
        <f t="shared" si="79"/>
        <v>0</v>
      </c>
      <c r="EC50" s="32">
        <f t="shared" si="80"/>
        <v>0</v>
      </c>
      <c r="ED50" s="32">
        <f t="shared" si="81"/>
        <v>0</v>
      </c>
      <c r="EE50" s="32">
        <f t="shared" si="82"/>
        <v>0</v>
      </c>
      <c r="EF50" s="32">
        <f t="shared" si="83"/>
        <v>0</v>
      </c>
      <c r="EG50" s="32">
        <f t="shared" si="84"/>
        <v>0</v>
      </c>
      <c r="EH50" s="32">
        <f t="shared" si="85"/>
        <v>0</v>
      </c>
      <c r="EI50" s="32">
        <f t="shared" si="86"/>
        <v>0</v>
      </c>
      <c r="EJ50" s="32">
        <f t="shared" si="87"/>
        <v>0</v>
      </c>
      <c r="EK50" s="32">
        <f t="shared" si="88"/>
        <v>0</v>
      </c>
      <c r="EL50" s="32">
        <f t="shared" si="89"/>
        <v>0</v>
      </c>
      <c r="EM50" s="32">
        <f t="shared" si="90"/>
        <v>0</v>
      </c>
      <c r="EN50" s="32">
        <f t="shared" si="91"/>
        <v>0</v>
      </c>
      <c r="EO50" s="32">
        <f t="shared" si="92"/>
        <v>0</v>
      </c>
      <c r="EP50" s="32">
        <f t="shared" si="93"/>
        <v>0</v>
      </c>
      <c r="EQ50" s="32">
        <f t="shared" si="94"/>
        <v>0</v>
      </c>
      <c r="ER50" s="32">
        <f t="shared" si="95"/>
        <v>0</v>
      </c>
      <c r="ES50" s="32">
        <f t="shared" si="96"/>
        <v>0</v>
      </c>
      <c r="ET50" s="32">
        <f t="shared" si="97"/>
        <v>0</v>
      </c>
      <c r="EU50" s="32">
        <f t="shared" si="98"/>
        <v>0</v>
      </c>
      <c r="EV50" s="32">
        <f t="shared" si="99"/>
        <v>0</v>
      </c>
      <c r="EW50" s="32">
        <f t="shared" si="100"/>
        <v>0</v>
      </c>
      <c r="EX50" s="32">
        <f t="shared" si="101"/>
        <v>0</v>
      </c>
      <c r="EY50" s="32">
        <f t="shared" si="102"/>
        <v>0</v>
      </c>
      <c r="EZ50" s="32">
        <f t="shared" si="103"/>
        <v>0</v>
      </c>
      <c r="FA50" s="32">
        <f t="shared" si="104"/>
        <v>0</v>
      </c>
      <c r="FB50" s="32">
        <f t="shared" si="105"/>
        <v>0</v>
      </c>
      <c r="FC50" s="32">
        <f t="shared" si="106"/>
        <v>0</v>
      </c>
      <c r="FD50" s="32">
        <f t="shared" si="107"/>
        <v>0</v>
      </c>
      <c r="FE50" s="32">
        <f t="shared" si="108"/>
        <v>0</v>
      </c>
      <c r="FF50" s="32">
        <f t="shared" si="109"/>
        <v>0</v>
      </c>
      <c r="FG50" s="32">
        <f t="shared" si="110"/>
        <v>0</v>
      </c>
      <c r="FH50" s="32">
        <f t="shared" si="111"/>
        <v>0</v>
      </c>
      <c r="FI50" s="32">
        <f t="shared" si="112"/>
        <v>0</v>
      </c>
      <c r="FJ50" s="32">
        <f t="shared" si="113"/>
        <v>0</v>
      </c>
      <c r="FK50" s="32">
        <f t="shared" si="114"/>
        <v>0</v>
      </c>
      <c r="FL50" s="32">
        <f t="shared" si="115"/>
        <v>0</v>
      </c>
      <c r="FM50" s="32">
        <f t="shared" si="116"/>
        <v>0</v>
      </c>
      <c r="FN50" s="32">
        <f t="shared" si="117"/>
        <v>0</v>
      </c>
      <c r="FO50" s="32">
        <f t="shared" si="118"/>
        <v>0</v>
      </c>
      <c r="FP50" s="32">
        <f t="shared" si="119"/>
        <v>0</v>
      </c>
      <c r="FQ50" s="32">
        <f t="shared" si="120"/>
        <v>0</v>
      </c>
      <c r="FR50" s="32">
        <f t="shared" si="121"/>
        <v>0</v>
      </c>
      <c r="FS50" s="32">
        <f t="shared" si="122"/>
        <v>0</v>
      </c>
      <c r="FT50" s="32">
        <f t="shared" si="123"/>
        <v>0</v>
      </c>
      <c r="FU50" s="32">
        <f t="shared" si="124"/>
        <v>0</v>
      </c>
      <c r="FV50" s="32">
        <f t="shared" si="125"/>
        <v>0</v>
      </c>
      <c r="FW50" s="32">
        <f t="shared" si="126"/>
        <v>0</v>
      </c>
      <c r="FX50" s="32">
        <f t="shared" si="127"/>
        <v>0</v>
      </c>
      <c r="FY50" s="32">
        <f t="shared" si="128"/>
        <v>0</v>
      </c>
      <c r="FZ50" s="32">
        <f t="shared" si="129"/>
        <v>0</v>
      </c>
    </row>
    <row r="51" spans="1:182" ht="26.25" customHeight="1" x14ac:dyDescent="0.5">
      <c r="A51" s="119" t="s">
        <v>58</v>
      </c>
      <c r="B51" s="120">
        <v>46109</v>
      </c>
      <c r="C51" s="80" t="s">
        <v>52</v>
      </c>
      <c r="D51" s="85"/>
      <c r="E51" s="43"/>
      <c r="F51" s="43"/>
      <c r="G51" s="43"/>
      <c r="H51" s="43"/>
      <c r="I51" s="43"/>
      <c r="J51" s="43"/>
      <c r="K51" s="43"/>
      <c r="L51" s="43"/>
      <c r="M51" s="43"/>
      <c r="N51" s="48"/>
      <c r="O51" s="43"/>
      <c r="P51" s="43"/>
      <c r="Q51" s="43"/>
      <c r="R51" s="43"/>
      <c r="S51" s="43"/>
      <c r="T51" s="43"/>
      <c r="U51" s="43"/>
      <c r="V51" s="43"/>
      <c r="W51" s="48"/>
      <c r="X51" s="43"/>
      <c r="Y51" s="43"/>
      <c r="Z51" s="43"/>
      <c r="AA51" s="43"/>
      <c r="AB51" s="43"/>
      <c r="AC51" s="43"/>
      <c r="AD51" s="43"/>
      <c r="AE51" s="43"/>
      <c r="AF51" s="43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8"/>
      <c r="CG51" s="55"/>
      <c r="CH51" s="68"/>
      <c r="CI51" s="56"/>
      <c r="CJ51" s="56"/>
      <c r="CK51" s="43"/>
      <c r="CL51" s="43"/>
      <c r="CM51" s="43"/>
      <c r="CN51" s="43"/>
      <c r="CO51" s="43"/>
      <c r="CP51" s="43"/>
      <c r="CQ51" s="43"/>
      <c r="CR51" s="48"/>
      <c r="CS51" s="43"/>
      <c r="CT51" s="43"/>
      <c r="CU51" s="43"/>
      <c r="CV51" s="43"/>
      <c r="CW51" s="43"/>
      <c r="CX51" s="43"/>
      <c r="CY51" s="43"/>
      <c r="CZ51" s="43"/>
      <c r="DA51" s="48"/>
      <c r="DB51" s="43"/>
      <c r="DC51" s="43"/>
      <c r="DD51" s="43"/>
      <c r="DE51" s="43"/>
      <c r="DF51" s="43"/>
      <c r="DG51" s="43"/>
      <c r="DH51" s="43"/>
      <c r="DI51" s="43"/>
      <c r="DJ51" s="48"/>
      <c r="DK51" s="48"/>
      <c r="DL51" s="48"/>
      <c r="DM51" s="1"/>
      <c r="DN51" s="32">
        <f t="shared" si="65"/>
        <v>0</v>
      </c>
      <c r="DO51" s="32">
        <f t="shared" si="66"/>
        <v>0</v>
      </c>
      <c r="DP51" s="32">
        <f t="shared" si="67"/>
        <v>0</v>
      </c>
      <c r="DQ51" s="32">
        <f t="shared" si="68"/>
        <v>0</v>
      </c>
      <c r="DR51" s="32">
        <f t="shared" si="69"/>
        <v>0</v>
      </c>
      <c r="DS51" s="32">
        <f t="shared" si="70"/>
        <v>0</v>
      </c>
      <c r="DT51" s="32">
        <f t="shared" si="71"/>
        <v>0</v>
      </c>
      <c r="DU51" s="32">
        <f t="shared" si="72"/>
        <v>0</v>
      </c>
      <c r="DV51" s="32">
        <f t="shared" si="73"/>
        <v>0</v>
      </c>
      <c r="DW51" s="32">
        <f t="shared" si="74"/>
        <v>0</v>
      </c>
      <c r="DX51" s="32">
        <f t="shared" si="75"/>
        <v>0</v>
      </c>
      <c r="DY51" s="32">
        <f t="shared" si="76"/>
        <v>0</v>
      </c>
      <c r="DZ51" s="32">
        <f t="shared" si="77"/>
        <v>0</v>
      </c>
      <c r="EA51" s="32">
        <f t="shared" si="78"/>
        <v>0</v>
      </c>
      <c r="EB51" s="32">
        <f t="shared" si="79"/>
        <v>0</v>
      </c>
      <c r="EC51" s="32">
        <f t="shared" si="80"/>
        <v>0</v>
      </c>
      <c r="ED51" s="32">
        <f t="shared" si="81"/>
        <v>0</v>
      </c>
      <c r="EE51" s="32">
        <f t="shared" si="82"/>
        <v>0</v>
      </c>
      <c r="EF51" s="32">
        <f t="shared" si="83"/>
        <v>0</v>
      </c>
      <c r="EG51" s="32">
        <f t="shared" si="84"/>
        <v>0</v>
      </c>
      <c r="EH51" s="32">
        <f t="shared" si="85"/>
        <v>0</v>
      </c>
      <c r="EI51" s="32">
        <f t="shared" si="86"/>
        <v>0</v>
      </c>
      <c r="EJ51" s="32">
        <f t="shared" si="87"/>
        <v>0</v>
      </c>
      <c r="EK51" s="32">
        <f t="shared" si="88"/>
        <v>0</v>
      </c>
      <c r="EL51" s="32">
        <f t="shared" si="89"/>
        <v>0</v>
      </c>
      <c r="EM51" s="32">
        <f t="shared" si="90"/>
        <v>0</v>
      </c>
      <c r="EN51" s="32">
        <f t="shared" si="91"/>
        <v>0</v>
      </c>
      <c r="EO51" s="32">
        <f t="shared" si="92"/>
        <v>0</v>
      </c>
      <c r="EP51" s="32">
        <f t="shared" si="93"/>
        <v>0</v>
      </c>
      <c r="EQ51" s="32">
        <f t="shared" si="94"/>
        <v>0</v>
      </c>
      <c r="ER51" s="32">
        <f t="shared" si="95"/>
        <v>0</v>
      </c>
      <c r="ES51" s="32">
        <f t="shared" si="96"/>
        <v>0</v>
      </c>
      <c r="ET51" s="32">
        <f t="shared" si="97"/>
        <v>0</v>
      </c>
      <c r="EU51" s="32">
        <f t="shared" si="98"/>
        <v>0</v>
      </c>
      <c r="EV51" s="32">
        <f t="shared" si="99"/>
        <v>0</v>
      </c>
      <c r="EW51" s="32">
        <f t="shared" si="100"/>
        <v>0</v>
      </c>
      <c r="EX51" s="32">
        <f t="shared" si="101"/>
        <v>0</v>
      </c>
      <c r="EY51" s="32">
        <f t="shared" si="102"/>
        <v>0</v>
      </c>
      <c r="EZ51" s="32">
        <f t="shared" si="103"/>
        <v>0</v>
      </c>
      <c r="FA51" s="32">
        <f t="shared" si="104"/>
        <v>0</v>
      </c>
      <c r="FB51" s="32">
        <f t="shared" si="105"/>
        <v>0</v>
      </c>
      <c r="FC51" s="32">
        <f t="shared" si="106"/>
        <v>0</v>
      </c>
      <c r="FD51" s="32">
        <f t="shared" si="107"/>
        <v>0</v>
      </c>
      <c r="FE51" s="32">
        <f t="shared" si="108"/>
        <v>0</v>
      </c>
      <c r="FF51" s="32">
        <f t="shared" si="109"/>
        <v>0</v>
      </c>
      <c r="FG51" s="32">
        <f t="shared" si="110"/>
        <v>0</v>
      </c>
      <c r="FH51" s="32">
        <f t="shared" si="111"/>
        <v>0</v>
      </c>
      <c r="FI51" s="32">
        <f t="shared" si="112"/>
        <v>0</v>
      </c>
      <c r="FJ51" s="32">
        <f t="shared" si="113"/>
        <v>0</v>
      </c>
      <c r="FK51" s="32">
        <f t="shared" si="114"/>
        <v>0</v>
      </c>
      <c r="FL51" s="32">
        <f t="shared" si="115"/>
        <v>0</v>
      </c>
      <c r="FM51" s="32">
        <f t="shared" si="116"/>
        <v>0</v>
      </c>
      <c r="FN51" s="32">
        <f t="shared" si="117"/>
        <v>0</v>
      </c>
      <c r="FO51" s="32">
        <f t="shared" si="118"/>
        <v>0</v>
      </c>
      <c r="FP51" s="32">
        <f t="shared" si="119"/>
        <v>0</v>
      </c>
      <c r="FQ51" s="32">
        <f t="shared" si="120"/>
        <v>0</v>
      </c>
      <c r="FR51" s="32">
        <f t="shared" si="121"/>
        <v>0</v>
      </c>
      <c r="FS51" s="32">
        <f t="shared" si="122"/>
        <v>0</v>
      </c>
      <c r="FT51" s="32">
        <f t="shared" si="123"/>
        <v>0</v>
      </c>
      <c r="FU51" s="32">
        <f t="shared" si="124"/>
        <v>0</v>
      </c>
      <c r="FV51" s="32">
        <f t="shared" si="125"/>
        <v>0</v>
      </c>
      <c r="FW51" s="32">
        <f t="shared" si="126"/>
        <v>0</v>
      </c>
      <c r="FX51" s="32">
        <f t="shared" si="127"/>
        <v>0</v>
      </c>
      <c r="FY51" s="32">
        <f t="shared" si="128"/>
        <v>0</v>
      </c>
      <c r="FZ51" s="32">
        <f t="shared" si="129"/>
        <v>0</v>
      </c>
    </row>
    <row r="52" spans="1:182" ht="26.25" customHeight="1" x14ac:dyDescent="0.5">
      <c r="A52" s="121" t="s">
        <v>59</v>
      </c>
      <c r="B52" s="122">
        <v>46110</v>
      </c>
      <c r="C52" s="92"/>
      <c r="D52" s="36"/>
      <c r="E52" s="62"/>
      <c r="F52" s="62"/>
      <c r="G52" s="62"/>
      <c r="H52" s="62"/>
      <c r="I52" s="62"/>
      <c r="J52" s="62"/>
      <c r="K52" s="62"/>
      <c r="L52" s="62"/>
      <c r="M52" s="62"/>
      <c r="N52" s="44"/>
      <c r="O52" s="62"/>
      <c r="P52" s="62"/>
      <c r="Q52" s="62"/>
      <c r="R52" s="62"/>
      <c r="S52" s="62"/>
      <c r="T52" s="62"/>
      <c r="U52" s="62"/>
      <c r="V52" s="62"/>
      <c r="W52" s="44"/>
      <c r="X52" s="62"/>
      <c r="Y52" s="62"/>
      <c r="Z52" s="62"/>
      <c r="AA52" s="62"/>
      <c r="AB52" s="62"/>
      <c r="AC52" s="62"/>
      <c r="AD52" s="62"/>
      <c r="AE52" s="62"/>
      <c r="AF52" s="62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44"/>
      <c r="CG52" s="82"/>
      <c r="CH52" s="83"/>
      <c r="CI52" s="84"/>
      <c r="CJ52" s="84"/>
      <c r="CK52" s="62"/>
      <c r="CL52" s="62"/>
      <c r="CM52" s="62"/>
      <c r="CN52" s="62"/>
      <c r="CO52" s="62"/>
      <c r="CP52" s="62"/>
      <c r="CQ52" s="62"/>
      <c r="CR52" s="44"/>
      <c r="CS52" s="62"/>
      <c r="CT52" s="62"/>
      <c r="CU52" s="62"/>
      <c r="CV52" s="62"/>
      <c r="CW52" s="62"/>
      <c r="CX52" s="62"/>
      <c r="CY52" s="62"/>
      <c r="CZ52" s="62"/>
      <c r="DA52" s="44"/>
      <c r="DB52" s="62"/>
      <c r="DC52" s="62"/>
      <c r="DD52" s="62"/>
      <c r="DE52" s="62"/>
      <c r="DF52" s="62"/>
      <c r="DG52" s="62"/>
      <c r="DH52" s="62"/>
      <c r="DI52" s="62"/>
      <c r="DJ52" s="48"/>
      <c r="DK52" s="48"/>
      <c r="DL52" s="48"/>
      <c r="DM52" s="1"/>
      <c r="DN52" s="32">
        <f t="shared" si="65"/>
        <v>0</v>
      </c>
      <c r="DO52" s="32">
        <f t="shared" si="66"/>
        <v>0</v>
      </c>
      <c r="DP52" s="32">
        <f t="shared" si="67"/>
        <v>0</v>
      </c>
      <c r="DQ52" s="32">
        <f t="shared" si="68"/>
        <v>0</v>
      </c>
      <c r="DR52" s="32">
        <f t="shared" si="69"/>
        <v>0</v>
      </c>
      <c r="DS52" s="32">
        <f t="shared" si="70"/>
        <v>0</v>
      </c>
      <c r="DT52" s="32">
        <f t="shared" si="71"/>
        <v>0</v>
      </c>
      <c r="DU52" s="32">
        <f t="shared" si="72"/>
        <v>0</v>
      </c>
      <c r="DV52" s="32">
        <f t="shared" si="73"/>
        <v>0</v>
      </c>
      <c r="DW52" s="32">
        <f t="shared" si="74"/>
        <v>0</v>
      </c>
      <c r="DX52" s="32">
        <f t="shared" si="75"/>
        <v>0</v>
      </c>
      <c r="DY52" s="32">
        <f t="shared" si="76"/>
        <v>0</v>
      </c>
      <c r="DZ52" s="32">
        <f t="shared" si="77"/>
        <v>0</v>
      </c>
      <c r="EA52" s="32">
        <f t="shared" si="78"/>
        <v>0</v>
      </c>
      <c r="EB52" s="32">
        <f t="shared" si="79"/>
        <v>0</v>
      </c>
      <c r="EC52" s="32">
        <f t="shared" si="80"/>
        <v>0</v>
      </c>
      <c r="ED52" s="32">
        <f t="shared" si="81"/>
        <v>0</v>
      </c>
      <c r="EE52" s="32">
        <f t="shared" si="82"/>
        <v>0</v>
      </c>
      <c r="EF52" s="32">
        <f t="shared" si="83"/>
        <v>0</v>
      </c>
      <c r="EG52" s="32">
        <f t="shared" si="84"/>
        <v>0</v>
      </c>
      <c r="EH52" s="32">
        <f t="shared" si="85"/>
        <v>0</v>
      </c>
      <c r="EI52" s="32">
        <f t="shared" si="86"/>
        <v>0</v>
      </c>
      <c r="EJ52" s="32">
        <f t="shared" si="87"/>
        <v>0</v>
      </c>
      <c r="EK52" s="32">
        <f t="shared" si="88"/>
        <v>0</v>
      </c>
      <c r="EL52" s="32">
        <f t="shared" si="89"/>
        <v>0</v>
      </c>
      <c r="EM52" s="32">
        <f t="shared" si="90"/>
        <v>0</v>
      </c>
      <c r="EN52" s="32">
        <f t="shared" si="91"/>
        <v>0</v>
      </c>
      <c r="EO52" s="32">
        <f t="shared" si="92"/>
        <v>0</v>
      </c>
      <c r="EP52" s="32">
        <f t="shared" si="93"/>
        <v>0</v>
      </c>
      <c r="EQ52" s="32">
        <f t="shared" si="94"/>
        <v>0</v>
      </c>
      <c r="ER52" s="32">
        <f t="shared" si="95"/>
        <v>0</v>
      </c>
      <c r="ES52" s="32">
        <f t="shared" si="96"/>
        <v>0</v>
      </c>
      <c r="ET52" s="32">
        <f t="shared" si="97"/>
        <v>0</v>
      </c>
      <c r="EU52" s="32">
        <f t="shared" si="98"/>
        <v>0</v>
      </c>
      <c r="EV52" s="32">
        <f t="shared" si="99"/>
        <v>0</v>
      </c>
      <c r="EW52" s="32">
        <f t="shared" si="100"/>
        <v>0</v>
      </c>
      <c r="EX52" s="32">
        <f t="shared" si="101"/>
        <v>0</v>
      </c>
      <c r="EY52" s="32">
        <f t="shared" si="102"/>
        <v>0</v>
      </c>
      <c r="EZ52" s="32">
        <f t="shared" si="103"/>
        <v>0</v>
      </c>
      <c r="FA52" s="32">
        <f t="shared" si="104"/>
        <v>0</v>
      </c>
      <c r="FB52" s="32">
        <f t="shared" si="105"/>
        <v>0</v>
      </c>
      <c r="FC52" s="32">
        <f t="shared" si="106"/>
        <v>0</v>
      </c>
      <c r="FD52" s="32">
        <f t="shared" si="107"/>
        <v>0</v>
      </c>
      <c r="FE52" s="32">
        <f t="shared" si="108"/>
        <v>0</v>
      </c>
      <c r="FF52" s="32">
        <f t="shared" si="109"/>
        <v>0</v>
      </c>
      <c r="FG52" s="32">
        <f t="shared" si="110"/>
        <v>0</v>
      </c>
      <c r="FH52" s="32">
        <f t="shared" si="111"/>
        <v>0</v>
      </c>
      <c r="FI52" s="32">
        <f t="shared" si="112"/>
        <v>0</v>
      </c>
      <c r="FJ52" s="32">
        <f t="shared" si="113"/>
        <v>0</v>
      </c>
      <c r="FK52" s="32">
        <f t="shared" si="114"/>
        <v>0</v>
      </c>
      <c r="FL52" s="32">
        <f t="shared" si="115"/>
        <v>0</v>
      </c>
      <c r="FM52" s="32">
        <f t="shared" si="116"/>
        <v>0</v>
      </c>
      <c r="FN52" s="32">
        <f t="shared" si="117"/>
        <v>0</v>
      </c>
      <c r="FO52" s="32">
        <f t="shared" si="118"/>
        <v>0</v>
      </c>
      <c r="FP52" s="32">
        <f t="shared" si="119"/>
        <v>0</v>
      </c>
      <c r="FQ52" s="32">
        <f t="shared" si="120"/>
        <v>0</v>
      </c>
      <c r="FR52" s="32">
        <f t="shared" si="121"/>
        <v>0</v>
      </c>
      <c r="FS52" s="32">
        <f t="shared" si="122"/>
        <v>0</v>
      </c>
      <c r="FT52" s="32">
        <f t="shared" si="123"/>
        <v>0</v>
      </c>
      <c r="FU52" s="32">
        <f t="shared" si="124"/>
        <v>0</v>
      </c>
      <c r="FV52" s="32">
        <f t="shared" si="125"/>
        <v>0</v>
      </c>
      <c r="FW52" s="32">
        <f t="shared" si="126"/>
        <v>0</v>
      </c>
      <c r="FX52" s="32">
        <f t="shared" si="127"/>
        <v>0</v>
      </c>
      <c r="FY52" s="32">
        <f t="shared" si="128"/>
        <v>0</v>
      </c>
      <c r="FZ52" s="32">
        <f t="shared" si="129"/>
        <v>0</v>
      </c>
    </row>
    <row r="53" spans="1:182" ht="26.25" customHeight="1" x14ac:dyDescent="0.5">
      <c r="A53" s="119" t="s">
        <v>51</v>
      </c>
      <c r="B53" s="120">
        <v>46111</v>
      </c>
      <c r="C53" s="80" t="s">
        <v>52</v>
      </c>
      <c r="D53" s="85"/>
      <c r="E53" s="43"/>
      <c r="F53" s="43"/>
      <c r="G53" s="43"/>
      <c r="H53" s="43"/>
      <c r="I53" s="43"/>
      <c r="J53" s="43"/>
      <c r="K53" s="43"/>
      <c r="L53" s="43"/>
      <c r="M53" s="43"/>
      <c r="N53" s="48"/>
      <c r="O53" s="43"/>
      <c r="P53" s="43"/>
      <c r="Q53" s="43"/>
      <c r="R53" s="43"/>
      <c r="S53" s="43"/>
      <c r="T53" s="43"/>
      <c r="U53" s="43"/>
      <c r="V53" s="43"/>
      <c r="W53" s="48"/>
      <c r="X53" s="43"/>
      <c r="Y53" s="43"/>
      <c r="Z53" s="43"/>
      <c r="AA53" s="43"/>
      <c r="AB53" s="43"/>
      <c r="AC53" s="43"/>
      <c r="AD53" s="43"/>
      <c r="AE53" s="43"/>
      <c r="AF53" s="43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8"/>
      <c r="CG53" s="55"/>
      <c r="CH53" s="68"/>
      <c r="CI53" s="56"/>
      <c r="CJ53" s="56"/>
      <c r="CK53" s="43"/>
      <c r="CL53" s="43"/>
      <c r="CM53" s="43"/>
      <c r="CN53" s="43"/>
      <c r="CO53" s="43"/>
      <c r="CP53" s="43"/>
      <c r="CQ53" s="43"/>
      <c r="CR53" s="48"/>
      <c r="CS53" s="43"/>
      <c r="CT53" s="43"/>
      <c r="CU53" s="43"/>
      <c r="CV53" s="43"/>
      <c r="CW53" s="43"/>
      <c r="CX53" s="43"/>
      <c r="CY53" s="43"/>
      <c r="CZ53" s="43"/>
      <c r="DA53" s="48"/>
      <c r="DB53" s="43"/>
      <c r="DC53" s="43"/>
      <c r="DD53" s="43"/>
      <c r="DE53" s="43"/>
      <c r="DF53" s="43"/>
      <c r="DG53" s="43"/>
      <c r="DH53" s="43"/>
      <c r="DI53" s="43"/>
      <c r="DJ53" s="48"/>
      <c r="DK53" s="48"/>
      <c r="DL53" s="48"/>
      <c r="DM53" s="1"/>
      <c r="DN53" s="32">
        <f t="shared" si="65"/>
        <v>0</v>
      </c>
      <c r="DO53" s="32">
        <f t="shared" si="66"/>
        <v>0</v>
      </c>
      <c r="DP53" s="32">
        <f t="shared" si="67"/>
        <v>0</v>
      </c>
      <c r="DQ53" s="32">
        <f t="shared" si="68"/>
        <v>0</v>
      </c>
      <c r="DR53" s="32">
        <f t="shared" si="69"/>
        <v>0</v>
      </c>
      <c r="DS53" s="32">
        <f t="shared" si="70"/>
        <v>0</v>
      </c>
      <c r="DT53" s="32">
        <f t="shared" si="71"/>
        <v>0</v>
      </c>
      <c r="DU53" s="32">
        <f t="shared" si="72"/>
        <v>0</v>
      </c>
      <c r="DV53" s="32">
        <f t="shared" si="73"/>
        <v>0</v>
      </c>
      <c r="DW53" s="32">
        <f t="shared" si="74"/>
        <v>0</v>
      </c>
      <c r="DX53" s="32">
        <f t="shared" si="75"/>
        <v>0</v>
      </c>
      <c r="DY53" s="32">
        <f t="shared" si="76"/>
        <v>0</v>
      </c>
      <c r="DZ53" s="32">
        <f t="shared" si="77"/>
        <v>0</v>
      </c>
      <c r="EA53" s="32">
        <f t="shared" si="78"/>
        <v>0</v>
      </c>
      <c r="EB53" s="32">
        <f t="shared" si="79"/>
        <v>0</v>
      </c>
      <c r="EC53" s="32">
        <f t="shared" si="80"/>
        <v>0</v>
      </c>
      <c r="ED53" s="32">
        <f t="shared" si="81"/>
        <v>0</v>
      </c>
      <c r="EE53" s="32">
        <f t="shared" si="82"/>
        <v>0</v>
      </c>
      <c r="EF53" s="32">
        <f t="shared" si="83"/>
        <v>0</v>
      </c>
      <c r="EG53" s="32">
        <f t="shared" si="84"/>
        <v>0</v>
      </c>
      <c r="EH53" s="32">
        <f t="shared" si="85"/>
        <v>0</v>
      </c>
      <c r="EI53" s="32">
        <f t="shared" si="86"/>
        <v>0</v>
      </c>
      <c r="EJ53" s="32">
        <f t="shared" si="87"/>
        <v>0</v>
      </c>
      <c r="EK53" s="32">
        <f t="shared" si="88"/>
        <v>0</v>
      </c>
      <c r="EL53" s="32">
        <f t="shared" si="89"/>
        <v>0</v>
      </c>
      <c r="EM53" s="32">
        <f t="shared" si="90"/>
        <v>0</v>
      </c>
      <c r="EN53" s="32">
        <f t="shared" si="91"/>
        <v>0</v>
      </c>
      <c r="EO53" s="32">
        <f t="shared" si="92"/>
        <v>0</v>
      </c>
      <c r="EP53" s="32">
        <f t="shared" si="93"/>
        <v>0</v>
      </c>
      <c r="EQ53" s="32">
        <f t="shared" si="94"/>
        <v>0</v>
      </c>
      <c r="ER53" s="32">
        <f t="shared" si="95"/>
        <v>0</v>
      </c>
      <c r="ES53" s="32">
        <f t="shared" si="96"/>
        <v>0</v>
      </c>
      <c r="ET53" s="32">
        <f t="shared" si="97"/>
        <v>0</v>
      </c>
      <c r="EU53" s="32">
        <f t="shared" si="98"/>
        <v>0</v>
      </c>
      <c r="EV53" s="32">
        <f t="shared" si="99"/>
        <v>0</v>
      </c>
      <c r="EW53" s="32">
        <f t="shared" si="100"/>
        <v>0</v>
      </c>
      <c r="EX53" s="32">
        <f t="shared" si="101"/>
        <v>0</v>
      </c>
      <c r="EY53" s="32">
        <f t="shared" si="102"/>
        <v>0</v>
      </c>
      <c r="EZ53" s="32">
        <f t="shared" si="103"/>
        <v>0</v>
      </c>
      <c r="FA53" s="32">
        <f t="shared" si="104"/>
        <v>0</v>
      </c>
      <c r="FB53" s="32">
        <f t="shared" si="105"/>
        <v>0</v>
      </c>
      <c r="FC53" s="32">
        <f t="shared" si="106"/>
        <v>0</v>
      </c>
      <c r="FD53" s="32">
        <f t="shared" si="107"/>
        <v>0</v>
      </c>
      <c r="FE53" s="32">
        <f t="shared" si="108"/>
        <v>0</v>
      </c>
      <c r="FF53" s="32">
        <f t="shared" si="109"/>
        <v>0</v>
      </c>
      <c r="FG53" s="32">
        <f t="shared" si="110"/>
        <v>0</v>
      </c>
      <c r="FH53" s="32">
        <f t="shared" si="111"/>
        <v>0</v>
      </c>
      <c r="FI53" s="32">
        <f t="shared" si="112"/>
        <v>0</v>
      </c>
      <c r="FJ53" s="32">
        <f t="shared" si="113"/>
        <v>0</v>
      </c>
      <c r="FK53" s="32">
        <f t="shared" si="114"/>
        <v>0</v>
      </c>
      <c r="FL53" s="32">
        <f t="shared" si="115"/>
        <v>0</v>
      </c>
      <c r="FM53" s="32">
        <f t="shared" si="116"/>
        <v>0</v>
      </c>
      <c r="FN53" s="32">
        <f t="shared" si="117"/>
        <v>0</v>
      </c>
      <c r="FO53" s="32">
        <f t="shared" si="118"/>
        <v>0</v>
      </c>
      <c r="FP53" s="32">
        <f t="shared" si="119"/>
        <v>0</v>
      </c>
      <c r="FQ53" s="32">
        <f t="shared" si="120"/>
        <v>0</v>
      </c>
      <c r="FR53" s="32">
        <f t="shared" si="121"/>
        <v>0</v>
      </c>
      <c r="FS53" s="32">
        <f t="shared" si="122"/>
        <v>0</v>
      </c>
      <c r="FT53" s="32">
        <f t="shared" si="123"/>
        <v>0</v>
      </c>
      <c r="FU53" s="32">
        <f t="shared" si="124"/>
        <v>0</v>
      </c>
      <c r="FV53" s="32">
        <f t="shared" si="125"/>
        <v>0</v>
      </c>
      <c r="FW53" s="32">
        <f t="shared" si="126"/>
        <v>0</v>
      </c>
      <c r="FX53" s="32">
        <f t="shared" si="127"/>
        <v>0</v>
      </c>
      <c r="FY53" s="32">
        <f t="shared" si="128"/>
        <v>0</v>
      </c>
      <c r="FZ53" s="32">
        <f t="shared" si="129"/>
        <v>0</v>
      </c>
    </row>
    <row r="54" spans="1:182" ht="26.25" customHeight="1" x14ac:dyDescent="0.5">
      <c r="A54" s="119"/>
      <c r="B54" s="120"/>
      <c r="C54" s="80" t="s">
        <v>53</v>
      </c>
      <c r="D54" s="85"/>
      <c r="E54" s="43"/>
      <c r="F54" s="43"/>
      <c r="G54" s="43"/>
      <c r="H54" s="43"/>
      <c r="I54" s="43"/>
      <c r="J54" s="43"/>
      <c r="K54" s="43"/>
      <c r="L54" s="43"/>
      <c r="M54" s="43"/>
      <c r="N54" s="48"/>
      <c r="O54" s="43"/>
      <c r="P54" s="43"/>
      <c r="Q54" s="43"/>
      <c r="R54" s="43"/>
      <c r="S54" s="43"/>
      <c r="T54" s="43"/>
      <c r="U54" s="43"/>
      <c r="V54" s="43"/>
      <c r="W54" s="48"/>
      <c r="X54" s="43"/>
      <c r="Y54" s="43"/>
      <c r="Z54" s="43"/>
      <c r="AA54" s="43"/>
      <c r="AB54" s="43"/>
      <c r="AC54" s="43"/>
      <c r="AD54" s="43"/>
      <c r="AE54" s="43"/>
      <c r="AF54" s="43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8"/>
      <c r="CG54" s="55"/>
      <c r="CH54" s="68"/>
      <c r="CI54" s="56"/>
      <c r="CJ54" s="56"/>
      <c r="CK54" s="43"/>
      <c r="CL54" s="43"/>
      <c r="CM54" s="43"/>
      <c r="CN54" s="43"/>
      <c r="CO54" s="43"/>
      <c r="CP54" s="43"/>
      <c r="CQ54" s="43"/>
      <c r="CR54" s="48"/>
      <c r="CS54" s="43"/>
      <c r="CT54" s="43"/>
      <c r="CU54" s="43"/>
      <c r="CV54" s="43"/>
      <c r="CW54" s="43"/>
      <c r="CX54" s="43"/>
      <c r="CY54" s="43"/>
      <c r="CZ54" s="43"/>
      <c r="DA54" s="48"/>
      <c r="DB54" s="43"/>
      <c r="DC54" s="43"/>
      <c r="DD54" s="43"/>
      <c r="DE54" s="43"/>
      <c r="DF54" s="43"/>
      <c r="DG54" s="43"/>
      <c r="DH54" s="43"/>
      <c r="DI54" s="43"/>
      <c r="DJ54" s="48"/>
      <c r="DK54" s="48"/>
      <c r="DL54" s="48"/>
      <c r="DM54" s="1"/>
      <c r="DN54" s="32">
        <f t="shared" si="65"/>
        <v>0</v>
      </c>
      <c r="DO54" s="32">
        <f t="shared" si="66"/>
        <v>0</v>
      </c>
      <c r="DP54" s="32">
        <f t="shared" si="67"/>
        <v>0</v>
      </c>
      <c r="DQ54" s="32">
        <f t="shared" si="68"/>
        <v>0</v>
      </c>
      <c r="DR54" s="32">
        <f t="shared" si="69"/>
        <v>0</v>
      </c>
      <c r="DS54" s="32">
        <f t="shared" si="70"/>
        <v>0</v>
      </c>
      <c r="DT54" s="32">
        <f t="shared" si="71"/>
        <v>0</v>
      </c>
      <c r="DU54" s="32">
        <f t="shared" si="72"/>
        <v>0</v>
      </c>
      <c r="DV54" s="32">
        <f t="shared" si="73"/>
        <v>0</v>
      </c>
      <c r="DW54" s="32">
        <f t="shared" si="74"/>
        <v>0</v>
      </c>
      <c r="DX54" s="32">
        <f t="shared" si="75"/>
        <v>0</v>
      </c>
      <c r="DY54" s="32">
        <f t="shared" si="76"/>
        <v>0</v>
      </c>
      <c r="DZ54" s="32">
        <f t="shared" si="77"/>
        <v>0</v>
      </c>
      <c r="EA54" s="32">
        <f t="shared" si="78"/>
        <v>0</v>
      </c>
      <c r="EB54" s="32">
        <f t="shared" si="79"/>
        <v>0</v>
      </c>
      <c r="EC54" s="32">
        <f t="shared" si="80"/>
        <v>0</v>
      </c>
      <c r="ED54" s="32">
        <f t="shared" si="81"/>
        <v>0</v>
      </c>
      <c r="EE54" s="32">
        <f t="shared" si="82"/>
        <v>0</v>
      </c>
      <c r="EF54" s="32">
        <f t="shared" si="83"/>
        <v>0</v>
      </c>
      <c r="EG54" s="32">
        <f t="shared" si="84"/>
        <v>0</v>
      </c>
      <c r="EH54" s="32">
        <f t="shared" si="85"/>
        <v>0</v>
      </c>
      <c r="EI54" s="32">
        <f t="shared" si="86"/>
        <v>0</v>
      </c>
      <c r="EJ54" s="32">
        <f t="shared" si="87"/>
        <v>0</v>
      </c>
      <c r="EK54" s="32">
        <f t="shared" si="88"/>
        <v>0</v>
      </c>
      <c r="EL54" s="32">
        <f t="shared" si="89"/>
        <v>0</v>
      </c>
      <c r="EM54" s="32">
        <f t="shared" si="90"/>
        <v>0</v>
      </c>
      <c r="EN54" s="32">
        <f t="shared" si="91"/>
        <v>0</v>
      </c>
      <c r="EO54" s="32">
        <f t="shared" si="92"/>
        <v>0</v>
      </c>
      <c r="EP54" s="32">
        <f t="shared" si="93"/>
        <v>0</v>
      </c>
      <c r="EQ54" s="32">
        <f t="shared" si="94"/>
        <v>0</v>
      </c>
      <c r="ER54" s="32">
        <f t="shared" si="95"/>
        <v>0</v>
      </c>
      <c r="ES54" s="32">
        <f t="shared" si="96"/>
        <v>0</v>
      </c>
      <c r="ET54" s="32">
        <f t="shared" si="97"/>
        <v>0</v>
      </c>
      <c r="EU54" s="32">
        <f t="shared" si="98"/>
        <v>0</v>
      </c>
      <c r="EV54" s="32">
        <f t="shared" si="99"/>
        <v>0</v>
      </c>
      <c r="EW54" s="32">
        <f t="shared" si="100"/>
        <v>0</v>
      </c>
      <c r="EX54" s="32">
        <f t="shared" si="101"/>
        <v>0</v>
      </c>
      <c r="EY54" s="32">
        <f t="shared" si="102"/>
        <v>0</v>
      </c>
      <c r="EZ54" s="32">
        <f t="shared" si="103"/>
        <v>0</v>
      </c>
      <c r="FA54" s="32">
        <f t="shared" si="104"/>
        <v>0</v>
      </c>
      <c r="FB54" s="32">
        <f t="shared" si="105"/>
        <v>0</v>
      </c>
      <c r="FC54" s="32">
        <f t="shared" si="106"/>
        <v>0</v>
      </c>
      <c r="FD54" s="32">
        <f t="shared" si="107"/>
        <v>0</v>
      </c>
      <c r="FE54" s="32">
        <f t="shared" si="108"/>
        <v>0</v>
      </c>
      <c r="FF54" s="32">
        <f t="shared" si="109"/>
        <v>0</v>
      </c>
      <c r="FG54" s="32">
        <f t="shared" si="110"/>
        <v>0</v>
      </c>
      <c r="FH54" s="32">
        <f t="shared" si="111"/>
        <v>0</v>
      </c>
      <c r="FI54" s="32">
        <f t="shared" si="112"/>
        <v>0</v>
      </c>
      <c r="FJ54" s="32">
        <f t="shared" si="113"/>
        <v>0</v>
      </c>
      <c r="FK54" s="32">
        <f t="shared" si="114"/>
        <v>0</v>
      </c>
      <c r="FL54" s="32">
        <f t="shared" si="115"/>
        <v>0</v>
      </c>
      <c r="FM54" s="32">
        <f t="shared" si="116"/>
        <v>0</v>
      </c>
      <c r="FN54" s="32">
        <f t="shared" si="117"/>
        <v>0</v>
      </c>
      <c r="FO54" s="32">
        <f t="shared" si="118"/>
        <v>0</v>
      </c>
      <c r="FP54" s="32">
        <f t="shared" si="119"/>
        <v>0</v>
      </c>
      <c r="FQ54" s="32">
        <f t="shared" si="120"/>
        <v>0</v>
      </c>
      <c r="FR54" s="32">
        <f t="shared" si="121"/>
        <v>0</v>
      </c>
      <c r="FS54" s="32">
        <f t="shared" si="122"/>
        <v>0</v>
      </c>
      <c r="FT54" s="32">
        <f t="shared" si="123"/>
        <v>0</v>
      </c>
      <c r="FU54" s="32">
        <f t="shared" si="124"/>
        <v>0</v>
      </c>
      <c r="FV54" s="32">
        <f t="shared" si="125"/>
        <v>0</v>
      </c>
      <c r="FW54" s="32">
        <f t="shared" si="126"/>
        <v>0</v>
      </c>
      <c r="FX54" s="32">
        <f t="shared" si="127"/>
        <v>0</v>
      </c>
      <c r="FY54" s="32">
        <f t="shared" si="128"/>
        <v>0</v>
      </c>
      <c r="FZ54" s="32">
        <f t="shared" si="129"/>
        <v>0</v>
      </c>
    </row>
    <row r="55" spans="1:182" ht="26.25" customHeight="1" x14ac:dyDescent="0.5">
      <c r="A55" s="119" t="s">
        <v>54</v>
      </c>
      <c r="B55" s="120">
        <v>46112</v>
      </c>
      <c r="C55" s="80" t="s">
        <v>52</v>
      </c>
      <c r="D55" s="85"/>
      <c r="E55" s="43"/>
      <c r="F55" s="43"/>
      <c r="G55" s="43"/>
      <c r="H55" s="43"/>
      <c r="I55" s="43"/>
      <c r="J55" s="43"/>
      <c r="K55" s="43"/>
      <c r="L55" s="43"/>
      <c r="M55" s="43"/>
      <c r="N55" s="48"/>
      <c r="O55" s="43"/>
      <c r="P55" s="43"/>
      <c r="Q55" s="43"/>
      <c r="R55" s="43"/>
      <c r="S55" s="43"/>
      <c r="T55" s="43"/>
      <c r="U55" s="43"/>
      <c r="V55" s="43"/>
      <c r="W55" s="48"/>
      <c r="X55" s="43"/>
      <c r="Y55" s="43"/>
      <c r="Z55" s="43"/>
      <c r="AA55" s="43"/>
      <c r="AB55" s="43"/>
      <c r="AC55" s="43"/>
      <c r="AD55" s="43"/>
      <c r="AE55" s="43"/>
      <c r="AF55" s="43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8"/>
      <c r="CG55" s="55"/>
      <c r="CH55" s="68"/>
      <c r="CI55" s="56"/>
      <c r="CJ55" s="56"/>
      <c r="CK55" s="43"/>
      <c r="CL55" s="43"/>
      <c r="CM55" s="43"/>
      <c r="CN55" s="43"/>
      <c r="CO55" s="43"/>
      <c r="CP55" s="43"/>
      <c r="CQ55" s="43"/>
      <c r="CR55" s="48"/>
      <c r="CS55" s="43"/>
      <c r="CT55" s="43"/>
      <c r="CU55" s="43"/>
      <c r="CV55" s="43"/>
      <c r="CW55" s="43"/>
      <c r="CX55" s="43"/>
      <c r="CY55" s="43"/>
      <c r="CZ55" s="43"/>
      <c r="DA55" s="48"/>
      <c r="DB55" s="43"/>
      <c r="DC55" s="43"/>
      <c r="DD55" s="43"/>
      <c r="DE55" s="43"/>
      <c r="DF55" s="43"/>
      <c r="DG55" s="43"/>
      <c r="DH55" s="43"/>
      <c r="DI55" s="43"/>
      <c r="DJ55" s="48"/>
      <c r="DK55" s="48"/>
      <c r="DL55" s="48"/>
      <c r="DM55" s="1"/>
      <c r="DN55" s="32">
        <f t="shared" si="65"/>
        <v>0</v>
      </c>
      <c r="DO55" s="32">
        <f t="shared" si="66"/>
        <v>0</v>
      </c>
      <c r="DP55" s="32">
        <f t="shared" si="67"/>
        <v>0</v>
      </c>
      <c r="DQ55" s="32">
        <f t="shared" si="68"/>
        <v>0</v>
      </c>
      <c r="DR55" s="32">
        <f t="shared" si="69"/>
        <v>0</v>
      </c>
      <c r="DS55" s="32">
        <f t="shared" si="70"/>
        <v>0</v>
      </c>
      <c r="DT55" s="32">
        <f t="shared" si="71"/>
        <v>0</v>
      </c>
      <c r="DU55" s="32">
        <f t="shared" si="72"/>
        <v>0</v>
      </c>
      <c r="DV55" s="32">
        <f t="shared" si="73"/>
        <v>0</v>
      </c>
      <c r="DW55" s="32">
        <f t="shared" si="74"/>
        <v>0</v>
      </c>
      <c r="DX55" s="32">
        <f t="shared" si="75"/>
        <v>0</v>
      </c>
      <c r="DY55" s="32">
        <f t="shared" si="76"/>
        <v>0</v>
      </c>
      <c r="DZ55" s="32">
        <f t="shared" si="77"/>
        <v>0</v>
      </c>
      <c r="EA55" s="32">
        <f t="shared" si="78"/>
        <v>0</v>
      </c>
      <c r="EB55" s="32">
        <f t="shared" si="79"/>
        <v>0</v>
      </c>
      <c r="EC55" s="32">
        <f t="shared" si="80"/>
        <v>0</v>
      </c>
      <c r="ED55" s="32">
        <f t="shared" si="81"/>
        <v>0</v>
      </c>
      <c r="EE55" s="32">
        <f t="shared" si="82"/>
        <v>0</v>
      </c>
      <c r="EF55" s="32">
        <f t="shared" si="83"/>
        <v>0</v>
      </c>
      <c r="EG55" s="32">
        <f t="shared" si="84"/>
        <v>0</v>
      </c>
      <c r="EH55" s="32">
        <f t="shared" si="85"/>
        <v>0</v>
      </c>
      <c r="EI55" s="32">
        <f t="shared" si="86"/>
        <v>0</v>
      </c>
      <c r="EJ55" s="32">
        <f t="shared" si="87"/>
        <v>0</v>
      </c>
      <c r="EK55" s="32">
        <f t="shared" si="88"/>
        <v>0</v>
      </c>
      <c r="EL55" s="32">
        <f t="shared" si="89"/>
        <v>0</v>
      </c>
      <c r="EM55" s="32">
        <f t="shared" si="90"/>
        <v>0</v>
      </c>
      <c r="EN55" s="32">
        <f t="shared" si="91"/>
        <v>0</v>
      </c>
      <c r="EO55" s="32">
        <f t="shared" si="92"/>
        <v>0</v>
      </c>
      <c r="EP55" s="32">
        <f t="shared" si="93"/>
        <v>0</v>
      </c>
      <c r="EQ55" s="32">
        <f t="shared" si="94"/>
        <v>0</v>
      </c>
      <c r="ER55" s="32">
        <f t="shared" si="95"/>
        <v>0</v>
      </c>
      <c r="ES55" s="32">
        <f t="shared" si="96"/>
        <v>0</v>
      </c>
      <c r="ET55" s="32">
        <f t="shared" si="97"/>
        <v>0</v>
      </c>
      <c r="EU55" s="32">
        <f t="shared" si="98"/>
        <v>0</v>
      </c>
      <c r="EV55" s="32">
        <f t="shared" si="99"/>
        <v>0</v>
      </c>
      <c r="EW55" s="32">
        <f t="shared" si="100"/>
        <v>0</v>
      </c>
      <c r="EX55" s="32">
        <f t="shared" si="101"/>
        <v>0</v>
      </c>
      <c r="EY55" s="32">
        <f t="shared" si="102"/>
        <v>0</v>
      </c>
      <c r="EZ55" s="32">
        <f t="shared" si="103"/>
        <v>0</v>
      </c>
      <c r="FA55" s="32">
        <f t="shared" si="104"/>
        <v>0</v>
      </c>
      <c r="FB55" s="32">
        <f t="shared" si="105"/>
        <v>0</v>
      </c>
      <c r="FC55" s="32">
        <f t="shared" si="106"/>
        <v>0</v>
      </c>
      <c r="FD55" s="32">
        <f t="shared" si="107"/>
        <v>0</v>
      </c>
      <c r="FE55" s="32">
        <f t="shared" si="108"/>
        <v>0</v>
      </c>
      <c r="FF55" s="32">
        <f t="shared" si="109"/>
        <v>0</v>
      </c>
      <c r="FG55" s="32">
        <f t="shared" si="110"/>
        <v>0</v>
      </c>
      <c r="FH55" s="32">
        <f t="shared" si="111"/>
        <v>0</v>
      </c>
      <c r="FI55" s="32">
        <f t="shared" si="112"/>
        <v>0</v>
      </c>
      <c r="FJ55" s="32">
        <f t="shared" si="113"/>
        <v>0</v>
      </c>
      <c r="FK55" s="32">
        <f t="shared" si="114"/>
        <v>0</v>
      </c>
      <c r="FL55" s="32">
        <f t="shared" si="115"/>
        <v>0</v>
      </c>
      <c r="FM55" s="32">
        <f t="shared" si="116"/>
        <v>0</v>
      </c>
      <c r="FN55" s="32">
        <f t="shared" si="117"/>
        <v>0</v>
      </c>
      <c r="FO55" s="32">
        <f t="shared" si="118"/>
        <v>0</v>
      </c>
      <c r="FP55" s="32">
        <f t="shared" si="119"/>
        <v>0</v>
      </c>
      <c r="FQ55" s="32">
        <f t="shared" si="120"/>
        <v>0</v>
      </c>
      <c r="FR55" s="32">
        <f t="shared" si="121"/>
        <v>0</v>
      </c>
      <c r="FS55" s="32">
        <f t="shared" si="122"/>
        <v>0</v>
      </c>
      <c r="FT55" s="32">
        <f t="shared" si="123"/>
        <v>0</v>
      </c>
      <c r="FU55" s="32">
        <f t="shared" si="124"/>
        <v>0</v>
      </c>
      <c r="FV55" s="32">
        <f t="shared" si="125"/>
        <v>0</v>
      </c>
      <c r="FW55" s="32">
        <f t="shared" si="126"/>
        <v>0</v>
      </c>
      <c r="FX55" s="32">
        <f t="shared" si="127"/>
        <v>0</v>
      </c>
      <c r="FY55" s="32">
        <f t="shared" si="128"/>
        <v>0</v>
      </c>
      <c r="FZ55" s="32">
        <f t="shared" si="129"/>
        <v>0</v>
      </c>
    </row>
    <row r="56" spans="1:182" ht="26.25" customHeight="1" x14ac:dyDescent="0.5">
      <c r="A56" s="119"/>
      <c r="B56" s="120"/>
      <c r="C56" s="80" t="s">
        <v>53</v>
      </c>
      <c r="D56" s="85"/>
      <c r="E56" s="43"/>
      <c r="F56" s="43"/>
      <c r="G56" s="43"/>
      <c r="H56" s="43"/>
      <c r="I56" s="43"/>
      <c r="J56" s="43"/>
      <c r="K56" s="43"/>
      <c r="L56" s="43"/>
      <c r="M56" s="43"/>
      <c r="N56" s="48"/>
      <c r="O56" s="43"/>
      <c r="P56" s="43"/>
      <c r="Q56" s="43"/>
      <c r="R56" s="43"/>
      <c r="S56" s="43"/>
      <c r="T56" s="43"/>
      <c r="U56" s="43"/>
      <c r="V56" s="43"/>
      <c r="W56" s="48"/>
      <c r="X56" s="43"/>
      <c r="Y56" s="43"/>
      <c r="Z56" s="43"/>
      <c r="AA56" s="43"/>
      <c r="AB56" s="43"/>
      <c r="AC56" s="43"/>
      <c r="AD56" s="43"/>
      <c r="AE56" s="43"/>
      <c r="AF56" s="43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8"/>
      <c r="CG56" s="55"/>
      <c r="CH56" s="68"/>
      <c r="CI56" s="56"/>
      <c r="CJ56" s="56"/>
      <c r="CK56" s="43"/>
      <c r="CL56" s="43"/>
      <c r="CM56" s="43"/>
      <c r="CN56" s="43"/>
      <c r="CO56" s="43"/>
      <c r="CP56" s="43"/>
      <c r="CQ56" s="43"/>
      <c r="CR56" s="48"/>
      <c r="CS56" s="43"/>
      <c r="CT56" s="43"/>
      <c r="CU56" s="43"/>
      <c r="CV56" s="43"/>
      <c r="CW56" s="43"/>
      <c r="CX56" s="43"/>
      <c r="CY56" s="43"/>
      <c r="CZ56" s="43"/>
      <c r="DA56" s="48"/>
      <c r="DB56" s="43"/>
      <c r="DC56" s="43"/>
      <c r="DD56" s="43"/>
      <c r="DE56" s="43"/>
      <c r="DF56" s="43"/>
      <c r="DG56" s="43"/>
      <c r="DH56" s="43"/>
      <c r="DI56" s="43"/>
      <c r="DJ56" s="48"/>
      <c r="DK56" s="48"/>
      <c r="DL56" s="48"/>
      <c r="DM56" s="1"/>
      <c r="DN56" s="32">
        <f t="shared" si="65"/>
        <v>0</v>
      </c>
      <c r="DO56" s="32">
        <f t="shared" si="66"/>
        <v>0</v>
      </c>
      <c r="DP56" s="32">
        <f t="shared" si="67"/>
        <v>0</v>
      </c>
      <c r="DQ56" s="32">
        <f t="shared" si="68"/>
        <v>0</v>
      </c>
      <c r="DR56" s="32">
        <f t="shared" si="69"/>
        <v>0</v>
      </c>
      <c r="DS56" s="32">
        <f t="shared" si="70"/>
        <v>0</v>
      </c>
      <c r="DT56" s="32">
        <f t="shared" si="71"/>
        <v>0</v>
      </c>
      <c r="DU56" s="32">
        <f t="shared" si="72"/>
        <v>0</v>
      </c>
      <c r="DV56" s="32">
        <f t="shared" si="73"/>
        <v>0</v>
      </c>
      <c r="DW56" s="32">
        <f t="shared" si="74"/>
        <v>0</v>
      </c>
      <c r="DX56" s="32">
        <f t="shared" si="75"/>
        <v>0</v>
      </c>
      <c r="DY56" s="32">
        <f t="shared" si="76"/>
        <v>0</v>
      </c>
      <c r="DZ56" s="32">
        <f t="shared" si="77"/>
        <v>0</v>
      </c>
      <c r="EA56" s="32">
        <f t="shared" si="78"/>
        <v>0</v>
      </c>
      <c r="EB56" s="32">
        <f t="shared" si="79"/>
        <v>0</v>
      </c>
      <c r="EC56" s="32">
        <f t="shared" si="80"/>
        <v>0</v>
      </c>
      <c r="ED56" s="32">
        <f t="shared" si="81"/>
        <v>0</v>
      </c>
      <c r="EE56" s="32">
        <f t="shared" si="82"/>
        <v>0</v>
      </c>
      <c r="EF56" s="32">
        <f t="shared" si="83"/>
        <v>0</v>
      </c>
      <c r="EG56" s="32">
        <f t="shared" si="84"/>
        <v>0</v>
      </c>
      <c r="EH56" s="32">
        <f t="shared" si="85"/>
        <v>0</v>
      </c>
      <c r="EI56" s="32">
        <f t="shared" si="86"/>
        <v>0</v>
      </c>
      <c r="EJ56" s="32">
        <f t="shared" si="87"/>
        <v>0</v>
      </c>
      <c r="EK56" s="32">
        <f t="shared" si="88"/>
        <v>0</v>
      </c>
      <c r="EL56" s="32">
        <f t="shared" si="89"/>
        <v>0</v>
      </c>
      <c r="EM56" s="32">
        <f t="shared" si="90"/>
        <v>0</v>
      </c>
      <c r="EN56" s="32">
        <f t="shared" si="91"/>
        <v>0</v>
      </c>
      <c r="EO56" s="32">
        <f t="shared" si="92"/>
        <v>0</v>
      </c>
      <c r="EP56" s="32">
        <f t="shared" si="93"/>
        <v>0</v>
      </c>
      <c r="EQ56" s="32">
        <f t="shared" si="94"/>
        <v>0</v>
      </c>
      <c r="ER56" s="32">
        <f t="shared" si="95"/>
        <v>0</v>
      </c>
      <c r="ES56" s="32">
        <f t="shared" si="96"/>
        <v>0</v>
      </c>
      <c r="ET56" s="32">
        <f t="shared" si="97"/>
        <v>0</v>
      </c>
      <c r="EU56" s="32">
        <f t="shared" si="98"/>
        <v>0</v>
      </c>
      <c r="EV56" s="32">
        <f t="shared" si="99"/>
        <v>0</v>
      </c>
      <c r="EW56" s="32">
        <f t="shared" si="100"/>
        <v>0</v>
      </c>
      <c r="EX56" s="32">
        <f t="shared" si="101"/>
        <v>0</v>
      </c>
      <c r="EY56" s="32">
        <f t="shared" si="102"/>
        <v>0</v>
      </c>
      <c r="EZ56" s="32">
        <f t="shared" si="103"/>
        <v>0</v>
      </c>
      <c r="FA56" s="32">
        <f t="shared" si="104"/>
        <v>0</v>
      </c>
      <c r="FB56" s="32">
        <f t="shared" si="105"/>
        <v>0</v>
      </c>
      <c r="FC56" s="32">
        <f t="shared" si="106"/>
        <v>0</v>
      </c>
      <c r="FD56" s="32">
        <f t="shared" si="107"/>
        <v>0</v>
      </c>
      <c r="FE56" s="32">
        <f t="shared" si="108"/>
        <v>0</v>
      </c>
      <c r="FF56" s="32">
        <f t="shared" si="109"/>
        <v>0</v>
      </c>
      <c r="FG56" s="32">
        <f t="shared" si="110"/>
        <v>0</v>
      </c>
      <c r="FH56" s="32">
        <f t="shared" si="111"/>
        <v>0</v>
      </c>
      <c r="FI56" s="32">
        <f t="shared" si="112"/>
        <v>0</v>
      </c>
      <c r="FJ56" s="32">
        <f t="shared" si="113"/>
        <v>0</v>
      </c>
      <c r="FK56" s="32">
        <f t="shared" si="114"/>
        <v>0</v>
      </c>
      <c r="FL56" s="32">
        <f t="shared" si="115"/>
        <v>0</v>
      </c>
      <c r="FM56" s="32">
        <f t="shared" si="116"/>
        <v>0</v>
      </c>
      <c r="FN56" s="32">
        <f t="shared" si="117"/>
        <v>0</v>
      </c>
      <c r="FO56" s="32">
        <f t="shared" si="118"/>
        <v>0</v>
      </c>
      <c r="FP56" s="32">
        <f t="shared" si="119"/>
        <v>0</v>
      </c>
      <c r="FQ56" s="32">
        <f t="shared" si="120"/>
        <v>0</v>
      </c>
      <c r="FR56" s="32">
        <f t="shared" si="121"/>
        <v>0</v>
      </c>
      <c r="FS56" s="32">
        <f t="shared" si="122"/>
        <v>0</v>
      </c>
      <c r="FT56" s="32">
        <f t="shared" si="123"/>
        <v>0</v>
      </c>
      <c r="FU56" s="32">
        <f t="shared" si="124"/>
        <v>0</v>
      </c>
      <c r="FV56" s="32">
        <f t="shared" si="125"/>
        <v>0</v>
      </c>
      <c r="FW56" s="32">
        <f t="shared" si="126"/>
        <v>0</v>
      </c>
      <c r="FX56" s="32">
        <f t="shared" si="127"/>
        <v>0</v>
      </c>
      <c r="FY56" s="32">
        <f t="shared" si="128"/>
        <v>0</v>
      </c>
      <c r="FZ56" s="32">
        <f t="shared" si="129"/>
        <v>0</v>
      </c>
    </row>
    <row r="57" spans="1:182" ht="26.25" customHeight="1" x14ac:dyDescent="0.5">
      <c r="A57" s="119" t="s">
        <v>55</v>
      </c>
      <c r="B57" s="120">
        <v>46113</v>
      </c>
      <c r="C57" s="80" t="s">
        <v>52</v>
      </c>
      <c r="D57" s="85"/>
      <c r="E57" s="43"/>
      <c r="F57" s="43"/>
      <c r="G57" s="43"/>
      <c r="H57" s="43"/>
      <c r="I57" s="43"/>
      <c r="J57" s="43"/>
      <c r="K57" s="43"/>
      <c r="L57" s="43"/>
      <c r="M57" s="43"/>
      <c r="N57" s="48"/>
      <c r="O57" s="43"/>
      <c r="P57" s="43"/>
      <c r="Q57" s="43"/>
      <c r="R57" s="43"/>
      <c r="S57" s="43"/>
      <c r="T57" s="43"/>
      <c r="U57" s="43"/>
      <c r="V57" s="43"/>
      <c r="W57" s="48"/>
      <c r="X57" s="43"/>
      <c r="Y57" s="43"/>
      <c r="Z57" s="43"/>
      <c r="AA57" s="43"/>
      <c r="AB57" s="43"/>
      <c r="AC57" s="43"/>
      <c r="AD57" s="43"/>
      <c r="AE57" s="43"/>
      <c r="AF57" s="43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8"/>
      <c r="CG57" s="55"/>
      <c r="CH57" s="68"/>
      <c r="CI57" s="56"/>
      <c r="CJ57" s="56"/>
      <c r="CK57" s="43"/>
      <c r="CL57" s="43"/>
      <c r="CM57" s="43"/>
      <c r="CN57" s="43"/>
      <c r="CO57" s="43"/>
      <c r="CP57" s="43"/>
      <c r="CQ57" s="43"/>
      <c r="CR57" s="48"/>
      <c r="CS57" s="43"/>
      <c r="CT57" s="43"/>
      <c r="CU57" s="43"/>
      <c r="CV57" s="43"/>
      <c r="CW57" s="43"/>
      <c r="CX57" s="43"/>
      <c r="CY57" s="43"/>
      <c r="CZ57" s="43"/>
      <c r="DA57" s="48"/>
      <c r="DB57" s="43"/>
      <c r="DC57" s="43"/>
      <c r="DD57" s="43"/>
      <c r="DE57" s="43"/>
      <c r="DF57" s="43"/>
      <c r="DG57" s="43"/>
      <c r="DH57" s="43"/>
      <c r="DI57" s="43"/>
      <c r="DJ57" s="48"/>
      <c r="DK57" s="48"/>
      <c r="DL57" s="48"/>
      <c r="DM57" s="1"/>
      <c r="DN57" s="32">
        <f t="shared" si="65"/>
        <v>0</v>
      </c>
      <c r="DO57" s="32">
        <f t="shared" si="66"/>
        <v>0</v>
      </c>
      <c r="DP57" s="32">
        <f t="shared" si="67"/>
        <v>0</v>
      </c>
      <c r="DQ57" s="32">
        <f t="shared" si="68"/>
        <v>0</v>
      </c>
      <c r="DR57" s="32">
        <f t="shared" si="69"/>
        <v>0</v>
      </c>
      <c r="DS57" s="32">
        <f t="shared" si="70"/>
        <v>0</v>
      </c>
      <c r="DT57" s="32">
        <f t="shared" si="71"/>
        <v>0</v>
      </c>
      <c r="DU57" s="32">
        <f t="shared" si="72"/>
        <v>0</v>
      </c>
      <c r="DV57" s="32">
        <f t="shared" si="73"/>
        <v>0</v>
      </c>
      <c r="DW57" s="32">
        <f t="shared" si="74"/>
        <v>0</v>
      </c>
      <c r="DX57" s="32">
        <f t="shared" si="75"/>
        <v>0</v>
      </c>
      <c r="DY57" s="32">
        <f t="shared" si="76"/>
        <v>0</v>
      </c>
      <c r="DZ57" s="32">
        <f t="shared" si="77"/>
        <v>0</v>
      </c>
      <c r="EA57" s="32">
        <f t="shared" si="78"/>
        <v>0</v>
      </c>
      <c r="EB57" s="32">
        <f t="shared" si="79"/>
        <v>0</v>
      </c>
      <c r="EC57" s="32">
        <f t="shared" si="80"/>
        <v>0</v>
      </c>
      <c r="ED57" s="32">
        <f t="shared" si="81"/>
        <v>0</v>
      </c>
      <c r="EE57" s="32">
        <f t="shared" si="82"/>
        <v>0</v>
      </c>
      <c r="EF57" s="32">
        <f t="shared" si="83"/>
        <v>0</v>
      </c>
      <c r="EG57" s="32">
        <f t="shared" si="84"/>
        <v>0</v>
      </c>
      <c r="EH57" s="32">
        <f t="shared" si="85"/>
        <v>0</v>
      </c>
      <c r="EI57" s="32">
        <f t="shared" si="86"/>
        <v>0</v>
      </c>
      <c r="EJ57" s="32">
        <f t="shared" si="87"/>
        <v>0</v>
      </c>
      <c r="EK57" s="32">
        <f t="shared" si="88"/>
        <v>0</v>
      </c>
      <c r="EL57" s="32">
        <f t="shared" si="89"/>
        <v>0</v>
      </c>
      <c r="EM57" s="32">
        <f t="shared" si="90"/>
        <v>0</v>
      </c>
      <c r="EN57" s="32">
        <f t="shared" si="91"/>
        <v>0</v>
      </c>
      <c r="EO57" s="32">
        <f t="shared" si="92"/>
        <v>0</v>
      </c>
      <c r="EP57" s="32">
        <f t="shared" si="93"/>
        <v>0</v>
      </c>
      <c r="EQ57" s="32">
        <f t="shared" si="94"/>
        <v>0</v>
      </c>
      <c r="ER57" s="32">
        <f t="shared" si="95"/>
        <v>0</v>
      </c>
      <c r="ES57" s="32">
        <f t="shared" si="96"/>
        <v>0</v>
      </c>
      <c r="ET57" s="32">
        <f t="shared" si="97"/>
        <v>0</v>
      </c>
      <c r="EU57" s="32">
        <f t="shared" si="98"/>
        <v>0</v>
      </c>
      <c r="EV57" s="32">
        <f t="shared" si="99"/>
        <v>0</v>
      </c>
      <c r="EW57" s="32">
        <f t="shared" si="100"/>
        <v>0</v>
      </c>
      <c r="EX57" s="32">
        <f t="shared" si="101"/>
        <v>0</v>
      </c>
      <c r="EY57" s="32">
        <f t="shared" si="102"/>
        <v>0</v>
      </c>
      <c r="EZ57" s="32">
        <f t="shared" si="103"/>
        <v>0</v>
      </c>
      <c r="FA57" s="32">
        <f t="shared" si="104"/>
        <v>0</v>
      </c>
      <c r="FB57" s="32">
        <f t="shared" si="105"/>
        <v>0</v>
      </c>
      <c r="FC57" s="32">
        <f t="shared" si="106"/>
        <v>0</v>
      </c>
      <c r="FD57" s="32">
        <f t="shared" si="107"/>
        <v>0</v>
      </c>
      <c r="FE57" s="32">
        <f t="shared" si="108"/>
        <v>0</v>
      </c>
      <c r="FF57" s="32">
        <f t="shared" si="109"/>
        <v>0</v>
      </c>
      <c r="FG57" s="32">
        <f t="shared" si="110"/>
        <v>0</v>
      </c>
      <c r="FH57" s="32">
        <f t="shared" si="111"/>
        <v>0</v>
      </c>
      <c r="FI57" s="32">
        <f t="shared" si="112"/>
        <v>0</v>
      </c>
      <c r="FJ57" s="32">
        <f t="shared" si="113"/>
        <v>0</v>
      </c>
      <c r="FK57" s="32">
        <f t="shared" si="114"/>
        <v>0</v>
      </c>
      <c r="FL57" s="32">
        <f t="shared" si="115"/>
        <v>0</v>
      </c>
      <c r="FM57" s="32">
        <f t="shared" si="116"/>
        <v>0</v>
      </c>
      <c r="FN57" s="32">
        <f t="shared" si="117"/>
        <v>0</v>
      </c>
      <c r="FO57" s="32">
        <f t="shared" si="118"/>
        <v>0</v>
      </c>
      <c r="FP57" s="32">
        <f t="shared" si="119"/>
        <v>0</v>
      </c>
      <c r="FQ57" s="32">
        <f t="shared" si="120"/>
        <v>0</v>
      </c>
      <c r="FR57" s="32">
        <f t="shared" si="121"/>
        <v>0</v>
      </c>
      <c r="FS57" s="32">
        <f t="shared" si="122"/>
        <v>0</v>
      </c>
      <c r="FT57" s="32">
        <f t="shared" si="123"/>
        <v>0</v>
      </c>
      <c r="FU57" s="32">
        <f t="shared" si="124"/>
        <v>0</v>
      </c>
      <c r="FV57" s="32">
        <f t="shared" si="125"/>
        <v>0</v>
      </c>
      <c r="FW57" s="32">
        <f t="shared" si="126"/>
        <v>0</v>
      </c>
      <c r="FX57" s="32">
        <f t="shared" si="127"/>
        <v>0</v>
      </c>
      <c r="FY57" s="32">
        <f t="shared" si="128"/>
        <v>0</v>
      </c>
      <c r="FZ57" s="32">
        <f t="shared" si="129"/>
        <v>0</v>
      </c>
    </row>
    <row r="58" spans="1:182" ht="26.25" customHeight="1" x14ac:dyDescent="0.5">
      <c r="A58" s="119"/>
      <c r="B58" s="120"/>
      <c r="C58" s="80" t="s">
        <v>53</v>
      </c>
      <c r="D58" s="85"/>
      <c r="E58" s="43"/>
      <c r="F58" s="43"/>
      <c r="G58" s="43"/>
      <c r="H58" s="43"/>
      <c r="I58" s="43"/>
      <c r="J58" s="43"/>
      <c r="K58" s="43"/>
      <c r="L58" s="43"/>
      <c r="M58" s="43"/>
      <c r="N58" s="48"/>
      <c r="O58" s="43"/>
      <c r="P58" s="43"/>
      <c r="Q58" s="43"/>
      <c r="R58" s="43"/>
      <c r="S58" s="43"/>
      <c r="T58" s="43"/>
      <c r="U58" s="43"/>
      <c r="V58" s="43"/>
      <c r="W58" s="48"/>
      <c r="X58" s="43"/>
      <c r="Y58" s="43"/>
      <c r="Z58" s="43"/>
      <c r="AA58" s="43"/>
      <c r="AB58" s="43"/>
      <c r="AC58" s="43"/>
      <c r="AD58" s="43"/>
      <c r="AE58" s="43"/>
      <c r="AF58" s="43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8"/>
      <c r="CG58" s="55"/>
      <c r="CH58" s="68"/>
      <c r="CI58" s="56"/>
      <c r="CJ58" s="56"/>
      <c r="CK58" s="43"/>
      <c r="CL58" s="43"/>
      <c r="CM58" s="43"/>
      <c r="CN58" s="43"/>
      <c r="CO58" s="43"/>
      <c r="CP58" s="43"/>
      <c r="CQ58" s="43"/>
      <c r="CR58" s="48"/>
      <c r="CS58" s="43"/>
      <c r="CT58" s="43"/>
      <c r="CU58" s="43"/>
      <c r="CV58" s="43"/>
      <c r="CW58" s="43"/>
      <c r="CX58" s="43"/>
      <c r="CY58" s="43"/>
      <c r="CZ58" s="43"/>
      <c r="DA58" s="48"/>
      <c r="DB58" s="43"/>
      <c r="DC58" s="43"/>
      <c r="DD58" s="43"/>
      <c r="DE58" s="43"/>
      <c r="DF58" s="43"/>
      <c r="DG58" s="43"/>
      <c r="DH58" s="43"/>
      <c r="DI58" s="43"/>
      <c r="DJ58" s="48"/>
      <c r="DK58" s="48"/>
      <c r="DL58" s="48"/>
      <c r="DM58" s="1"/>
      <c r="DN58" s="32">
        <f t="shared" si="65"/>
        <v>0</v>
      </c>
      <c r="DO58" s="32">
        <f t="shared" si="66"/>
        <v>0</v>
      </c>
      <c r="DP58" s="32">
        <f t="shared" si="67"/>
        <v>0</v>
      </c>
      <c r="DQ58" s="32">
        <f t="shared" si="68"/>
        <v>0</v>
      </c>
      <c r="DR58" s="32">
        <f t="shared" si="69"/>
        <v>0</v>
      </c>
      <c r="DS58" s="32">
        <f t="shared" si="70"/>
        <v>0</v>
      </c>
      <c r="DT58" s="32">
        <f t="shared" si="71"/>
        <v>0</v>
      </c>
      <c r="DU58" s="32">
        <f t="shared" si="72"/>
        <v>0</v>
      </c>
      <c r="DV58" s="32">
        <f t="shared" si="73"/>
        <v>0</v>
      </c>
      <c r="DW58" s="32">
        <f t="shared" si="74"/>
        <v>0</v>
      </c>
      <c r="DX58" s="32">
        <f t="shared" si="75"/>
        <v>0</v>
      </c>
      <c r="DY58" s="32">
        <f t="shared" si="76"/>
        <v>0</v>
      </c>
      <c r="DZ58" s="32">
        <f t="shared" si="77"/>
        <v>0</v>
      </c>
      <c r="EA58" s="32">
        <f t="shared" si="78"/>
        <v>0</v>
      </c>
      <c r="EB58" s="32">
        <f t="shared" si="79"/>
        <v>0</v>
      </c>
      <c r="EC58" s="32">
        <f t="shared" si="80"/>
        <v>0</v>
      </c>
      <c r="ED58" s="32">
        <f t="shared" si="81"/>
        <v>0</v>
      </c>
      <c r="EE58" s="32">
        <f t="shared" si="82"/>
        <v>0</v>
      </c>
      <c r="EF58" s="32">
        <f t="shared" si="83"/>
        <v>0</v>
      </c>
      <c r="EG58" s="32">
        <f t="shared" si="84"/>
        <v>0</v>
      </c>
      <c r="EH58" s="32">
        <f t="shared" si="85"/>
        <v>0</v>
      </c>
      <c r="EI58" s="32">
        <f t="shared" si="86"/>
        <v>0</v>
      </c>
      <c r="EJ58" s="32">
        <f t="shared" si="87"/>
        <v>0</v>
      </c>
      <c r="EK58" s="32">
        <f t="shared" si="88"/>
        <v>0</v>
      </c>
      <c r="EL58" s="32">
        <f t="shared" si="89"/>
        <v>0</v>
      </c>
      <c r="EM58" s="32">
        <f t="shared" si="90"/>
        <v>0</v>
      </c>
      <c r="EN58" s="32">
        <f t="shared" si="91"/>
        <v>0</v>
      </c>
      <c r="EO58" s="32">
        <f t="shared" si="92"/>
        <v>0</v>
      </c>
      <c r="EP58" s="32">
        <f t="shared" si="93"/>
        <v>0</v>
      </c>
      <c r="EQ58" s="32">
        <f t="shared" si="94"/>
        <v>0</v>
      </c>
      <c r="ER58" s="32">
        <f t="shared" si="95"/>
        <v>0</v>
      </c>
      <c r="ES58" s="32">
        <f t="shared" si="96"/>
        <v>0</v>
      </c>
      <c r="ET58" s="32">
        <f t="shared" si="97"/>
        <v>0</v>
      </c>
      <c r="EU58" s="32">
        <f t="shared" si="98"/>
        <v>0</v>
      </c>
      <c r="EV58" s="32">
        <f t="shared" si="99"/>
        <v>0</v>
      </c>
      <c r="EW58" s="32">
        <f t="shared" si="100"/>
        <v>0</v>
      </c>
      <c r="EX58" s="32">
        <f t="shared" si="101"/>
        <v>0</v>
      </c>
      <c r="EY58" s="32">
        <f t="shared" si="102"/>
        <v>0</v>
      </c>
      <c r="EZ58" s="32">
        <f t="shared" si="103"/>
        <v>0</v>
      </c>
      <c r="FA58" s="32">
        <f t="shared" si="104"/>
        <v>0</v>
      </c>
      <c r="FB58" s="32">
        <f t="shared" si="105"/>
        <v>0</v>
      </c>
      <c r="FC58" s="32">
        <f t="shared" si="106"/>
        <v>0</v>
      </c>
      <c r="FD58" s="32">
        <f t="shared" si="107"/>
        <v>0</v>
      </c>
      <c r="FE58" s="32">
        <f t="shared" si="108"/>
        <v>0</v>
      </c>
      <c r="FF58" s="32">
        <f t="shared" si="109"/>
        <v>0</v>
      </c>
      <c r="FG58" s="32">
        <f t="shared" si="110"/>
        <v>0</v>
      </c>
      <c r="FH58" s="32">
        <f t="shared" si="111"/>
        <v>0</v>
      </c>
      <c r="FI58" s="32">
        <f t="shared" si="112"/>
        <v>0</v>
      </c>
      <c r="FJ58" s="32">
        <f t="shared" si="113"/>
        <v>0</v>
      </c>
      <c r="FK58" s="32">
        <f t="shared" si="114"/>
        <v>0</v>
      </c>
      <c r="FL58" s="32">
        <f t="shared" si="115"/>
        <v>0</v>
      </c>
      <c r="FM58" s="32">
        <f t="shared" si="116"/>
        <v>0</v>
      </c>
      <c r="FN58" s="32">
        <f t="shared" si="117"/>
        <v>0</v>
      </c>
      <c r="FO58" s="32">
        <f t="shared" si="118"/>
        <v>0</v>
      </c>
      <c r="FP58" s="32">
        <f t="shared" si="119"/>
        <v>0</v>
      </c>
      <c r="FQ58" s="32">
        <f t="shared" si="120"/>
        <v>0</v>
      </c>
      <c r="FR58" s="32">
        <f t="shared" si="121"/>
        <v>0</v>
      </c>
      <c r="FS58" s="32">
        <f t="shared" si="122"/>
        <v>0</v>
      </c>
      <c r="FT58" s="32">
        <f t="shared" si="123"/>
        <v>0</v>
      </c>
      <c r="FU58" s="32">
        <f t="shared" si="124"/>
        <v>0</v>
      </c>
      <c r="FV58" s="32">
        <f t="shared" si="125"/>
        <v>0</v>
      </c>
      <c r="FW58" s="32">
        <f t="shared" si="126"/>
        <v>0</v>
      </c>
      <c r="FX58" s="32">
        <f t="shared" si="127"/>
        <v>0</v>
      </c>
      <c r="FY58" s="32">
        <f t="shared" si="128"/>
        <v>0</v>
      </c>
      <c r="FZ58" s="32">
        <f t="shared" si="129"/>
        <v>0</v>
      </c>
    </row>
    <row r="59" spans="1:182" ht="26.25" customHeight="1" x14ac:dyDescent="0.5">
      <c r="A59" s="119" t="s">
        <v>56</v>
      </c>
      <c r="B59" s="120">
        <v>46114</v>
      </c>
      <c r="C59" s="80" t="s">
        <v>52</v>
      </c>
      <c r="D59" s="85"/>
      <c r="E59" s="43"/>
      <c r="F59" s="43"/>
      <c r="G59" s="43"/>
      <c r="H59" s="43"/>
      <c r="I59" s="43"/>
      <c r="J59" s="43"/>
      <c r="K59" s="43"/>
      <c r="L59" s="43"/>
      <c r="M59" s="43"/>
      <c r="N59" s="48"/>
      <c r="O59" s="43"/>
      <c r="P59" s="43"/>
      <c r="Q59" s="43"/>
      <c r="R59" s="43"/>
      <c r="S59" s="43"/>
      <c r="T59" s="43"/>
      <c r="U59" s="43"/>
      <c r="V59" s="43"/>
      <c r="W59" s="48"/>
      <c r="X59" s="43"/>
      <c r="Y59" s="43"/>
      <c r="Z59" s="43"/>
      <c r="AA59" s="43"/>
      <c r="AB59" s="43"/>
      <c r="AC59" s="43"/>
      <c r="AD59" s="43"/>
      <c r="AE59" s="43"/>
      <c r="AF59" s="43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8"/>
      <c r="CG59" s="55"/>
      <c r="CH59" s="68"/>
      <c r="CI59" s="56"/>
      <c r="CJ59" s="56"/>
      <c r="CK59" s="43"/>
      <c r="CL59" s="43"/>
      <c r="CM59" s="43"/>
      <c r="CN59" s="43"/>
      <c r="CO59" s="43"/>
      <c r="CP59" s="43"/>
      <c r="CQ59" s="43"/>
      <c r="CR59" s="48"/>
      <c r="CS59" s="43"/>
      <c r="CT59" s="43"/>
      <c r="CU59" s="43"/>
      <c r="CV59" s="43"/>
      <c r="CW59" s="43"/>
      <c r="CX59" s="43"/>
      <c r="CY59" s="43"/>
      <c r="CZ59" s="43"/>
      <c r="DA59" s="48"/>
      <c r="DB59" s="43"/>
      <c r="DC59" s="43"/>
      <c r="DD59" s="43"/>
      <c r="DE59" s="43"/>
      <c r="DF59" s="43"/>
      <c r="DG59" s="43"/>
      <c r="DH59" s="43"/>
      <c r="DI59" s="43"/>
      <c r="DJ59" s="48"/>
      <c r="DK59" s="48"/>
      <c r="DL59" s="48"/>
      <c r="DM59" s="1"/>
      <c r="DN59" s="32">
        <f t="shared" si="65"/>
        <v>0</v>
      </c>
      <c r="DO59" s="32">
        <f t="shared" si="66"/>
        <v>0</v>
      </c>
      <c r="DP59" s="32">
        <f t="shared" si="67"/>
        <v>0</v>
      </c>
      <c r="DQ59" s="32">
        <f t="shared" si="68"/>
        <v>0</v>
      </c>
      <c r="DR59" s="32">
        <f t="shared" si="69"/>
        <v>0</v>
      </c>
      <c r="DS59" s="32">
        <f t="shared" si="70"/>
        <v>0</v>
      </c>
      <c r="DT59" s="32">
        <f t="shared" si="71"/>
        <v>0</v>
      </c>
      <c r="DU59" s="32">
        <f t="shared" si="72"/>
        <v>0</v>
      </c>
      <c r="DV59" s="32">
        <f t="shared" si="73"/>
        <v>0</v>
      </c>
      <c r="DW59" s="32">
        <f t="shared" si="74"/>
        <v>0</v>
      </c>
      <c r="DX59" s="32">
        <f t="shared" si="75"/>
        <v>0</v>
      </c>
      <c r="DY59" s="32">
        <f t="shared" si="76"/>
        <v>0</v>
      </c>
      <c r="DZ59" s="32">
        <f t="shared" si="77"/>
        <v>0</v>
      </c>
      <c r="EA59" s="32">
        <f t="shared" si="78"/>
        <v>0</v>
      </c>
      <c r="EB59" s="32">
        <f t="shared" si="79"/>
        <v>0</v>
      </c>
      <c r="EC59" s="32">
        <f t="shared" si="80"/>
        <v>0</v>
      </c>
      <c r="ED59" s="32">
        <f t="shared" si="81"/>
        <v>0</v>
      </c>
      <c r="EE59" s="32">
        <f t="shared" si="82"/>
        <v>0</v>
      </c>
      <c r="EF59" s="32">
        <f t="shared" si="83"/>
        <v>0</v>
      </c>
      <c r="EG59" s="32">
        <f t="shared" si="84"/>
        <v>0</v>
      </c>
      <c r="EH59" s="32">
        <f t="shared" si="85"/>
        <v>0</v>
      </c>
      <c r="EI59" s="32">
        <f t="shared" si="86"/>
        <v>0</v>
      </c>
      <c r="EJ59" s="32">
        <f t="shared" si="87"/>
        <v>0</v>
      </c>
      <c r="EK59" s="32">
        <f t="shared" si="88"/>
        <v>0</v>
      </c>
      <c r="EL59" s="32">
        <f t="shared" si="89"/>
        <v>0</v>
      </c>
      <c r="EM59" s="32">
        <f t="shared" si="90"/>
        <v>0</v>
      </c>
      <c r="EN59" s="32">
        <f t="shared" si="91"/>
        <v>0</v>
      </c>
      <c r="EO59" s="32">
        <f t="shared" si="92"/>
        <v>0</v>
      </c>
      <c r="EP59" s="32">
        <f t="shared" si="93"/>
        <v>0</v>
      </c>
      <c r="EQ59" s="32">
        <f t="shared" si="94"/>
        <v>0</v>
      </c>
      <c r="ER59" s="32">
        <f t="shared" si="95"/>
        <v>0</v>
      </c>
      <c r="ES59" s="32">
        <f t="shared" si="96"/>
        <v>0</v>
      </c>
      <c r="ET59" s="32">
        <f t="shared" si="97"/>
        <v>0</v>
      </c>
      <c r="EU59" s="32">
        <f t="shared" si="98"/>
        <v>0</v>
      </c>
      <c r="EV59" s="32">
        <f t="shared" si="99"/>
        <v>0</v>
      </c>
      <c r="EW59" s="32">
        <f t="shared" si="100"/>
        <v>0</v>
      </c>
      <c r="EX59" s="32">
        <f t="shared" si="101"/>
        <v>0</v>
      </c>
      <c r="EY59" s="32">
        <f t="shared" si="102"/>
        <v>0</v>
      </c>
      <c r="EZ59" s="32">
        <f t="shared" si="103"/>
        <v>0</v>
      </c>
      <c r="FA59" s="32">
        <f t="shared" si="104"/>
        <v>0</v>
      </c>
      <c r="FB59" s="32">
        <f t="shared" si="105"/>
        <v>0</v>
      </c>
      <c r="FC59" s="32">
        <f t="shared" si="106"/>
        <v>0</v>
      </c>
      <c r="FD59" s="32">
        <f t="shared" si="107"/>
        <v>0</v>
      </c>
      <c r="FE59" s="32">
        <f t="shared" si="108"/>
        <v>0</v>
      </c>
      <c r="FF59" s="32">
        <f t="shared" si="109"/>
        <v>0</v>
      </c>
      <c r="FG59" s="32">
        <f t="shared" si="110"/>
        <v>0</v>
      </c>
      <c r="FH59" s="32">
        <f t="shared" si="111"/>
        <v>0</v>
      </c>
      <c r="FI59" s="32">
        <f t="shared" si="112"/>
        <v>0</v>
      </c>
      <c r="FJ59" s="32">
        <f t="shared" si="113"/>
        <v>0</v>
      </c>
      <c r="FK59" s="32">
        <f t="shared" si="114"/>
        <v>0</v>
      </c>
      <c r="FL59" s="32">
        <f t="shared" si="115"/>
        <v>0</v>
      </c>
      <c r="FM59" s="32">
        <f t="shared" si="116"/>
        <v>0</v>
      </c>
      <c r="FN59" s="32">
        <f t="shared" si="117"/>
        <v>0</v>
      </c>
      <c r="FO59" s="32">
        <f t="shared" si="118"/>
        <v>0</v>
      </c>
      <c r="FP59" s="32">
        <f t="shared" si="119"/>
        <v>0</v>
      </c>
      <c r="FQ59" s="32">
        <f t="shared" si="120"/>
        <v>0</v>
      </c>
      <c r="FR59" s="32">
        <f t="shared" si="121"/>
        <v>0</v>
      </c>
      <c r="FS59" s="32">
        <f t="shared" si="122"/>
        <v>0</v>
      </c>
      <c r="FT59" s="32">
        <f t="shared" si="123"/>
        <v>0</v>
      </c>
      <c r="FU59" s="32">
        <f t="shared" si="124"/>
        <v>0</v>
      </c>
      <c r="FV59" s="32">
        <f t="shared" si="125"/>
        <v>0</v>
      </c>
      <c r="FW59" s="32">
        <f t="shared" si="126"/>
        <v>0</v>
      </c>
      <c r="FX59" s="32">
        <f t="shared" si="127"/>
        <v>0</v>
      </c>
      <c r="FY59" s="32">
        <f t="shared" si="128"/>
        <v>0</v>
      </c>
      <c r="FZ59" s="32">
        <f t="shared" si="129"/>
        <v>0</v>
      </c>
    </row>
    <row r="60" spans="1:182" ht="26.25" customHeight="1" x14ac:dyDescent="0.5">
      <c r="A60" s="119"/>
      <c r="B60" s="120"/>
      <c r="C60" s="80" t="s">
        <v>53</v>
      </c>
      <c r="D60" s="85"/>
      <c r="E60" s="43"/>
      <c r="F60" s="43"/>
      <c r="G60" s="43"/>
      <c r="H60" s="43"/>
      <c r="I60" s="43"/>
      <c r="J60" s="43"/>
      <c r="K60" s="43"/>
      <c r="L60" s="43"/>
      <c r="M60" s="43"/>
      <c r="N60" s="48"/>
      <c r="O60" s="43"/>
      <c r="P60" s="43"/>
      <c r="Q60" s="43"/>
      <c r="R60" s="43"/>
      <c r="S60" s="43"/>
      <c r="T60" s="43"/>
      <c r="U60" s="43"/>
      <c r="V60" s="43"/>
      <c r="W60" s="48"/>
      <c r="X60" s="43"/>
      <c r="Y60" s="43"/>
      <c r="Z60" s="43"/>
      <c r="AA60" s="43"/>
      <c r="AB60" s="43"/>
      <c r="AC60" s="43"/>
      <c r="AD60" s="43"/>
      <c r="AE60" s="43"/>
      <c r="AF60" s="43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8"/>
      <c r="CG60" s="55"/>
      <c r="CH60" s="68"/>
      <c r="CI60" s="56"/>
      <c r="CJ60" s="56"/>
      <c r="CK60" s="43"/>
      <c r="CL60" s="43"/>
      <c r="CM60" s="43"/>
      <c r="CN60" s="43"/>
      <c r="CO60" s="43"/>
      <c r="CP60" s="43"/>
      <c r="CQ60" s="43"/>
      <c r="CR60" s="48"/>
      <c r="CS60" s="43"/>
      <c r="CT60" s="43"/>
      <c r="CU60" s="43"/>
      <c r="CV60" s="43"/>
      <c r="CW60" s="43"/>
      <c r="CX60" s="43"/>
      <c r="CY60" s="43"/>
      <c r="CZ60" s="43"/>
      <c r="DA60" s="48"/>
      <c r="DB60" s="43"/>
      <c r="DC60" s="43"/>
      <c r="DD60" s="43"/>
      <c r="DE60" s="43"/>
      <c r="DF60" s="43"/>
      <c r="DG60" s="43"/>
      <c r="DH60" s="43"/>
      <c r="DI60" s="43"/>
      <c r="DJ60" s="48"/>
      <c r="DK60" s="48"/>
      <c r="DL60" s="48"/>
      <c r="DM60" s="1"/>
      <c r="DN60" s="32">
        <f t="shared" si="65"/>
        <v>0</v>
      </c>
      <c r="DO60" s="32">
        <f t="shared" si="66"/>
        <v>0</v>
      </c>
      <c r="DP60" s="32">
        <f t="shared" si="67"/>
        <v>0</v>
      </c>
      <c r="DQ60" s="32">
        <f t="shared" si="68"/>
        <v>0</v>
      </c>
      <c r="DR60" s="32">
        <f t="shared" si="69"/>
        <v>0</v>
      </c>
      <c r="DS60" s="32">
        <f t="shared" si="70"/>
        <v>0</v>
      </c>
      <c r="DT60" s="32">
        <f t="shared" si="71"/>
        <v>0</v>
      </c>
      <c r="DU60" s="32">
        <f t="shared" si="72"/>
        <v>0</v>
      </c>
      <c r="DV60" s="32">
        <f t="shared" si="73"/>
        <v>0</v>
      </c>
      <c r="DW60" s="32">
        <f t="shared" si="74"/>
        <v>0</v>
      </c>
      <c r="DX60" s="32">
        <f t="shared" si="75"/>
        <v>0</v>
      </c>
      <c r="DY60" s="32">
        <f t="shared" si="76"/>
        <v>0</v>
      </c>
      <c r="DZ60" s="32">
        <f t="shared" si="77"/>
        <v>0</v>
      </c>
      <c r="EA60" s="32">
        <f t="shared" si="78"/>
        <v>0</v>
      </c>
      <c r="EB60" s="32">
        <f t="shared" si="79"/>
        <v>0</v>
      </c>
      <c r="EC60" s="32">
        <f t="shared" si="80"/>
        <v>0</v>
      </c>
      <c r="ED60" s="32">
        <f t="shared" si="81"/>
        <v>0</v>
      </c>
      <c r="EE60" s="32">
        <f t="shared" si="82"/>
        <v>0</v>
      </c>
      <c r="EF60" s="32">
        <f t="shared" si="83"/>
        <v>0</v>
      </c>
      <c r="EG60" s="32">
        <f t="shared" si="84"/>
        <v>0</v>
      </c>
      <c r="EH60" s="32">
        <f t="shared" si="85"/>
        <v>0</v>
      </c>
      <c r="EI60" s="32">
        <f t="shared" si="86"/>
        <v>0</v>
      </c>
      <c r="EJ60" s="32">
        <f t="shared" si="87"/>
        <v>0</v>
      </c>
      <c r="EK60" s="32">
        <f t="shared" si="88"/>
        <v>0</v>
      </c>
      <c r="EL60" s="32">
        <f t="shared" si="89"/>
        <v>0</v>
      </c>
      <c r="EM60" s="32">
        <f t="shared" si="90"/>
        <v>0</v>
      </c>
      <c r="EN60" s="32">
        <f t="shared" si="91"/>
        <v>0</v>
      </c>
      <c r="EO60" s="32">
        <f t="shared" si="92"/>
        <v>0</v>
      </c>
      <c r="EP60" s="32">
        <f t="shared" si="93"/>
        <v>0</v>
      </c>
      <c r="EQ60" s="32">
        <f t="shared" si="94"/>
        <v>0</v>
      </c>
      <c r="ER60" s="32">
        <f t="shared" si="95"/>
        <v>0</v>
      </c>
      <c r="ES60" s="32">
        <f t="shared" si="96"/>
        <v>0</v>
      </c>
      <c r="ET60" s="32">
        <f t="shared" si="97"/>
        <v>0</v>
      </c>
      <c r="EU60" s="32">
        <f t="shared" si="98"/>
        <v>0</v>
      </c>
      <c r="EV60" s="32">
        <f t="shared" si="99"/>
        <v>0</v>
      </c>
      <c r="EW60" s="32">
        <f t="shared" si="100"/>
        <v>0</v>
      </c>
      <c r="EX60" s="32">
        <f t="shared" si="101"/>
        <v>0</v>
      </c>
      <c r="EY60" s="32">
        <f t="shared" si="102"/>
        <v>0</v>
      </c>
      <c r="EZ60" s="32">
        <f t="shared" si="103"/>
        <v>0</v>
      </c>
      <c r="FA60" s="32">
        <f t="shared" si="104"/>
        <v>0</v>
      </c>
      <c r="FB60" s="32">
        <f t="shared" si="105"/>
        <v>0</v>
      </c>
      <c r="FC60" s="32">
        <f t="shared" si="106"/>
        <v>0</v>
      </c>
      <c r="FD60" s="32">
        <f t="shared" si="107"/>
        <v>0</v>
      </c>
      <c r="FE60" s="32">
        <f t="shared" si="108"/>
        <v>0</v>
      </c>
      <c r="FF60" s="32">
        <f t="shared" si="109"/>
        <v>0</v>
      </c>
      <c r="FG60" s="32">
        <f t="shared" si="110"/>
        <v>0</v>
      </c>
      <c r="FH60" s="32">
        <f t="shared" si="111"/>
        <v>0</v>
      </c>
      <c r="FI60" s="32">
        <f t="shared" si="112"/>
        <v>0</v>
      </c>
      <c r="FJ60" s="32">
        <f t="shared" si="113"/>
        <v>0</v>
      </c>
      <c r="FK60" s="32">
        <f t="shared" si="114"/>
        <v>0</v>
      </c>
      <c r="FL60" s="32">
        <f t="shared" si="115"/>
        <v>0</v>
      </c>
      <c r="FM60" s="32">
        <f t="shared" si="116"/>
        <v>0</v>
      </c>
      <c r="FN60" s="32">
        <f t="shared" si="117"/>
        <v>0</v>
      </c>
      <c r="FO60" s="32">
        <f t="shared" si="118"/>
        <v>0</v>
      </c>
      <c r="FP60" s="32">
        <f t="shared" si="119"/>
        <v>0</v>
      </c>
      <c r="FQ60" s="32">
        <f t="shared" si="120"/>
        <v>0</v>
      </c>
      <c r="FR60" s="32">
        <f t="shared" si="121"/>
        <v>0</v>
      </c>
      <c r="FS60" s="32">
        <f t="shared" si="122"/>
        <v>0</v>
      </c>
      <c r="FT60" s="32">
        <f t="shared" si="123"/>
        <v>0</v>
      </c>
      <c r="FU60" s="32">
        <f t="shared" si="124"/>
        <v>0</v>
      </c>
      <c r="FV60" s="32">
        <f t="shared" si="125"/>
        <v>0</v>
      </c>
      <c r="FW60" s="32">
        <f t="shared" si="126"/>
        <v>0</v>
      </c>
      <c r="FX60" s="32">
        <f t="shared" si="127"/>
        <v>0</v>
      </c>
      <c r="FY60" s="32">
        <f t="shared" si="128"/>
        <v>0</v>
      </c>
      <c r="FZ60" s="32">
        <f t="shared" si="129"/>
        <v>0</v>
      </c>
    </row>
    <row r="61" spans="1:182" ht="26.25" customHeight="1" x14ac:dyDescent="0.5">
      <c r="A61" s="119" t="s">
        <v>57</v>
      </c>
      <c r="B61" s="120">
        <v>46115</v>
      </c>
      <c r="C61" s="80" t="s">
        <v>52</v>
      </c>
      <c r="D61" s="85"/>
      <c r="E61" s="43"/>
      <c r="F61" s="43"/>
      <c r="G61" s="43"/>
      <c r="H61" s="43"/>
      <c r="I61" s="43"/>
      <c r="J61" s="43"/>
      <c r="K61" s="43"/>
      <c r="L61" s="43"/>
      <c r="M61" s="43"/>
      <c r="N61" s="48"/>
      <c r="O61" s="43"/>
      <c r="P61" s="43"/>
      <c r="Q61" s="43"/>
      <c r="R61" s="43"/>
      <c r="S61" s="43"/>
      <c r="T61" s="43"/>
      <c r="U61" s="43"/>
      <c r="V61" s="43"/>
      <c r="W61" s="48"/>
      <c r="X61" s="43"/>
      <c r="Y61" s="43"/>
      <c r="Z61" s="43"/>
      <c r="AA61" s="43"/>
      <c r="AB61" s="43"/>
      <c r="AC61" s="43"/>
      <c r="AD61" s="43"/>
      <c r="AE61" s="43"/>
      <c r="AF61" s="43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8"/>
      <c r="CG61" s="55"/>
      <c r="CH61" s="68"/>
      <c r="CI61" s="56"/>
      <c r="CJ61" s="56"/>
      <c r="CK61" s="43"/>
      <c r="CL61" s="43"/>
      <c r="CM61" s="43"/>
      <c r="CN61" s="43"/>
      <c r="CO61" s="43"/>
      <c r="CP61" s="43"/>
      <c r="CQ61" s="43"/>
      <c r="CR61" s="48"/>
      <c r="CS61" s="43"/>
      <c r="CT61" s="43"/>
      <c r="CU61" s="43"/>
      <c r="CV61" s="43"/>
      <c r="CW61" s="43"/>
      <c r="CX61" s="43"/>
      <c r="CY61" s="43"/>
      <c r="CZ61" s="43"/>
      <c r="DA61" s="48"/>
      <c r="DB61" s="43"/>
      <c r="DC61" s="43"/>
      <c r="DD61" s="43"/>
      <c r="DE61" s="43"/>
      <c r="DF61" s="43"/>
      <c r="DG61" s="43"/>
      <c r="DH61" s="43"/>
      <c r="DI61" s="43"/>
      <c r="DJ61" s="48"/>
      <c r="DK61" s="48"/>
      <c r="DL61" s="48"/>
      <c r="DM61" s="1"/>
      <c r="DN61" s="32">
        <f t="shared" si="65"/>
        <v>0</v>
      </c>
      <c r="DO61" s="32">
        <f t="shared" si="66"/>
        <v>0</v>
      </c>
      <c r="DP61" s="32">
        <f t="shared" si="67"/>
        <v>0</v>
      </c>
      <c r="DQ61" s="32">
        <f t="shared" si="68"/>
        <v>0</v>
      </c>
      <c r="DR61" s="32">
        <f t="shared" si="69"/>
        <v>0</v>
      </c>
      <c r="DS61" s="32">
        <f t="shared" si="70"/>
        <v>0</v>
      </c>
      <c r="DT61" s="32">
        <f t="shared" si="71"/>
        <v>0</v>
      </c>
      <c r="DU61" s="32">
        <f t="shared" si="72"/>
        <v>0</v>
      </c>
      <c r="DV61" s="32">
        <f t="shared" si="73"/>
        <v>0</v>
      </c>
      <c r="DW61" s="32">
        <f t="shared" si="74"/>
        <v>0</v>
      </c>
      <c r="DX61" s="32">
        <f t="shared" si="75"/>
        <v>0</v>
      </c>
      <c r="DY61" s="32">
        <f t="shared" si="76"/>
        <v>0</v>
      </c>
      <c r="DZ61" s="32">
        <f t="shared" si="77"/>
        <v>0</v>
      </c>
      <c r="EA61" s="32">
        <f t="shared" si="78"/>
        <v>0</v>
      </c>
      <c r="EB61" s="32">
        <f t="shared" si="79"/>
        <v>0</v>
      </c>
      <c r="EC61" s="32">
        <f t="shared" si="80"/>
        <v>0</v>
      </c>
      <c r="ED61" s="32">
        <f t="shared" si="81"/>
        <v>0</v>
      </c>
      <c r="EE61" s="32">
        <f t="shared" si="82"/>
        <v>0</v>
      </c>
      <c r="EF61" s="32">
        <f t="shared" si="83"/>
        <v>0</v>
      </c>
      <c r="EG61" s="32">
        <f t="shared" si="84"/>
        <v>0</v>
      </c>
      <c r="EH61" s="32">
        <f t="shared" si="85"/>
        <v>0</v>
      </c>
      <c r="EI61" s="32">
        <f t="shared" si="86"/>
        <v>0</v>
      </c>
      <c r="EJ61" s="32">
        <f t="shared" si="87"/>
        <v>0</v>
      </c>
      <c r="EK61" s="32">
        <f t="shared" si="88"/>
        <v>0</v>
      </c>
      <c r="EL61" s="32">
        <f t="shared" si="89"/>
        <v>0</v>
      </c>
      <c r="EM61" s="32">
        <f t="shared" si="90"/>
        <v>0</v>
      </c>
      <c r="EN61" s="32">
        <f t="shared" si="91"/>
        <v>0</v>
      </c>
      <c r="EO61" s="32">
        <f t="shared" si="92"/>
        <v>0</v>
      </c>
      <c r="EP61" s="32">
        <f t="shared" si="93"/>
        <v>0</v>
      </c>
      <c r="EQ61" s="32">
        <f t="shared" si="94"/>
        <v>0</v>
      </c>
      <c r="ER61" s="32">
        <f t="shared" si="95"/>
        <v>0</v>
      </c>
      <c r="ES61" s="32">
        <f t="shared" si="96"/>
        <v>0</v>
      </c>
      <c r="ET61" s="32">
        <f t="shared" si="97"/>
        <v>0</v>
      </c>
      <c r="EU61" s="32">
        <f t="shared" si="98"/>
        <v>0</v>
      </c>
      <c r="EV61" s="32">
        <f t="shared" si="99"/>
        <v>0</v>
      </c>
      <c r="EW61" s="32">
        <f t="shared" si="100"/>
        <v>0</v>
      </c>
      <c r="EX61" s="32">
        <f t="shared" si="101"/>
        <v>0</v>
      </c>
      <c r="EY61" s="32">
        <f t="shared" si="102"/>
        <v>0</v>
      </c>
      <c r="EZ61" s="32">
        <f t="shared" si="103"/>
        <v>0</v>
      </c>
      <c r="FA61" s="32">
        <f t="shared" si="104"/>
        <v>0</v>
      </c>
      <c r="FB61" s="32">
        <f t="shared" si="105"/>
        <v>0</v>
      </c>
      <c r="FC61" s="32">
        <f t="shared" si="106"/>
        <v>0</v>
      </c>
      <c r="FD61" s="32">
        <f t="shared" si="107"/>
        <v>0</v>
      </c>
      <c r="FE61" s="32">
        <f t="shared" si="108"/>
        <v>0</v>
      </c>
      <c r="FF61" s="32">
        <f t="shared" si="109"/>
        <v>0</v>
      </c>
      <c r="FG61" s="32">
        <f t="shared" si="110"/>
        <v>0</v>
      </c>
      <c r="FH61" s="32">
        <f t="shared" si="111"/>
        <v>0</v>
      </c>
      <c r="FI61" s="32">
        <f t="shared" si="112"/>
        <v>0</v>
      </c>
      <c r="FJ61" s="32">
        <f t="shared" si="113"/>
        <v>0</v>
      </c>
      <c r="FK61" s="32">
        <f t="shared" si="114"/>
        <v>0</v>
      </c>
      <c r="FL61" s="32">
        <f t="shared" si="115"/>
        <v>0</v>
      </c>
      <c r="FM61" s="32">
        <f t="shared" si="116"/>
        <v>0</v>
      </c>
      <c r="FN61" s="32">
        <f t="shared" si="117"/>
        <v>0</v>
      </c>
      <c r="FO61" s="32">
        <f t="shared" si="118"/>
        <v>0</v>
      </c>
      <c r="FP61" s="32">
        <f t="shared" si="119"/>
        <v>0</v>
      </c>
      <c r="FQ61" s="32">
        <f t="shared" si="120"/>
        <v>0</v>
      </c>
      <c r="FR61" s="32">
        <f t="shared" si="121"/>
        <v>0</v>
      </c>
      <c r="FS61" s="32">
        <f t="shared" si="122"/>
        <v>0</v>
      </c>
      <c r="FT61" s="32">
        <f t="shared" si="123"/>
        <v>0</v>
      </c>
      <c r="FU61" s="32">
        <f t="shared" si="124"/>
        <v>0</v>
      </c>
      <c r="FV61" s="32">
        <f t="shared" si="125"/>
        <v>0</v>
      </c>
      <c r="FW61" s="32">
        <f t="shared" si="126"/>
        <v>0</v>
      </c>
      <c r="FX61" s="32">
        <f t="shared" si="127"/>
        <v>0</v>
      </c>
      <c r="FY61" s="32">
        <f t="shared" si="128"/>
        <v>0</v>
      </c>
      <c r="FZ61" s="32">
        <f t="shared" si="129"/>
        <v>0</v>
      </c>
    </row>
    <row r="62" spans="1:182" ht="26.25" customHeight="1" x14ac:dyDescent="0.5">
      <c r="A62" s="119"/>
      <c r="B62" s="120"/>
      <c r="C62" s="80" t="s">
        <v>53</v>
      </c>
      <c r="D62" s="85"/>
      <c r="E62" s="43"/>
      <c r="F62" s="43"/>
      <c r="G62" s="43"/>
      <c r="H62" s="43"/>
      <c r="I62" s="43"/>
      <c r="J62" s="43"/>
      <c r="K62" s="43"/>
      <c r="L62" s="43"/>
      <c r="M62" s="43"/>
      <c r="N62" s="48"/>
      <c r="O62" s="43"/>
      <c r="P62" s="43"/>
      <c r="Q62" s="43"/>
      <c r="R62" s="43"/>
      <c r="S62" s="43"/>
      <c r="T62" s="43"/>
      <c r="U62" s="43"/>
      <c r="V62" s="43"/>
      <c r="W62" s="48"/>
      <c r="X62" s="43"/>
      <c r="Y62" s="43"/>
      <c r="Z62" s="43"/>
      <c r="AA62" s="43"/>
      <c r="AB62" s="43"/>
      <c r="AC62" s="43"/>
      <c r="AD62" s="43"/>
      <c r="AE62" s="43"/>
      <c r="AF62" s="43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8"/>
      <c r="CG62" s="55"/>
      <c r="CH62" s="68"/>
      <c r="CI62" s="56"/>
      <c r="CJ62" s="56"/>
      <c r="CK62" s="43"/>
      <c r="CL62" s="43"/>
      <c r="CM62" s="43"/>
      <c r="CN62" s="43"/>
      <c r="CO62" s="43"/>
      <c r="CP62" s="43"/>
      <c r="CQ62" s="43"/>
      <c r="CR62" s="48"/>
      <c r="CS62" s="43"/>
      <c r="CT62" s="43"/>
      <c r="CU62" s="43"/>
      <c r="CV62" s="43"/>
      <c r="CW62" s="43"/>
      <c r="CX62" s="43"/>
      <c r="CY62" s="43"/>
      <c r="CZ62" s="43"/>
      <c r="DA62" s="48"/>
      <c r="DB62" s="43"/>
      <c r="DC62" s="43"/>
      <c r="DD62" s="43"/>
      <c r="DE62" s="43"/>
      <c r="DF62" s="43"/>
      <c r="DG62" s="43"/>
      <c r="DH62" s="43"/>
      <c r="DI62" s="43"/>
      <c r="DJ62" s="48"/>
      <c r="DK62" s="48"/>
      <c r="DL62" s="48"/>
      <c r="DM62" s="1"/>
      <c r="DN62" s="32">
        <f t="shared" si="65"/>
        <v>0</v>
      </c>
      <c r="DO62" s="32">
        <f t="shared" si="66"/>
        <v>0</v>
      </c>
      <c r="DP62" s="32">
        <f t="shared" si="67"/>
        <v>0</v>
      </c>
      <c r="DQ62" s="32">
        <f t="shared" si="68"/>
        <v>0</v>
      </c>
      <c r="DR62" s="32">
        <f t="shared" si="69"/>
        <v>0</v>
      </c>
      <c r="DS62" s="32">
        <f t="shared" si="70"/>
        <v>0</v>
      </c>
      <c r="DT62" s="32">
        <f t="shared" si="71"/>
        <v>0</v>
      </c>
      <c r="DU62" s="32">
        <f t="shared" si="72"/>
        <v>0</v>
      </c>
      <c r="DV62" s="32">
        <f t="shared" si="73"/>
        <v>0</v>
      </c>
      <c r="DW62" s="32">
        <f t="shared" si="74"/>
        <v>0</v>
      </c>
      <c r="DX62" s="32">
        <f t="shared" si="75"/>
        <v>0</v>
      </c>
      <c r="DY62" s="32">
        <f t="shared" si="76"/>
        <v>0</v>
      </c>
      <c r="DZ62" s="32">
        <f t="shared" si="77"/>
        <v>0</v>
      </c>
      <c r="EA62" s="32">
        <f t="shared" si="78"/>
        <v>0</v>
      </c>
      <c r="EB62" s="32">
        <f t="shared" si="79"/>
        <v>0</v>
      </c>
      <c r="EC62" s="32">
        <f t="shared" si="80"/>
        <v>0</v>
      </c>
      <c r="ED62" s="32">
        <f t="shared" si="81"/>
        <v>0</v>
      </c>
      <c r="EE62" s="32">
        <f t="shared" si="82"/>
        <v>0</v>
      </c>
      <c r="EF62" s="32">
        <f t="shared" si="83"/>
        <v>0</v>
      </c>
      <c r="EG62" s="32">
        <f t="shared" si="84"/>
        <v>0</v>
      </c>
      <c r="EH62" s="32">
        <f t="shared" si="85"/>
        <v>0</v>
      </c>
      <c r="EI62" s="32">
        <f t="shared" si="86"/>
        <v>0</v>
      </c>
      <c r="EJ62" s="32">
        <f t="shared" si="87"/>
        <v>0</v>
      </c>
      <c r="EK62" s="32">
        <f t="shared" si="88"/>
        <v>0</v>
      </c>
      <c r="EL62" s="32">
        <f t="shared" si="89"/>
        <v>0</v>
      </c>
      <c r="EM62" s="32">
        <f t="shared" si="90"/>
        <v>0</v>
      </c>
      <c r="EN62" s="32">
        <f t="shared" si="91"/>
        <v>0</v>
      </c>
      <c r="EO62" s="32">
        <f t="shared" si="92"/>
        <v>0</v>
      </c>
      <c r="EP62" s="32">
        <f t="shared" si="93"/>
        <v>0</v>
      </c>
      <c r="EQ62" s="32">
        <f t="shared" si="94"/>
        <v>0</v>
      </c>
      <c r="ER62" s="32">
        <f t="shared" si="95"/>
        <v>0</v>
      </c>
      <c r="ES62" s="32">
        <f t="shared" si="96"/>
        <v>0</v>
      </c>
      <c r="ET62" s="32">
        <f t="shared" si="97"/>
        <v>0</v>
      </c>
      <c r="EU62" s="32">
        <f t="shared" si="98"/>
        <v>0</v>
      </c>
      <c r="EV62" s="32">
        <f t="shared" si="99"/>
        <v>0</v>
      </c>
      <c r="EW62" s="32">
        <f t="shared" si="100"/>
        <v>0</v>
      </c>
      <c r="EX62" s="32">
        <f t="shared" si="101"/>
        <v>0</v>
      </c>
      <c r="EY62" s="32">
        <f t="shared" si="102"/>
        <v>0</v>
      </c>
      <c r="EZ62" s="32">
        <f t="shared" si="103"/>
        <v>0</v>
      </c>
      <c r="FA62" s="32">
        <f t="shared" si="104"/>
        <v>0</v>
      </c>
      <c r="FB62" s="32">
        <f t="shared" si="105"/>
        <v>0</v>
      </c>
      <c r="FC62" s="32">
        <f t="shared" si="106"/>
        <v>0</v>
      </c>
      <c r="FD62" s="32">
        <f t="shared" si="107"/>
        <v>0</v>
      </c>
      <c r="FE62" s="32">
        <f t="shared" si="108"/>
        <v>0</v>
      </c>
      <c r="FF62" s="32">
        <f t="shared" si="109"/>
        <v>0</v>
      </c>
      <c r="FG62" s="32">
        <f t="shared" si="110"/>
        <v>0</v>
      </c>
      <c r="FH62" s="32">
        <f t="shared" si="111"/>
        <v>0</v>
      </c>
      <c r="FI62" s="32">
        <f t="shared" si="112"/>
        <v>0</v>
      </c>
      <c r="FJ62" s="32">
        <f t="shared" si="113"/>
        <v>0</v>
      </c>
      <c r="FK62" s="32">
        <f t="shared" si="114"/>
        <v>0</v>
      </c>
      <c r="FL62" s="32">
        <f t="shared" si="115"/>
        <v>0</v>
      </c>
      <c r="FM62" s="32">
        <f t="shared" si="116"/>
        <v>0</v>
      </c>
      <c r="FN62" s="32">
        <f t="shared" si="117"/>
        <v>0</v>
      </c>
      <c r="FO62" s="32">
        <f t="shared" si="118"/>
        <v>0</v>
      </c>
      <c r="FP62" s="32">
        <f t="shared" si="119"/>
        <v>0</v>
      </c>
      <c r="FQ62" s="32">
        <f t="shared" si="120"/>
        <v>0</v>
      </c>
      <c r="FR62" s="32">
        <f t="shared" si="121"/>
        <v>0</v>
      </c>
      <c r="FS62" s="32">
        <f t="shared" si="122"/>
        <v>0</v>
      </c>
      <c r="FT62" s="32">
        <f t="shared" si="123"/>
        <v>0</v>
      </c>
      <c r="FU62" s="32">
        <f t="shared" si="124"/>
        <v>0</v>
      </c>
      <c r="FV62" s="32">
        <f t="shared" si="125"/>
        <v>0</v>
      </c>
      <c r="FW62" s="32">
        <f t="shared" si="126"/>
        <v>0</v>
      </c>
      <c r="FX62" s="32">
        <f t="shared" si="127"/>
        <v>0</v>
      </c>
      <c r="FY62" s="32">
        <f t="shared" si="128"/>
        <v>0</v>
      </c>
      <c r="FZ62" s="32">
        <f t="shared" si="129"/>
        <v>0</v>
      </c>
    </row>
    <row r="63" spans="1:182" ht="26.25" customHeight="1" x14ac:dyDescent="0.5">
      <c r="A63" s="119" t="s">
        <v>58</v>
      </c>
      <c r="B63" s="120">
        <v>46116</v>
      </c>
      <c r="C63" s="80" t="s">
        <v>52</v>
      </c>
      <c r="D63" s="85"/>
      <c r="E63" s="43"/>
      <c r="F63" s="43"/>
      <c r="G63" s="43"/>
      <c r="H63" s="43"/>
      <c r="I63" s="43"/>
      <c r="J63" s="43"/>
      <c r="K63" s="43"/>
      <c r="L63" s="43"/>
      <c r="M63" s="43"/>
      <c r="N63" s="48"/>
      <c r="O63" s="43"/>
      <c r="P63" s="43"/>
      <c r="Q63" s="43"/>
      <c r="R63" s="43"/>
      <c r="S63" s="43"/>
      <c r="T63" s="43"/>
      <c r="U63" s="43"/>
      <c r="V63" s="43"/>
      <c r="W63" s="48"/>
      <c r="X63" s="43"/>
      <c r="Y63" s="43"/>
      <c r="Z63" s="43"/>
      <c r="AA63" s="43"/>
      <c r="AB63" s="43"/>
      <c r="AC63" s="43"/>
      <c r="AD63" s="43"/>
      <c r="AE63" s="43"/>
      <c r="AF63" s="43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8"/>
      <c r="CG63" s="55"/>
      <c r="CH63" s="68"/>
      <c r="CI63" s="56"/>
      <c r="CJ63" s="56"/>
      <c r="CK63" s="43"/>
      <c r="CL63" s="43"/>
      <c r="CM63" s="43"/>
      <c r="CN63" s="43"/>
      <c r="CO63" s="43"/>
      <c r="CP63" s="43"/>
      <c r="CQ63" s="43"/>
      <c r="CR63" s="48"/>
      <c r="CS63" s="43"/>
      <c r="CT63" s="43"/>
      <c r="CU63" s="43"/>
      <c r="CV63" s="43"/>
      <c r="CW63" s="43"/>
      <c r="CX63" s="43"/>
      <c r="CY63" s="43"/>
      <c r="CZ63" s="43"/>
      <c r="DA63" s="48"/>
      <c r="DB63" s="43"/>
      <c r="DC63" s="43"/>
      <c r="DD63" s="43"/>
      <c r="DE63" s="43"/>
      <c r="DF63" s="43"/>
      <c r="DG63" s="43"/>
      <c r="DH63" s="43"/>
      <c r="DI63" s="43"/>
      <c r="DJ63" s="48"/>
      <c r="DK63" s="48"/>
      <c r="DL63" s="48"/>
      <c r="DM63" s="1"/>
      <c r="DN63" s="32">
        <f t="shared" si="65"/>
        <v>0</v>
      </c>
      <c r="DO63" s="32">
        <f t="shared" si="66"/>
        <v>0</v>
      </c>
      <c r="DP63" s="32">
        <f t="shared" si="67"/>
        <v>0</v>
      </c>
      <c r="DQ63" s="32">
        <f t="shared" si="68"/>
        <v>0</v>
      </c>
      <c r="DR63" s="32">
        <f t="shared" si="69"/>
        <v>0</v>
      </c>
      <c r="DS63" s="32">
        <f t="shared" si="70"/>
        <v>0</v>
      </c>
      <c r="DT63" s="32">
        <f t="shared" si="71"/>
        <v>0</v>
      </c>
      <c r="DU63" s="32">
        <f t="shared" si="72"/>
        <v>0</v>
      </c>
      <c r="DV63" s="32">
        <f t="shared" si="73"/>
        <v>0</v>
      </c>
      <c r="DW63" s="32">
        <f t="shared" si="74"/>
        <v>0</v>
      </c>
      <c r="DX63" s="32">
        <f t="shared" si="75"/>
        <v>0</v>
      </c>
      <c r="DY63" s="32">
        <f t="shared" si="76"/>
        <v>0</v>
      </c>
      <c r="DZ63" s="32">
        <f t="shared" si="77"/>
        <v>0</v>
      </c>
      <c r="EA63" s="32">
        <f t="shared" si="78"/>
        <v>0</v>
      </c>
      <c r="EB63" s="32">
        <f t="shared" si="79"/>
        <v>0</v>
      </c>
      <c r="EC63" s="32">
        <f t="shared" si="80"/>
        <v>0</v>
      </c>
      <c r="ED63" s="32">
        <f t="shared" si="81"/>
        <v>0</v>
      </c>
      <c r="EE63" s="32">
        <f t="shared" si="82"/>
        <v>0</v>
      </c>
      <c r="EF63" s="32">
        <f t="shared" si="83"/>
        <v>0</v>
      </c>
      <c r="EG63" s="32">
        <f t="shared" si="84"/>
        <v>0</v>
      </c>
      <c r="EH63" s="32">
        <f t="shared" si="85"/>
        <v>0</v>
      </c>
      <c r="EI63" s="32">
        <f t="shared" si="86"/>
        <v>0</v>
      </c>
      <c r="EJ63" s="32">
        <f t="shared" si="87"/>
        <v>0</v>
      </c>
      <c r="EK63" s="32">
        <f t="shared" si="88"/>
        <v>0</v>
      </c>
      <c r="EL63" s="32">
        <f t="shared" si="89"/>
        <v>0</v>
      </c>
      <c r="EM63" s="32">
        <f t="shared" si="90"/>
        <v>0</v>
      </c>
      <c r="EN63" s="32">
        <f t="shared" si="91"/>
        <v>0</v>
      </c>
      <c r="EO63" s="32">
        <f t="shared" si="92"/>
        <v>0</v>
      </c>
      <c r="EP63" s="32">
        <f t="shared" si="93"/>
        <v>0</v>
      </c>
      <c r="EQ63" s="32">
        <f t="shared" si="94"/>
        <v>0</v>
      </c>
      <c r="ER63" s="32">
        <f t="shared" si="95"/>
        <v>0</v>
      </c>
      <c r="ES63" s="32">
        <f t="shared" si="96"/>
        <v>0</v>
      </c>
      <c r="ET63" s="32">
        <f t="shared" si="97"/>
        <v>0</v>
      </c>
      <c r="EU63" s="32">
        <f t="shared" si="98"/>
        <v>0</v>
      </c>
      <c r="EV63" s="32">
        <f t="shared" si="99"/>
        <v>0</v>
      </c>
      <c r="EW63" s="32">
        <f t="shared" si="100"/>
        <v>0</v>
      </c>
      <c r="EX63" s="32">
        <f t="shared" si="101"/>
        <v>0</v>
      </c>
      <c r="EY63" s="32">
        <f t="shared" si="102"/>
        <v>0</v>
      </c>
      <c r="EZ63" s="32">
        <f t="shared" si="103"/>
        <v>0</v>
      </c>
      <c r="FA63" s="32">
        <f t="shared" si="104"/>
        <v>0</v>
      </c>
      <c r="FB63" s="32">
        <f t="shared" si="105"/>
        <v>0</v>
      </c>
      <c r="FC63" s="32">
        <f t="shared" si="106"/>
        <v>0</v>
      </c>
      <c r="FD63" s="32">
        <f t="shared" si="107"/>
        <v>0</v>
      </c>
      <c r="FE63" s="32">
        <f t="shared" si="108"/>
        <v>0</v>
      </c>
      <c r="FF63" s="32">
        <f t="shared" si="109"/>
        <v>0</v>
      </c>
      <c r="FG63" s="32">
        <f t="shared" si="110"/>
        <v>0</v>
      </c>
      <c r="FH63" s="32">
        <f t="shared" si="111"/>
        <v>0</v>
      </c>
      <c r="FI63" s="32">
        <f t="shared" si="112"/>
        <v>0</v>
      </c>
      <c r="FJ63" s="32">
        <f t="shared" si="113"/>
        <v>0</v>
      </c>
      <c r="FK63" s="32">
        <f t="shared" si="114"/>
        <v>0</v>
      </c>
      <c r="FL63" s="32">
        <f t="shared" si="115"/>
        <v>0</v>
      </c>
      <c r="FM63" s="32">
        <f t="shared" si="116"/>
        <v>0</v>
      </c>
      <c r="FN63" s="32">
        <f t="shared" si="117"/>
        <v>0</v>
      </c>
      <c r="FO63" s="32">
        <f t="shared" si="118"/>
        <v>0</v>
      </c>
      <c r="FP63" s="32">
        <f t="shared" si="119"/>
        <v>0</v>
      </c>
      <c r="FQ63" s="32">
        <f t="shared" si="120"/>
        <v>0</v>
      </c>
      <c r="FR63" s="32">
        <f t="shared" si="121"/>
        <v>0</v>
      </c>
      <c r="FS63" s="32">
        <f t="shared" si="122"/>
        <v>0</v>
      </c>
      <c r="FT63" s="32">
        <f t="shared" si="123"/>
        <v>0</v>
      </c>
      <c r="FU63" s="32">
        <f t="shared" si="124"/>
        <v>0</v>
      </c>
      <c r="FV63" s="32">
        <f t="shared" si="125"/>
        <v>0</v>
      </c>
      <c r="FW63" s="32">
        <f t="shared" si="126"/>
        <v>0</v>
      </c>
      <c r="FX63" s="32">
        <f t="shared" si="127"/>
        <v>0</v>
      </c>
      <c r="FY63" s="32">
        <f t="shared" si="128"/>
        <v>0</v>
      </c>
      <c r="FZ63" s="32">
        <f t="shared" si="129"/>
        <v>0</v>
      </c>
    </row>
    <row r="64" spans="1:182" ht="26.25" customHeight="1" x14ac:dyDescent="0.5">
      <c r="A64" s="121" t="s">
        <v>59</v>
      </c>
      <c r="B64" s="122">
        <v>46117</v>
      </c>
      <c r="C64" s="92"/>
      <c r="D64" s="36"/>
      <c r="E64" s="62"/>
      <c r="F64" s="62"/>
      <c r="G64" s="62"/>
      <c r="H64" s="62"/>
      <c r="I64" s="62"/>
      <c r="J64" s="62"/>
      <c r="K64" s="62"/>
      <c r="L64" s="62"/>
      <c r="M64" s="62"/>
      <c r="N64" s="44"/>
      <c r="O64" s="62"/>
      <c r="P64" s="62"/>
      <c r="Q64" s="62"/>
      <c r="R64" s="62"/>
      <c r="S64" s="62"/>
      <c r="T64" s="62"/>
      <c r="U64" s="62"/>
      <c r="V64" s="62"/>
      <c r="W64" s="44"/>
      <c r="X64" s="62"/>
      <c r="Y64" s="62"/>
      <c r="Z64" s="62"/>
      <c r="AA64" s="62"/>
      <c r="AB64" s="62"/>
      <c r="AC64" s="62"/>
      <c r="AD64" s="62"/>
      <c r="AE64" s="62"/>
      <c r="AF64" s="62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44"/>
      <c r="CG64" s="82"/>
      <c r="CH64" s="83"/>
      <c r="CI64" s="84"/>
      <c r="CJ64" s="84"/>
      <c r="CK64" s="62"/>
      <c r="CL64" s="62"/>
      <c r="CM64" s="62"/>
      <c r="CN64" s="62"/>
      <c r="CO64" s="62"/>
      <c r="CP64" s="62"/>
      <c r="CQ64" s="62"/>
      <c r="CR64" s="44"/>
      <c r="CS64" s="62"/>
      <c r="CT64" s="62"/>
      <c r="CU64" s="62"/>
      <c r="CV64" s="62"/>
      <c r="CW64" s="62"/>
      <c r="CX64" s="62"/>
      <c r="CY64" s="62"/>
      <c r="CZ64" s="62"/>
      <c r="DA64" s="44"/>
      <c r="DB64" s="62"/>
      <c r="DC64" s="62"/>
      <c r="DD64" s="62"/>
      <c r="DE64" s="62"/>
      <c r="DF64" s="62"/>
      <c r="DG64" s="62"/>
      <c r="DH64" s="62"/>
      <c r="DI64" s="62"/>
      <c r="DJ64" s="48"/>
      <c r="DK64" s="48"/>
      <c r="DL64" s="48"/>
      <c r="DM64" s="1"/>
      <c r="DN64" s="32">
        <f t="shared" si="65"/>
        <v>0</v>
      </c>
      <c r="DO64" s="32">
        <f t="shared" si="66"/>
        <v>0</v>
      </c>
      <c r="DP64" s="32">
        <f t="shared" si="67"/>
        <v>0</v>
      </c>
      <c r="DQ64" s="32">
        <f t="shared" si="68"/>
        <v>0</v>
      </c>
      <c r="DR64" s="32">
        <f t="shared" si="69"/>
        <v>0</v>
      </c>
      <c r="DS64" s="32">
        <f t="shared" si="70"/>
        <v>0</v>
      </c>
      <c r="DT64" s="32">
        <f t="shared" si="71"/>
        <v>0</v>
      </c>
      <c r="DU64" s="32">
        <f t="shared" si="72"/>
        <v>0</v>
      </c>
      <c r="DV64" s="32">
        <f t="shared" si="73"/>
        <v>0</v>
      </c>
      <c r="DW64" s="32">
        <f t="shared" si="74"/>
        <v>0</v>
      </c>
      <c r="DX64" s="32">
        <f t="shared" si="75"/>
        <v>0</v>
      </c>
      <c r="DY64" s="32">
        <f t="shared" si="76"/>
        <v>0</v>
      </c>
      <c r="DZ64" s="32">
        <f t="shared" si="77"/>
        <v>0</v>
      </c>
      <c r="EA64" s="32">
        <f t="shared" si="78"/>
        <v>0</v>
      </c>
      <c r="EB64" s="32">
        <f t="shared" si="79"/>
        <v>0</v>
      </c>
      <c r="EC64" s="32">
        <f t="shared" si="80"/>
        <v>0</v>
      </c>
      <c r="ED64" s="32">
        <f t="shared" si="81"/>
        <v>0</v>
      </c>
      <c r="EE64" s="32">
        <f t="shared" si="82"/>
        <v>0</v>
      </c>
      <c r="EF64" s="32">
        <f t="shared" si="83"/>
        <v>0</v>
      </c>
      <c r="EG64" s="32">
        <f t="shared" si="84"/>
        <v>0</v>
      </c>
      <c r="EH64" s="32">
        <f t="shared" si="85"/>
        <v>0</v>
      </c>
      <c r="EI64" s="32">
        <f t="shared" si="86"/>
        <v>0</v>
      </c>
      <c r="EJ64" s="32">
        <f t="shared" si="87"/>
        <v>0</v>
      </c>
      <c r="EK64" s="32">
        <f t="shared" si="88"/>
        <v>0</v>
      </c>
      <c r="EL64" s="32">
        <f t="shared" si="89"/>
        <v>0</v>
      </c>
      <c r="EM64" s="32">
        <f t="shared" si="90"/>
        <v>0</v>
      </c>
      <c r="EN64" s="32">
        <f t="shared" si="91"/>
        <v>0</v>
      </c>
      <c r="EO64" s="32">
        <f t="shared" si="92"/>
        <v>0</v>
      </c>
      <c r="EP64" s="32">
        <f t="shared" si="93"/>
        <v>0</v>
      </c>
      <c r="EQ64" s="32">
        <f t="shared" si="94"/>
        <v>0</v>
      </c>
      <c r="ER64" s="32">
        <f t="shared" si="95"/>
        <v>0</v>
      </c>
      <c r="ES64" s="32">
        <f t="shared" si="96"/>
        <v>0</v>
      </c>
      <c r="ET64" s="32">
        <f t="shared" si="97"/>
        <v>0</v>
      </c>
      <c r="EU64" s="32">
        <f t="shared" si="98"/>
        <v>0</v>
      </c>
      <c r="EV64" s="32">
        <f t="shared" si="99"/>
        <v>0</v>
      </c>
      <c r="EW64" s="32">
        <f t="shared" si="100"/>
        <v>0</v>
      </c>
      <c r="EX64" s="32">
        <f t="shared" si="101"/>
        <v>0</v>
      </c>
      <c r="EY64" s="32">
        <f t="shared" si="102"/>
        <v>0</v>
      </c>
      <c r="EZ64" s="32">
        <f t="shared" si="103"/>
        <v>0</v>
      </c>
      <c r="FA64" s="32">
        <f t="shared" si="104"/>
        <v>0</v>
      </c>
      <c r="FB64" s="32">
        <f t="shared" si="105"/>
        <v>0</v>
      </c>
      <c r="FC64" s="32">
        <f t="shared" si="106"/>
        <v>0</v>
      </c>
      <c r="FD64" s="32">
        <f t="shared" si="107"/>
        <v>0</v>
      </c>
      <c r="FE64" s="32">
        <f t="shared" si="108"/>
        <v>0</v>
      </c>
      <c r="FF64" s="32">
        <f t="shared" si="109"/>
        <v>0</v>
      </c>
      <c r="FG64" s="32">
        <f t="shared" si="110"/>
        <v>0</v>
      </c>
      <c r="FH64" s="32">
        <f t="shared" si="111"/>
        <v>0</v>
      </c>
      <c r="FI64" s="32">
        <f t="shared" si="112"/>
        <v>0</v>
      </c>
      <c r="FJ64" s="32">
        <f t="shared" si="113"/>
        <v>0</v>
      </c>
      <c r="FK64" s="32">
        <f t="shared" si="114"/>
        <v>0</v>
      </c>
      <c r="FL64" s="32">
        <f t="shared" si="115"/>
        <v>0</v>
      </c>
      <c r="FM64" s="32">
        <f t="shared" si="116"/>
        <v>0</v>
      </c>
      <c r="FN64" s="32">
        <f t="shared" si="117"/>
        <v>0</v>
      </c>
      <c r="FO64" s="32">
        <f t="shared" si="118"/>
        <v>0</v>
      </c>
      <c r="FP64" s="32">
        <f t="shared" si="119"/>
        <v>0</v>
      </c>
      <c r="FQ64" s="32">
        <f t="shared" si="120"/>
        <v>0</v>
      </c>
      <c r="FR64" s="32">
        <f t="shared" si="121"/>
        <v>0</v>
      </c>
      <c r="FS64" s="32">
        <f t="shared" si="122"/>
        <v>0</v>
      </c>
      <c r="FT64" s="32">
        <f t="shared" si="123"/>
        <v>0</v>
      </c>
      <c r="FU64" s="32">
        <f t="shared" si="124"/>
        <v>0</v>
      </c>
      <c r="FV64" s="32">
        <f t="shared" si="125"/>
        <v>0</v>
      </c>
      <c r="FW64" s="32">
        <f t="shared" si="126"/>
        <v>0</v>
      </c>
      <c r="FX64" s="32">
        <f t="shared" si="127"/>
        <v>0</v>
      </c>
      <c r="FY64" s="32">
        <f t="shared" si="128"/>
        <v>0</v>
      </c>
      <c r="FZ64" s="32">
        <f t="shared" si="129"/>
        <v>0</v>
      </c>
    </row>
    <row r="65" spans="1:182" ht="25.8" customHeight="1" x14ac:dyDescent="0.5">
      <c r="A65" s="121" t="s">
        <v>51</v>
      </c>
      <c r="B65" s="122">
        <v>46118</v>
      </c>
      <c r="C65" s="80" t="s">
        <v>52</v>
      </c>
      <c r="D65" s="85"/>
      <c r="E65" s="43"/>
      <c r="F65" s="43"/>
      <c r="G65" s="43"/>
      <c r="H65" s="43"/>
      <c r="I65" s="43"/>
      <c r="J65" s="43"/>
      <c r="K65" s="43"/>
      <c r="L65" s="43"/>
      <c r="M65" s="43"/>
      <c r="N65" s="48"/>
      <c r="O65" s="43"/>
      <c r="P65" s="43"/>
      <c r="Q65" s="43"/>
      <c r="R65" s="43"/>
      <c r="S65" s="43"/>
      <c r="T65" s="43"/>
      <c r="U65" s="43"/>
      <c r="V65" s="43"/>
      <c r="W65" s="48"/>
      <c r="X65" s="43"/>
      <c r="Y65" s="43"/>
      <c r="Z65" s="43"/>
      <c r="AA65" s="43"/>
      <c r="AB65" s="43"/>
      <c r="AC65" s="43"/>
      <c r="AD65" s="43"/>
      <c r="AE65" s="43"/>
      <c r="AF65" s="43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8"/>
      <c r="CG65" s="55"/>
      <c r="CH65" s="68"/>
      <c r="CI65" s="56"/>
      <c r="CJ65" s="56"/>
      <c r="CK65" s="43"/>
      <c r="CL65" s="43"/>
      <c r="CM65" s="43"/>
      <c r="CN65" s="43"/>
      <c r="CO65" s="43"/>
      <c r="CP65" s="43"/>
      <c r="CQ65" s="43"/>
      <c r="CR65" s="48"/>
      <c r="CS65" s="43"/>
      <c r="CT65" s="43"/>
      <c r="CU65" s="43"/>
      <c r="CV65" s="43"/>
      <c r="CW65" s="43"/>
      <c r="CX65" s="43"/>
      <c r="CY65" s="43"/>
      <c r="CZ65" s="43"/>
      <c r="DA65" s="48"/>
      <c r="DB65" s="43"/>
      <c r="DC65" s="43"/>
      <c r="DD65" s="43"/>
      <c r="DE65" s="43"/>
      <c r="DF65" s="43"/>
      <c r="DG65" s="43"/>
      <c r="DH65" s="43"/>
      <c r="DI65" s="43"/>
      <c r="DJ65" s="48"/>
      <c r="DK65" s="48"/>
      <c r="DL65" s="48"/>
      <c r="DM65" s="1"/>
      <c r="DN65" s="32">
        <f t="shared" si="65"/>
        <v>0</v>
      </c>
      <c r="DO65" s="32">
        <f t="shared" si="66"/>
        <v>0</v>
      </c>
      <c r="DP65" s="32">
        <f t="shared" si="67"/>
        <v>0</v>
      </c>
      <c r="DQ65" s="32">
        <f t="shared" si="68"/>
        <v>0</v>
      </c>
      <c r="DR65" s="32">
        <f t="shared" si="69"/>
        <v>0</v>
      </c>
      <c r="DS65" s="32">
        <f t="shared" si="70"/>
        <v>0</v>
      </c>
      <c r="DT65" s="32">
        <f t="shared" si="71"/>
        <v>0</v>
      </c>
      <c r="DU65" s="32">
        <f t="shared" si="72"/>
        <v>0</v>
      </c>
      <c r="DV65" s="32">
        <f t="shared" si="73"/>
        <v>0</v>
      </c>
      <c r="DW65" s="32">
        <f t="shared" si="74"/>
        <v>0</v>
      </c>
      <c r="DX65" s="32">
        <f t="shared" si="75"/>
        <v>0</v>
      </c>
      <c r="DY65" s="32">
        <f t="shared" si="76"/>
        <v>0</v>
      </c>
      <c r="DZ65" s="32">
        <f t="shared" si="77"/>
        <v>0</v>
      </c>
      <c r="EA65" s="32">
        <f t="shared" si="78"/>
        <v>0</v>
      </c>
      <c r="EB65" s="32">
        <f t="shared" si="79"/>
        <v>0</v>
      </c>
      <c r="EC65" s="32">
        <f t="shared" si="80"/>
        <v>0</v>
      </c>
      <c r="ED65" s="32">
        <f t="shared" si="81"/>
        <v>0</v>
      </c>
      <c r="EE65" s="32">
        <f t="shared" si="82"/>
        <v>0</v>
      </c>
      <c r="EF65" s="32">
        <f t="shared" si="83"/>
        <v>0</v>
      </c>
      <c r="EG65" s="32">
        <f t="shared" si="84"/>
        <v>0</v>
      </c>
      <c r="EH65" s="32">
        <f t="shared" si="85"/>
        <v>0</v>
      </c>
      <c r="EI65" s="32">
        <f t="shared" si="86"/>
        <v>0</v>
      </c>
      <c r="EJ65" s="32">
        <f t="shared" si="87"/>
        <v>0</v>
      </c>
      <c r="EK65" s="32">
        <f t="shared" si="88"/>
        <v>0</v>
      </c>
      <c r="EL65" s="32">
        <f t="shared" si="89"/>
        <v>0</v>
      </c>
      <c r="EM65" s="32">
        <f t="shared" si="90"/>
        <v>0</v>
      </c>
      <c r="EN65" s="32">
        <f t="shared" si="91"/>
        <v>0</v>
      </c>
      <c r="EO65" s="32">
        <f t="shared" si="92"/>
        <v>0</v>
      </c>
      <c r="EP65" s="32">
        <f t="shared" si="93"/>
        <v>0</v>
      </c>
      <c r="EQ65" s="32">
        <f t="shared" si="94"/>
        <v>0</v>
      </c>
      <c r="ER65" s="32">
        <f t="shared" si="95"/>
        <v>0</v>
      </c>
      <c r="ES65" s="32">
        <f t="shared" si="96"/>
        <v>0</v>
      </c>
      <c r="ET65" s="32">
        <f t="shared" si="97"/>
        <v>0</v>
      </c>
      <c r="EU65" s="32">
        <f t="shared" si="98"/>
        <v>0</v>
      </c>
      <c r="EV65" s="32">
        <f t="shared" si="99"/>
        <v>0</v>
      </c>
      <c r="EW65" s="32">
        <f t="shared" si="100"/>
        <v>0</v>
      </c>
      <c r="EX65" s="32">
        <f t="shared" si="101"/>
        <v>0</v>
      </c>
      <c r="EY65" s="32">
        <f t="shared" si="102"/>
        <v>0</v>
      </c>
      <c r="EZ65" s="32">
        <f t="shared" si="103"/>
        <v>0</v>
      </c>
      <c r="FA65" s="32">
        <f t="shared" si="104"/>
        <v>0</v>
      </c>
      <c r="FB65" s="32">
        <f t="shared" si="105"/>
        <v>0</v>
      </c>
      <c r="FC65" s="32">
        <f t="shared" si="106"/>
        <v>0</v>
      </c>
      <c r="FD65" s="32">
        <f t="shared" si="107"/>
        <v>0</v>
      </c>
      <c r="FE65" s="32">
        <f t="shared" si="108"/>
        <v>0</v>
      </c>
      <c r="FF65" s="32">
        <f t="shared" si="109"/>
        <v>0</v>
      </c>
      <c r="FG65" s="32">
        <f t="shared" si="110"/>
        <v>0</v>
      </c>
      <c r="FH65" s="32">
        <f t="shared" si="111"/>
        <v>0</v>
      </c>
      <c r="FI65" s="32">
        <f t="shared" si="112"/>
        <v>0</v>
      </c>
      <c r="FJ65" s="32">
        <f t="shared" si="113"/>
        <v>0</v>
      </c>
      <c r="FK65" s="32">
        <f t="shared" si="114"/>
        <v>0</v>
      </c>
      <c r="FL65" s="32">
        <f t="shared" si="115"/>
        <v>0</v>
      </c>
      <c r="FM65" s="32">
        <f t="shared" si="116"/>
        <v>0</v>
      </c>
      <c r="FN65" s="32">
        <f t="shared" si="117"/>
        <v>0</v>
      </c>
      <c r="FO65" s="32">
        <f t="shared" si="118"/>
        <v>0</v>
      </c>
      <c r="FP65" s="32">
        <f t="shared" si="119"/>
        <v>0</v>
      </c>
      <c r="FQ65" s="32">
        <f t="shared" si="120"/>
        <v>0</v>
      </c>
      <c r="FR65" s="32">
        <f t="shared" si="121"/>
        <v>0</v>
      </c>
      <c r="FS65" s="32">
        <f t="shared" si="122"/>
        <v>0</v>
      </c>
      <c r="FT65" s="32">
        <f t="shared" si="123"/>
        <v>0</v>
      </c>
      <c r="FU65" s="32">
        <f t="shared" si="124"/>
        <v>0</v>
      </c>
      <c r="FV65" s="32">
        <f t="shared" si="125"/>
        <v>0</v>
      </c>
      <c r="FW65" s="32">
        <f t="shared" si="126"/>
        <v>0</v>
      </c>
      <c r="FX65" s="32">
        <f t="shared" si="127"/>
        <v>0</v>
      </c>
      <c r="FY65" s="32">
        <f t="shared" si="128"/>
        <v>0</v>
      </c>
      <c r="FZ65" s="32">
        <f t="shared" si="129"/>
        <v>0</v>
      </c>
    </row>
    <row r="66" spans="1:182" ht="25.8" customHeight="1" x14ac:dyDescent="0.5">
      <c r="A66" s="121" t="s">
        <v>51</v>
      </c>
      <c r="B66" s="122">
        <v>46118</v>
      </c>
      <c r="C66" s="80" t="s">
        <v>53</v>
      </c>
      <c r="D66" s="85"/>
      <c r="E66" s="43"/>
      <c r="F66" s="43"/>
      <c r="G66" s="43"/>
      <c r="H66" s="43"/>
      <c r="I66" s="43"/>
      <c r="J66" s="43"/>
      <c r="K66" s="43"/>
      <c r="L66" s="43"/>
      <c r="M66" s="43"/>
      <c r="N66" s="48"/>
      <c r="O66" s="43"/>
      <c r="P66" s="43"/>
      <c r="Q66" s="43"/>
      <c r="R66" s="43"/>
      <c r="S66" s="43"/>
      <c r="T66" s="43"/>
      <c r="U66" s="43"/>
      <c r="V66" s="43"/>
      <c r="W66" s="48"/>
      <c r="X66" s="43"/>
      <c r="Y66" s="43"/>
      <c r="Z66" s="43"/>
      <c r="AA66" s="43"/>
      <c r="AB66" s="43"/>
      <c r="AC66" s="43"/>
      <c r="AD66" s="43"/>
      <c r="AE66" s="43"/>
      <c r="AF66" s="43"/>
      <c r="AG66" s="48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55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48"/>
      <c r="CG66" s="55"/>
      <c r="CH66" s="68"/>
      <c r="CI66" s="56"/>
      <c r="CJ66" s="56"/>
      <c r="CK66" s="43"/>
      <c r="CL66" s="43"/>
      <c r="CM66" s="43"/>
      <c r="CN66" s="43"/>
      <c r="CO66" s="43"/>
      <c r="CP66" s="43"/>
      <c r="CQ66" s="43"/>
      <c r="CR66" s="48"/>
      <c r="CS66" s="43"/>
      <c r="CT66" s="43"/>
      <c r="CU66" s="43"/>
      <c r="CV66" s="43"/>
      <c r="CW66" s="43"/>
      <c r="CX66" s="43"/>
      <c r="CY66" s="43"/>
      <c r="CZ66" s="43"/>
      <c r="DA66" s="48"/>
      <c r="DB66" s="43"/>
      <c r="DC66" s="43"/>
      <c r="DD66" s="43"/>
      <c r="DE66" s="43"/>
      <c r="DF66" s="43"/>
      <c r="DG66" s="43"/>
      <c r="DH66" s="43"/>
      <c r="DI66" s="43"/>
      <c r="DJ66" s="48"/>
      <c r="DK66" s="48"/>
      <c r="DL66" s="48"/>
      <c r="DM66" s="1"/>
      <c r="DN66" s="32">
        <f t="shared" si="65"/>
        <v>0</v>
      </c>
      <c r="DO66" s="32">
        <f t="shared" si="66"/>
        <v>0</v>
      </c>
      <c r="DP66" s="32">
        <f t="shared" si="67"/>
        <v>0</v>
      </c>
      <c r="DQ66" s="32">
        <f t="shared" si="68"/>
        <v>0</v>
      </c>
      <c r="DR66" s="32">
        <f t="shared" si="69"/>
        <v>0</v>
      </c>
      <c r="DS66" s="32">
        <f t="shared" si="70"/>
        <v>0</v>
      </c>
      <c r="DT66" s="32">
        <f t="shared" si="71"/>
        <v>0</v>
      </c>
      <c r="DU66" s="32">
        <f t="shared" si="72"/>
        <v>0</v>
      </c>
      <c r="DV66" s="32">
        <f t="shared" si="73"/>
        <v>0</v>
      </c>
      <c r="DW66" s="32">
        <f t="shared" si="74"/>
        <v>0</v>
      </c>
      <c r="DX66" s="32">
        <f t="shared" si="75"/>
        <v>0</v>
      </c>
      <c r="DY66" s="32">
        <f t="shared" si="76"/>
        <v>0</v>
      </c>
      <c r="DZ66" s="32">
        <f t="shared" si="77"/>
        <v>0</v>
      </c>
      <c r="EA66" s="32">
        <f t="shared" si="78"/>
        <v>0</v>
      </c>
      <c r="EB66" s="32">
        <f t="shared" si="79"/>
        <v>0</v>
      </c>
      <c r="EC66" s="32">
        <f t="shared" si="80"/>
        <v>0</v>
      </c>
      <c r="ED66" s="32">
        <f t="shared" si="81"/>
        <v>0</v>
      </c>
      <c r="EE66" s="32">
        <f t="shared" si="82"/>
        <v>0</v>
      </c>
      <c r="EF66" s="32">
        <f t="shared" si="83"/>
        <v>0</v>
      </c>
      <c r="EG66" s="32">
        <f t="shared" si="84"/>
        <v>0</v>
      </c>
      <c r="EH66" s="32">
        <f t="shared" si="85"/>
        <v>0</v>
      </c>
      <c r="EI66" s="32">
        <f t="shared" si="86"/>
        <v>0</v>
      </c>
      <c r="EJ66" s="32">
        <f t="shared" si="87"/>
        <v>0</v>
      </c>
      <c r="EK66" s="32">
        <f t="shared" si="88"/>
        <v>0</v>
      </c>
      <c r="EL66" s="32">
        <f t="shared" si="89"/>
        <v>0</v>
      </c>
      <c r="EM66" s="32">
        <f t="shared" si="90"/>
        <v>0</v>
      </c>
      <c r="EN66" s="32">
        <f t="shared" si="91"/>
        <v>0</v>
      </c>
      <c r="EO66" s="32">
        <f t="shared" si="92"/>
        <v>0</v>
      </c>
      <c r="EP66" s="32">
        <f t="shared" si="93"/>
        <v>0</v>
      </c>
      <c r="EQ66" s="32">
        <f t="shared" si="94"/>
        <v>0</v>
      </c>
      <c r="ER66" s="32">
        <f t="shared" si="95"/>
        <v>0</v>
      </c>
      <c r="ES66" s="32">
        <f t="shared" si="96"/>
        <v>0</v>
      </c>
      <c r="ET66" s="32">
        <f t="shared" si="97"/>
        <v>0</v>
      </c>
      <c r="EU66" s="32">
        <f t="shared" si="98"/>
        <v>0</v>
      </c>
      <c r="EV66" s="32">
        <f t="shared" si="99"/>
        <v>0</v>
      </c>
      <c r="EW66" s="32">
        <f t="shared" si="100"/>
        <v>0</v>
      </c>
      <c r="EX66" s="32">
        <f t="shared" si="101"/>
        <v>0</v>
      </c>
      <c r="EY66" s="32">
        <f t="shared" si="102"/>
        <v>0</v>
      </c>
      <c r="EZ66" s="32">
        <f t="shared" si="103"/>
        <v>0</v>
      </c>
      <c r="FA66" s="32">
        <f t="shared" si="104"/>
        <v>0</v>
      </c>
      <c r="FB66" s="32">
        <f t="shared" si="105"/>
        <v>0</v>
      </c>
      <c r="FC66" s="32">
        <f t="shared" si="106"/>
        <v>0</v>
      </c>
      <c r="FD66" s="32">
        <f t="shared" si="107"/>
        <v>0</v>
      </c>
      <c r="FE66" s="32">
        <f t="shared" si="108"/>
        <v>0</v>
      </c>
      <c r="FF66" s="32">
        <f t="shared" si="109"/>
        <v>0</v>
      </c>
      <c r="FG66" s="32">
        <f t="shared" si="110"/>
        <v>0</v>
      </c>
      <c r="FH66" s="32">
        <f t="shared" si="111"/>
        <v>0</v>
      </c>
      <c r="FI66" s="32">
        <f t="shared" si="112"/>
        <v>0</v>
      </c>
      <c r="FJ66" s="32">
        <f t="shared" si="113"/>
        <v>0</v>
      </c>
      <c r="FK66" s="32">
        <f t="shared" si="114"/>
        <v>0</v>
      </c>
      <c r="FL66" s="32">
        <f t="shared" si="115"/>
        <v>0</v>
      </c>
      <c r="FM66" s="32">
        <f t="shared" si="116"/>
        <v>0</v>
      </c>
      <c r="FN66" s="32">
        <f t="shared" si="117"/>
        <v>0</v>
      </c>
      <c r="FO66" s="32">
        <f t="shared" si="118"/>
        <v>0</v>
      </c>
      <c r="FP66" s="32">
        <f t="shared" si="119"/>
        <v>0</v>
      </c>
      <c r="FQ66" s="32">
        <f t="shared" si="120"/>
        <v>0</v>
      </c>
      <c r="FR66" s="32">
        <f t="shared" si="121"/>
        <v>0</v>
      </c>
      <c r="FS66" s="32">
        <f t="shared" si="122"/>
        <v>0</v>
      </c>
      <c r="FT66" s="32">
        <f t="shared" si="123"/>
        <v>0</v>
      </c>
      <c r="FU66" s="32">
        <f t="shared" si="124"/>
        <v>0</v>
      </c>
      <c r="FV66" s="32">
        <f t="shared" si="125"/>
        <v>0</v>
      </c>
      <c r="FW66" s="32">
        <f t="shared" si="126"/>
        <v>0</v>
      </c>
      <c r="FX66" s="32">
        <f t="shared" si="127"/>
        <v>0</v>
      </c>
      <c r="FY66" s="32">
        <f t="shared" si="128"/>
        <v>0</v>
      </c>
      <c r="FZ66" s="32">
        <f t="shared" si="129"/>
        <v>0</v>
      </c>
    </row>
    <row r="67" spans="1:182" ht="25.8" customHeight="1" x14ac:dyDescent="0.5">
      <c r="A67" s="119" t="s">
        <v>54</v>
      </c>
      <c r="B67" s="120">
        <v>46119</v>
      </c>
      <c r="C67" s="80" t="s">
        <v>52</v>
      </c>
      <c r="D67" s="85"/>
      <c r="E67" s="43"/>
      <c r="F67" s="43"/>
      <c r="G67" s="43"/>
      <c r="H67" s="43"/>
      <c r="I67" s="43"/>
      <c r="J67" s="43"/>
      <c r="K67" s="43"/>
      <c r="L67" s="43"/>
      <c r="M67" s="43"/>
      <c r="N67" s="48"/>
      <c r="O67" s="46"/>
      <c r="P67" s="46"/>
      <c r="Q67" s="46"/>
      <c r="R67" s="46"/>
      <c r="S67" s="46"/>
      <c r="T67" s="46"/>
      <c r="U67" s="46"/>
      <c r="V67" s="46"/>
      <c r="W67" s="48"/>
      <c r="X67" s="46"/>
      <c r="Y67" s="46"/>
      <c r="Z67" s="46"/>
      <c r="AA67" s="46"/>
      <c r="AB67" s="46"/>
      <c r="AC67" s="46"/>
      <c r="AD67" s="46"/>
      <c r="AE67" s="46"/>
      <c r="AF67" s="46"/>
      <c r="AG67" s="48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209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0"/>
      <c r="BN67" s="210"/>
      <c r="BO67" s="210"/>
      <c r="BP67" s="210"/>
      <c r="BQ67" s="210"/>
      <c r="BR67" s="210"/>
      <c r="BS67" s="210"/>
      <c r="BT67" s="210"/>
      <c r="BU67" s="210"/>
      <c r="BV67" s="210"/>
      <c r="BW67" s="210"/>
      <c r="BX67" s="210"/>
      <c r="BY67" s="210"/>
      <c r="BZ67" s="210"/>
      <c r="CA67" s="210"/>
      <c r="CB67" s="210"/>
      <c r="CC67" s="210"/>
      <c r="CD67" s="210"/>
      <c r="CE67" s="211"/>
      <c r="CF67" s="48"/>
      <c r="CG67" s="65"/>
      <c r="CH67" s="71"/>
      <c r="CI67" s="61"/>
      <c r="CJ67" s="61"/>
      <c r="CK67" s="46"/>
      <c r="CL67" s="46"/>
      <c r="CM67" s="46"/>
      <c r="CN67" s="46"/>
      <c r="CO67" s="46"/>
      <c r="CP67" s="46"/>
      <c r="CQ67" s="46"/>
      <c r="CR67" s="48"/>
      <c r="CS67" s="46"/>
      <c r="CT67" s="46"/>
      <c r="CU67" s="46"/>
      <c r="CV67" s="46"/>
      <c r="CW67" s="46"/>
      <c r="CX67" s="46"/>
      <c r="CY67" s="46"/>
      <c r="CZ67" s="46"/>
      <c r="DA67" s="48"/>
      <c r="DB67" s="46"/>
      <c r="DC67" s="46"/>
      <c r="DD67" s="46"/>
      <c r="DE67" s="46"/>
      <c r="DF67" s="46"/>
      <c r="DG67" s="46"/>
      <c r="DH67" s="46"/>
      <c r="DI67" s="46"/>
      <c r="DJ67" s="48"/>
      <c r="DK67" s="48"/>
      <c r="DL67" s="48"/>
      <c r="DM67" s="1"/>
      <c r="DN67" s="32">
        <f t="shared" si="65"/>
        <v>0</v>
      </c>
      <c r="DO67" s="32">
        <f t="shared" si="66"/>
        <v>0</v>
      </c>
      <c r="DP67" s="32">
        <f t="shared" si="67"/>
        <v>0</v>
      </c>
      <c r="DQ67" s="32">
        <f t="shared" si="68"/>
        <v>0</v>
      </c>
      <c r="DR67" s="32">
        <f t="shared" si="69"/>
        <v>0</v>
      </c>
      <c r="DS67" s="32">
        <f t="shared" si="70"/>
        <v>0</v>
      </c>
      <c r="DT67" s="32">
        <f t="shared" si="71"/>
        <v>0</v>
      </c>
      <c r="DU67" s="32">
        <f t="shared" si="72"/>
        <v>0</v>
      </c>
      <c r="DV67" s="32">
        <f t="shared" si="73"/>
        <v>0</v>
      </c>
      <c r="DW67" s="32">
        <f t="shared" si="74"/>
        <v>0</v>
      </c>
      <c r="DX67" s="32">
        <f t="shared" si="75"/>
        <v>0</v>
      </c>
      <c r="DY67" s="32">
        <f t="shared" si="76"/>
        <v>0</v>
      </c>
      <c r="DZ67" s="32">
        <f t="shared" si="77"/>
        <v>0</v>
      </c>
      <c r="EA67" s="32">
        <f t="shared" si="78"/>
        <v>0</v>
      </c>
      <c r="EB67" s="32">
        <f t="shared" si="79"/>
        <v>0</v>
      </c>
      <c r="EC67" s="32">
        <f t="shared" si="80"/>
        <v>0</v>
      </c>
      <c r="ED67" s="32">
        <f t="shared" si="81"/>
        <v>0</v>
      </c>
      <c r="EE67" s="32">
        <f t="shared" si="82"/>
        <v>0</v>
      </c>
      <c r="EF67" s="32">
        <f t="shared" si="83"/>
        <v>0</v>
      </c>
      <c r="EG67" s="32">
        <f t="shared" si="84"/>
        <v>0</v>
      </c>
      <c r="EH67" s="32">
        <f t="shared" si="85"/>
        <v>0</v>
      </c>
      <c r="EI67" s="32">
        <f t="shared" si="86"/>
        <v>0</v>
      </c>
      <c r="EJ67" s="32">
        <f t="shared" si="87"/>
        <v>0</v>
      </c>
      <c r="EK67" s="32">
        <f t="shared" si="88"/>
        <v>0</v>
      </c>
      <c r="EL67" s="32">
        <f t="shared" si="89"/>
        <v>0</v>
      </c>
      <c r="EM67" s="32">
        <f t="shared" si="90"/>
        <v>0</v>
      </c>
      <c r="EN67" s="32">
        <f t="shared" si="91"/>
        <v>0</v>
      </c>
      <c r="EO67" s="32">
        <f t="shared" si="92"/>
        <v>0</v>
      </c>
      <c r="EP67" s="32">
        <f t="shared" si="93"/>
        <v>0</v>
      </c>
      <c r="EQ67" s="32">
        <f t="shared" si="94"/>
        <v>0</v>
      </c>
      <c r="ER67" s="32">
        <f t="shared" si="95"/>
        <v>0</v>
      </c>
      <c r="ES67" s="32">
        <f t="shared" si="96"/>
        <v>0</v>
      </c>
      <c r="ET67" s="32">
        <f t="shared" si="97"/>
        <v>0</v>
      </c>
      <c r="EU67" s="32">
        <f t="shared" si="98"/>
        <v>0</v>
      </c>
      <c r="EV67" s="32">
        <f t="shared" si="99"/>
        <v>0</v>
      </c>
      <c r="EW67" s="32">
        <f t="shared" si="100"/>
        <v>0</v>
      </c>
      <c r="EX67" s="32">
        <f t="shared" si="101"/>
        <v>0</v>
      </c>
      <c r="EY67" s="32">
        <f t="shared" si="102"/>
        <v>0</v>
      </c>
      <c r="EZ67" s="32">
        <f t="shared" si="103"/>
        <v>0</v>
      </c>
      <c r="FA67" s="32">
        <f t="shared" si="104"/>
        <v>0</v>
      </c>
      <c r="FB67" s="32">
        <f t="shared" si="105"/>
        <v>0</v>
      </c>
      <c r="FC67" s="32">
        <f t="shared" si="106"/>
        <v>0</v>
      </c>
      <c r="FD67" s="32">
        <f t="shared" si="107"/>
        <v>0</v>
      </c>
      <c r="FE67" s="32">
        <f t="shared" si="108"/>
        <v>0</v>
      </c>
      <c r="FF67" s="32">
        <f t="shared" si="109"/>
        <v>0</v>
      </c>
      <c r="FG67" s="32">
        <f t="shared" si="110"/>
        <v>0</v>
      </c>
      <c r="FH67" s="32">
        <f t="shared" si="111"/>
        <v>0</v>
      </c>
      <c r="FI67" s="32">
        <f t="shared" si="112"/>
        <v>0</v>
      </c>
      <c r="FJ67" s="32">
        <f t="shared" si="113"/>
        <v>0</v>
      </c>
      <c r="FK67" s="32">
        <f t="shared" si="114"/>
        <v>0</v>
      </c>
      <c r="FL67" s="32">
        <f t="shared" si="115"/>
        <v>0</v>
      </c>
      <c r="FM67" s="32">
        <f t="shared" si="116"/>
        <v>0</v>
      </c>
      <c r="FN67" s="32">
        <f t="shared" si="117"/>
        <v>0</v>
      </c>
      <c r="FO67" s="32">
        <f t="shared" si="118"/>
        <v>0</v>
      </c>
      <c r="FP67" s="32">
        <f t="shared" si="119"/>
        <v>0</v>
      </c>
      <c r="FQ67" s="32">
        <f t="shared" si="120"/>
        <v>0</v>
      </c>
      <c r="FR67" s="32">
        <f t="shared" si="121"/>
        <v>0</v>
      </c>
      <c r="FS67" s="32">
        <f t="shared" si="122"/>
        <v>0</v>
      </c>
      <c r="FT67" s="32">
        <f t="shared" si="123"/>
        <v>0</v>
      </c>
      <c r="FU67" s="32">
        <f t="shared" si="124"/>
        <v>0</v>
      </c>
      <c r="FV67" s="32">
        <f t="shared" si="125"/>
        <v>0</v>
      </c>
      <c r="FW67" s="32">
        <f t="shared" si="126"/>
        <v>0</v>
      </c>
      <c r="FX67" s="32">
        <f t="shared" si="127"/>
        <v>0</v>
      </c>
      <c r="FY67" s="32">
        <f t="shared" si="128"/>
        <v>0</v>
      </c>
      <c r="FZ67" s="32">
        <f t="shared" si="129"/>
        <v>0</v>
      </c>
    </row>
    <row r="68" spans="1:182" ht="25.8" customHeight="1" x14ac:dyDescent="0.5">
      <c r="A68" s="119"/>
      <c r="B68" s="120"/>
      <c r="C68" s="80" t="s">
        <v>53</v>
      </c>
      <c r="D68" s="85"/>
      <c r="E68" s="43"/>
      <c r="F68" s="43"/>
      <c r="G68" s="43"/>
      <c r="H68" s="43"/>
      <c r="I68" s="43"/>
      <c r="J68" s="43"/>
      <c r="K68" s="43"/>
      <c r="L68" s="43"/>
      <c r="M68" s="43"/>
      <c r="N68" s="48"/>
      <c r="O68" s="46"/>
      <c r="P68" s="46"/>
      <c r="Q68" s="46"/>
      <c r="R68" s="46"/>
      <c r="S68" s="46"/>
      <c r="T68" s="46"/>
      <c r="U68" s="46"/>
      <c r="V68" s="46"/>
      <c r="W68" s="48"/>
      <c r="X68" s="43"/>
      <c r="Y68" s="43"/>
      <c r="Z68" s="43"/>
      <c r="AA68" s="43"/>
      <c r="AB68" s="43"/>
      <c r="AC68" s="43"/>
      <c r="AD68" s="43"/>
      <c r="AE68" s="43"/>
      <c r="AF68" s="46"/>
      <c r="AG68" s="48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90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48"/>
      <c r="CG68" s="65"/>
      <c r="CH68" s="71"/>
      <c r="CI68" s="61"/>
      <c r="CJ68" s="61"/>
      <c r="CK68" s="46"/>
      <c r="CL68" s="46"/>
      <c r="CM68" s="46"/>
      <c r="CN68" s="46"/>
      <c r="CO68" s="46"/>
      <c r="CP68" s="46"/>
      <c r="CQ68" s="46"/>
      <c r="CR68" s="48"/>
      <c r="CS68" s="46"/>
      <c r="CT68" s="46"/>
      <c r="CU68" s="46"/>
      <c r="CV68" s="46"/>
      <c r="CW68" s="46"/>
      <c r="CX68" s="46"/>
      <c r="CY68" s="46"/>
      <c r="CZ68" s="46"/>
      <c r="DA68" s="48"/>
      <c r="DB68" s="46"/>
      <c r="DC68" s="46"/>
      <c r="DD68" s="46"/>
      <c r="DE68" s="93"/>
      <c r="DF68" s="93"/>
      <c r="DG68" s="46"/>
      <c r="DH68" s="46"/>
      <c r="DI68" s="46"/>
      <c r="DJ68" s="48"/>
      <c r="DK68" s="48"/>
      <c r="DL68" s="48"/>
      <c r="DM68" s="1"/>
      <c r="DN68" s="32">
        <f t="shared" si="65"/>
        <v>0</v>
      </c>
      <c r="DO68" s="32">
        <f t="shared" si="66"/>
        <v>0</v>
      </c>
      <c r="DP68" s="32">
        <f t="shared" si="67"/>
        <v>0</v>
      </c>
      <c r="DQ68" s="32">
        <f t="shared" si="68"/>
        <v>0</v>
      </c>
      <c r="DR68" s="32">
        <f t="shared" si="69"/>
        <v>0</v>
      </c>
      <c r="DS68" s="32">
        <f t="shared" si="70"/>
        <v>0</v>
      </c>
      <c r="DT68" s="32">
        <f t="shared" si="71"/>
        <v>0</v>
      </c>
      <c r="DU68" s="32">
        <f t="shared" si="72"/>
        <v>0</v>
      </c>
      <c r="DV68" s="32">
        <f t="shared" si="73"/>
        <v>0</v>
      </c>
      <c r="DW68" s="32">
        <f t="shared" si="74"/>
        <v>0</v>
      </c>
      <c r="DX68" s="32">
        <f t="shared" si="75"/>
        <v>0</v>
      </c>
      <c r="DY68" s="32">
        <f t="shared" si="76"/>
        <v>0</v>
      </c>
      <c r="DZ68" s="32">
        <f t="shared" si="77"/>
        <v>0</v>
      </c>
      <c r="EA68" s="32">
        <f t="shared" si="78"/>
        <v>0</v>
      </c>
      <c r="EB68" s="32">
        <f t="shared" si="79"/>
        <v>0</v>
      </c>
      <c r="EC68" s="32">
        <f t="shared" si="80"/>
        <v>0</v>
      </c>
      <c r="ED68" s="32">
        <f t="shared" si="81"/>
        <v>0</v>
      </c>
      <c r="EE68" s="32">
        <f t="shared" si="82"/>
        <v>0</v>
      </c>
      <c r="EF68" s="32">
        <f t="shared" si="83"/>
        <v>0</v>
      </c>
      <c r="EG68" s="32">
        <f t="shared" si="84"/>
        <v>0</v>
      </c>
      <c r="EH68" s="32">
        <f t="shared" si="85"/>
        <v>0</v>
      </c>
      <c r="EI68" s="32">
        <f t="shared" si="86"/>
        <v>0</v>
      </c>
      <c r="EJ68" s="32">
        <f t="shared" si="87"/>
        <v>0</v>
      </c>
      <c r="EK68" s="32">
        <f t="shared" si="88"/>
        <v>0</v>
      </c>
      <c r="EL68" s="32">
        <f t="shared" si="89"/>
        <v>0</v>
      </c>
      <c r="EM68" s="32">
        <f t="shared" si="90"/>
        <v>0</v>
      </c>
      <c r="EN68" s="32">
        <f t="shared" si="91"/>
        <v>0</v>
      </c>
      <c r="EO68" s="32">
        <f t="shared" si="92"/>
        <v>0</v>
      </c>
      <c r="EP68" s="32">
        <f t="shared" si="93"/>
        <v>0</v>
      </c>
      <c r="EQ68" s="32">
        <f t="shared" si="94"/>
        <v>0</v>
      </c>
      <c r="ER68" s="32">
        <f t="shared" si="95"/>
        <v>0</v>
      </c>
      <c r="ES68" s="32">
        <f t="shared" si="96"/>
        <v>0</v>
      </c>
      <c r="ET68" s="32">
        <f t="shared" si="97"/>
        <v>0</v>
      </c>
      <c r="EU68" s="32">
        <f t="shared" si="98"/>
        <v>0</v>
      </c>
      <c r="EV68" s="32">
        <f t="shared" si="99"/>
        <v>0</v>
      </c>
      <c r="EW68" s="32">
        <f t="shared" si="100"/>
        <v>0</v>
      </c>
      <c r="EX68" s="32">
        <f t="shared" si="101"/>
        <v>0</v>
      </c>
      <c r="EY68" s="32">
        <f t="shared" si="102"/>
        <v>0</v>
      </c>
      <c r="EZ68" s="32">
        <f t="shared" si="103"/>
        <v>0</v>
      </c>
      <c r="FA68" s="32">
        <f t="shared" si="104"/>
        <v>0</v>
      </c>
      <c r="FB68" s="32">
        <f t="shared" si="105"/>
        <v>0</v>
      </c>
      <c r="FC68" s="32">
        <f t="shared" si="106"/>
        <v>0</v>
      </c>
      <c r="FD68" s="32">
        <f t="shared" si="107"/>
        <v>0</v>
      </c>
      <c r="FE68" s="32">
        <f t="shared" si="108"/>
        <v>0</v>
      </c>
      <c r="FF68" s="32">
        <f t="shared" si="109"/>
        <v>0</v>
      </c>
      <c r="FG68" s="32">
        <f t="shared" si="110"/>
        <v>0</v>
      </c>
      <c r="FH68" s="32">
        <f t="shared" si="111"/>
        <v>0</v>
      </c>
      <c r="FI68" s="32">
        <f t="shared" si="112"/>
        <v>0</v>
      </c>
      <c r="FJ68" s="32">
        <f t="shared" si="113"/>
        <v>0</v>
      </c>
      <c r="FK68" s="32">
        <f t="shared" si="114"/>
        <v>0</v>
      </c>
      <c r="FL68" s="32">
        <f t="shared" si="115"/>
        <v>0</v>
      </c>
      <c r="FM68" s="32">
        <f t="shared" si="116"/>
        <v>0</v>
      </c>
      <c r="FN68" s="32">
        <f t="shared" si="117"/>
        <v>0</v>
      </c>
      <c r="FO68" s="32">
        <f t="shared" si="118"/>
        <v>0</v>
      </c>
      <c r="FP68" s="32">
        <f t="shared" si="119"/>
        <v>0</v>
      </c>
      <c r="FQ68" s="32">
        <f t="shared" si="120"/>
        <v>0</v>
      </c>
      <c r="FR68" s="32">
        <f t="shared" si="121"/>
        <v>0</v>
      </c>
      <c r="FS68" s="32">
        <f t="shared" si="122"/>
        <v>0</v>
      </c>
      <c r="FT68" s="32">
        <f t="shared" si="123"/>
        <v>0</v>
      </c>
      <c r="FU68" s="32">
        <f t="shared" si="124"/>
        <v>0</v>
      </c>
      <c r="FV68" s="32">
        <f t="shared" si="125"/>
        <v>0</v>
      </c>
      <c r="FW68" s="32">
        <f t="shared" si="126"/>
        <v>0</v>
      </c>
      <c r="FX68" s="32">
        <f t="shared" si="127"/>
        <v>0</v>
      </c>
      <c r="FY68" s="32">
        <f t="shared" si="128"/>
        <v>0</v>
      </c>
      <c r="FZ68" s="32">
        <f t="shared" si="129"/>
        <v>0</v>
      </c>
    </row>
    <row r="69" spans="1:182" ht="25.8" customHeight="1" x14ac:dyDescent="0.5">
      <c r="A69" s="119" t="s">
        <v>55</v>
      </c>
      <c r="B69" s="120">
        <v>46120</v>
      </c>
      <c r="C69" s="80" t="s">
        <v>52</v>
      </c>
      <c r="D69" s="85"/>
      <c r="E69" s="43"/>
      <c r="F69" s="43"/>
      <c r="G69" s="43"/>
      <c r="H69" s="43"/>
      <c r="I69" s="43"/>
      <c r="J69" s="43"/>
      <c r="K69" s="43"/>
      <c r="L69" s="43"/>
      <c r="M69" s="43"/>
      <c r="N69" s="48"/>
      <c r="O69" s="46"/>
      <c r="P69" s="46"/>
      <c r="Q69" s="46"/>
      <c r="R69" s="46"/>
      <c r="S69" s="46"/>
      <c r="T69" s="46"/>
      <c r="U69" s="46"/>
      <c r="V69" s="46"/>
      <c r="W69" s="48"/>
      <c r="X69" s="43"/>
      <c r="Y69" s="43"/>
      <c r="Z69" s="43"/>
      <c r="AA69" s="43"/>
      <c r="AB69" s="43"/>
      <c r="AC69" s="43"/>
      <c r="AD69" s="95"/>
      <c r="AE69" s="43"/>
      <c r="AF69" s="46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48"/>
      <c r="CG69" s="65"/>
      <c r="CH69" s="71"/>
      <c r="CI69" s="61"/>
      <c r="CJ69" s="61"/>
      <c r="CK69" s="46"/>
      <c r="CL69" s="46"/>
      <c r="CM69" s="46"/>
      <c r="CN69" s="46"/>
      <c r="CO69" s="46"/>
      <c r="CP69" s="46"/>
      <c r="CQ69" s="46"/>
      <c r="CR69" s="48"/>
      <c r="CS69" s="46"/>
      <c r="CT69" s="46"/>
      <c r="CU69" s="46"/>
      <c r="CV69" s="46"/>
      <c r="CW69" s="46"/>
      <c r="CX69" s="46"/>
      <c r="CY69" s="46"/>
      <c r="CZ69" s="46"/>
      <c r="DA69" s="48"/>
      <c r="DB69" s="46"/>
      <c r="DC69" s="46"/>
      <c r="DD69" s="46"/>
      <c r="DE69" s="93"/>
      <c r="DF69" s="78"/>
      <c r="DG69" s="46"/>
      <c r="DH69" s="46"/>
      <c r="DI69" s="46"/>
      <c r="DJ69" s="48"/>
      <c r="DK69" s="48"/>
      <c r="DL69" s="48"/>
      <c r="DM69" s="1"/>
      <c r="DN69" s="32">
        <f t="shared" ref="DN69:DN100" si="130">COUNTIF($D69:$DL69,"1")</f>
        <v>0</v>
      </c>
      <c r="DO69" s="32">
        <f t="shared" ref="DO69:DO100" si="131">COUNTIF($D69:$DL69,"2")</f>
        <v>0</v>
      </c>
      <c r="DP69" s="32">
        <f t="shared" ref="DP69:DP100" si="132">COUNTIF($D69:$DL69,"3")</f>
        <v>0</v>
      </c>
      <c r="DQ69" s="32">
        <f t="shared" ref="DQ69:DQ100" si="133">COUNTIF($D69:$DL69,"4")</f>
        <v>0</v>
      </c>
      <c r="DR69" s="32">
        <f t="shared" ref="DR69:DR100" si="134">COUNTIF($D69:$DL69,"5")</f>
        <v>0</v>
      </c>
      <c r="DS69" s="32">
        <f t="shared" ref="DS69:DS100" si="135">COUNTIF($D69:$DL69,"6")</f>
        <v>0</v>
      </c>
      <c r="DT69" s="32">
        <f t="shared" ref="DT69:DT100" si="136">COUNTIF($D69:$DL69,"7")</f>
        <v>0</v>
      </c>
      <c r="DU69" s="32">
        <f t="shared" ref="DU69:DU100" si="137">COUNTIF($D69:$DL69,"8")</f>
        <v>0</v>
      </c>
      <c r="DV69" s="32">
        <f t="shared" ref="DV69:DV100" si="138">COUNTIF($D69:$DL69,"9")</f>
        <v>0</v>
      </c>
      <c r="DW69" s="32">
        <f t="shared" ref="DW69:DW100" si="139">COUNTIF($D69:$DL69,"10")</f>
        <v>0</v>
      </c>
      <c r="DX69" s="32">
        <f t="shared" ref="DX69:DX100" si="140">COUNTIF($D69:$DL69,"11")</f>
        <v>0</v>
      </c>
      <c r="DY69" s="32">
        <f t="shared" ref="DY69:DY100" si="141">COUNTIF($D69:$DL69,"12")</f>
        <v>0</v>
      </c>
      <c r="DZ69" s="32">
        <f t="shared" ref="DZ69:DZ100" si="142">COUNTIF($D69:$DL69,"13")</f>
        <v>0</v>
      </c>
      <c r="EA69" s="32">
        <f t="shared" ref="EA69:EA100" si="143">COUNTIF($D69:$DL69,"14")</f>
        <v>0</v>
      </c>
      <c r="EB69" s="32">
        <f t="shared" ref="EB69:EB100" si="144">COUNTIF($D69:$DL69,"15")</f>
        <v>0</v>
      </c>
      <c r="EC69" s="32">
        <f t="shared" ref="EC69:EC100" si="145">COUNTIF($D69:$DL69,"16")</f>
        <v>0</v>
      </c>
      <c r="ED69" s="32">
        <f t="shared" ref="ED69:ED100" si="146">COUNTIF($D69:$DL69,"17")</f>
        <v>0</v>
      </c>
      <c r="EE69" s="32">
        <f t="shared" ref="EE69:EE100" si="147">COUNTIF($D69:$DL69,"18")</f>
        <v>0</v>
      </c>
      <c r="EF69" s="32">
        <f t="shared" ref="EF69:EF100" si="148">COUNTIF($D69:$DL69,"19")</f>
        <v>0</v>
      </c>
      <c r="EG69" s="32">
        <f t="shared" ref="EG69:EG100" si="149">COUNTIF($D69:$DL69,"20")</f>
        <v>0</v>
      </c>
      <c r="EH69" s="32">
        <f t="shared" ref="EH69:EH100" si="150">COUNTIF($D69:$DL69,"21")</f>
        <v>0</v>
      </c>
      <c r="EI69" s="32">
        <f t="shared" ref="EI69:EI100" si="151">COUNTIF($D69:$DL69,"22")</f>
        <v>0</v>
      </c>
      <c r="EJ69" s="32">
        <f t="shared" ref="EJ69:EJ100" si="152">COUNTIF($D69:$DL69,"23")</f>
        <v>0</v>
      </c>
      <c r="EK69" s="32">
        <f t="shared" ref="EK69:EK100" si="153">COUNTIF($D69:$DL69,"24")</f>
        <v>0</v>
      </c>
      <c r="EL69" s="32">
        <f t="shared" ref="EL69:EL100" si="154">COUNTIF($D69:$DL69,"25")</f>
        <v>0</v>
      </c>
      <c r="EM69" s="32">
        <f t="shared" ref="EM69:EM100" si="155">COUNTIF($D69:$DL69,"26")</f>
        <v>0</v>
      </c>
      <c r="EN69" s="32">
        <f t="shared" ref="EN69:EN100" si="156">COUNTIF($D69:$DL69,"27")</f>
        <v>0</v>
      </c>
      <c r="EO69" s="32">
        <f t="shared" ref="EO69:EO100" si="157">COUNTIF($D69:$DL69,"28")</f>
        <v>0</v>
      </c>
      <c r="EP69" s="32">
        <f t="shared" ref="EP69:EP100" si="158">COUNTIF($D69:$DL69,"29")</f>
        <v>0</v>
      </c>
      <c r="EQ69" s="32">
        <f t="shared" ref="EQ69:EQ100" si="159">COUNTIF($D69:$DL69,"30")</f>
        <v>0</v>
      </c>
      <c r="ER69" s="32">
        <f t="shared" ref="ER69:ER100" si="160">COUNTIF($D69:$DL69,"31")</f>
        <v>0</v>
      </c>
      <c r="ES69" s="32">
        <f t="shared" ref="ES69:ES100" si="161">COUNTIF($D69:$DL69,"32")</f>
        <v>0</v>
      </c>
      <c r="ET69" s="32">
        <f t="shared" ref="ET69:ET100" si="162">COUNTIF($D69:$DL69,"33")</f>
        <v>0</v>
      </c>
      <c r="EU69" s="32">
        <f t="shared" ref="EU69:EU100" si="163">COUNTIF($D69:$DL69,"34")</f>
        <v>0</v>
      </c>
      <c r="EV69" s="32">
        <f t="shared" ref="EV69:EV100" si="164">COUNTIF($D69:$DL69,"35")</f>
        <v>0</v>
      </c>
      <c r="EW69" s="32">
        <f t="shared" ref="EW69:EW100" si="165">COUNTIF($D69:$DL69,"36")</f>
        <v>0</v>
      </c>
      <c r="EX69" s="32">
        <f t="shared" ref="EX69:EX100" si="166">COUNTIF($D69:$DL69,"37")</f>
        <v>0</v>
      </c>
      <c r="EY69" s="32">
        <f t="shared" ref="EY69:EY100" si="167">COUNTIF($D69:$DL69,"38")</f>
        <v>0</v>
      </c>
      <c r="EZ69" s="32">
        <f t="shared" ref="EZ69:EZ100" si="168">COUNTIF($D69:$DL69,"39")</f>
        <v>0</v>
      </c>
      <c r="FA69" s="32">
        <f t="shared" ref="FA69:FA100" si="169">COUNTIF($D69:$DL69,"40")</f>
        <v>0</v>
      </c>
      <c r="FB69" s="32">
        <f t="shared" ref="FB69:FB100" si="170">COUNTIF($D69:$DL69,"41")</f>
        <v>0</v>
      </c>
      <c r="FC69" s="32">
        <f t="shared" ref="FC69:FC100" si="171">COUNTIF($D69:$DL69,"42")</f>
        <v>0</v>
      </c>
      <c r="FD69" s="32">
        <f t="shared" ref="FD69:FD100" si="172">COUNTIF($D69:$DL69,"43")</f>
        <v>0</v>
      </c>
      <c r="FE69" s="32">
        <f t="shared" ref="FE69:FE100" si="173">COUNTIF($D69:$DL69,"44")</f>
        <v>0</v>
      </c>
      <c r="FF69" s="32">
        <f t="shared" ref="FF69:FF100" si="174">COUNTIF($D69:$DL69,"45")</f>
        <v>0</v>
      </c>
      <c r="FG69" s="32">
        <f t="shared" ref="FG69:FG100" si="175">COUNTIF($D69:$DL69,"46")</f>
        <v>0</v>
      </c>
      <c r="FH69" s="32">
        <f t="shared" ref="FH69:FH100" si="176">COUNTIF($D69:$DL69,"47")</f>
        <v>0</v>
      </c>
      <c r="FI69" s="32">
        <f t="shared" ref="FI69:FI100" si="177">COUNTIF($D69:$DL69,"48")</f>
        <v>0</v>
      </c>
      <c r="FJ69" s="32">
        <f t="shared" ref="FJ69:FJ100" si="178">COUNTIF($D69:$DL69,"49")</f>
        <v>0</v>
      </c>
      <c r="FK69" s="32">
        <f t="shared" ref="FK69:FK100" si="179">COUNTIF($D69:$DL69,"50")</f>
        <v>0</v>
      </c>
      <c r="FL69" s="32">
        <f t="shared" ref="FL69:FL100" si="180">COUNTIF($D69:$DL69,"51")</f>
        <v>0</v>
      </c>
      <c r="FM69" s="32">
        <f t="shared" ref="FM69:FM100" si="181">COUNTIF($D69:$DL69,"52")</f>
        <v>0</v>
      </c>
      <c r="FN69" s="32">
        <f t="shared" ref="FN69:FN100" si="182">COUNTIF($D69:$DL69,"53")</f>
        <v>0</v>
      </c>
      <c r="FO69" s="32">
        <f t="shared" ref="FO69:FO100" si="183">COUNTIF($D69:$DL69,"54")</f>
        <v>0</v>
      </c>
      <c r="FP69" s="32">
        <f t="shared" ref="FP69:FP100" si="184">COUNTIF($D69:$DL69,"55")</f>
        <v>0</v>
      </c>
      <c r="FQ69" s="32">
        <f t="shared" ref="FQ69:FQ100" si="185">COUNTIF($D69:$DL69,"56")</f>
        <v>0</v>
      </c>
      <c r="FR69" s="32">
        <f t="shared" ref="FR69:FR100" si="186">COUNTIF($D69:$DL69,"57")</f>
        <v>0</v>
      </c>
      <c r="FS69" s="32">
        <f t="shared" ref="FS69:FS100" si="187">COUNTIF($D69:$DL69,"58")</f>
        <v>0</v>
      </c>
      <c r="FT69" s="32">
        <f t="shared" ref="FT69:FT100" si="188">COUNTIF($D69:$DL69,"59")</f>
        <v>0</v>
      </c>
      <c r="FU69" s="32">
        <f t="shared" ref="FU69:FU100" si="189">COUNTIF($D69:$DL69,"60")</f>
        <v>0</v>
      </c>
      <c r="FV69" s="32">
        <f t="shared" ref="FV69:FV100" si="190">COUNTIF($D69:$DL69,"61")</f>
        <v>0</v>
      </c>
      <c r="FW69" s="32">
        <f t="shared" ref="FW69:FW100" si="191">COUNTIF($D69:$DL69,"62")</f>
        <v>0</v>
      </c>
      <c r="FX69" s="32">
        <f t="shared" ref="FX69:FX100" si="192">COUNTIF($D69:$DL69,"63")</f>
        <v>0</v>
      </c>
      <c r="FY69" s="32">
        <f t="shared" ref="FY69:FY100" si="193">COUNTIF($D69:$DL69,"64")</f>
        <v>0</v>
      </c>
      <c r="FZ69" s="32">
        <f t="shared" ref="FZ69:FZ100" si="194">COUNTIF($D69:$DL69,"65")</f>
        <v>0</v>
      </c>
    </row>
    <row r="70" spans="1:182" ht="25.8" customHeight="1" x14ac:dyDescent="0.5">
      <c r="A70" s="119"/>
      <c r="B70" s="120"/>
      <c r="C70" s="80" t="s">
        <v>53</v>
      </c>
      <c r="D70" s="85"/>
      <c r="E70" s="43"/>
      <c r="F70" s="43"/>
      <c r="G70" s="43"/>
      <c r="H70" s="43"/>
      <c r="I70" s="43"/>
      <c r="J70" s="43"/>
      <c r="K70" s="43"/>
      <c r="L70" s="43"/>
      <c r="M70" s="43"/>
      <c r="N70" s="48"/>
      <c r="O70" s="46"/>
      <c r="P70" s="46"/>
      <c r="Q70" s="46"/>
      <c r="R70" s="46"/>
      <c r="S70" s="46"/>
      <c r="T70" s="46"/>
      <c r="U70" s="46"/>
      <c r="V70" s="46"/>
      <c r="W70" s="48"/>
      <c r="X70" s="43"/>
      <c r="Y70" s="43"/>
      <c r="Z70" s="43"/>
      <c r="AA70" s="43"/>
      <c r="AB70" s="43"/>
      <c r="AC70" s="43"/>
      <c r="AD70" s="95"/>
      <c r="AE70" s="43"/>
      <c r="AF70" s="46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48"/>
      <c r="CG70" s="65"/>
      <c r="CH70" s="71"/>
      <c r="CI70" s="61"/>
      <c r="CJ70" s="61"/>
      <c r="CK70" s="46"/>
      <c r="CL70" s="46"/>
      <c r="CM70" s="46"/>
      <c r="CN70" s="46"/>
      <c r="CO70" s="46"/>
      <c r="CP70" s="46"/>
      <c r="CQ70" s="46"/>
      <c r="CR70" s="48"/>
      <c r="CS70" s="46"/>
      <c r="CT70" s="46"/>
      <c r="CU70" s="46"/>
      <c r="CV70" s="46"/>
      <c r="CW70" s="46"/>
      <c r="CX70" s="46"/>
      <c r="CY70" s="46"/>
      <c r="CZ70" s="46"/>
      <c r="DA70" s="48"/>
      <c r="DB70" s="46"/>
      <c r="DC70" s="46"/>
      <c r="DD70" s="46"/>
      <c r="DE70" s="93"/>
      <c r="DF70" s="78"/>
      <c r="DG70" s="46"/>
      <c r="DH70" s="46"/>
      <c r="DI70" s="46"/>
      <c r="DJ70" s="48"/>
      <c r="DK70" s="48"/>
      <c r="DL70" s="48"/>
      <c r="DM70" s="1"/>
      <c r="DN70" s="32">
        <f t="shared" si="130"/>
        <v>0</v>
      </c>
      <c r="DO70" s="32">
        <f t="shared" si="131"/>
        <v>0</v>
      </c>
      <c r="DP70" s="32">
        <f t="shared" si="132"/>
        <v>0</v>
      </c>
      <c r="DQ70" s="32">
        <f t="shared" si="133"/>
        <v>0</v>
      </c>
      <c r="DR70" s="32">
        <f t="shared" si="134"/>
        <v>0</v>
      </c>
      <c r="DS70" s="32">
        <f t="shared" si="135"/>
        <v>0</v>
      </c>
      <c r="DT70" s="32">
        <f t="shared" si="136"/>
        <v>0</v>
      </c>
      <c r="DU70" s="32">
        <f t="shared" si="137"/>
        <v>0</v>
      </c>
      <c r="DV70" s="32">
        <f t="shared" si="138"/>
        <v>0</v>
      </c>
      <c r="DW70" s="32">
        <f t="shared" si="139"/>
        <v>0</v>
      </c>
      <c r="DX70" s="32">
        <f t="shared" si="140"/>
        <v>0</v>
      </c>
      <c r="DY70" s="32">
        <f t="shared" si="141"/>
        <v>0</v>
      </c>
      <c r="DZ70" s="32">
        <f t="shared" si="142"/>
        <v>0</v>
      </c>
      <c r="EA70" s="32">
        <f t="shared" si="143"/>
        <v>0</v>
      </c>
      <c r="EB70" s="32">
        <f t="shared" si="144"/>
        <v>0</v>
      </c>
      <c r="EC70" s="32">
        <f t="shared" si="145"/>
        <v>0</v>
      </c>
      <c r="ED70" s="32">
        <f t="shared" si="146"/>
        <v>0</v>
      </c>
      <c r="EE70" s="32">
        <f t="shared" si="147"/>
        <v>0</v>
      </c>
      <c r="EF70" s="32">
        <f t="shared" si="148"/>
        <v>0</v>
      </c>
      <c r="EG70" s="32">
        <f t="shared" si="149"/>
        <v>0</v>
      </c>
      <c r="EH70" s="32">
        <f t="shared" si="150"/>
        <v>0</v>
      </c>
      <c r="EI70" s="32">
        <f t="shared" si="151"/>
        <v>0</v>
      </c>
      <c r="EJ70" s="32">
        <f t="shared" si="152"/>
        <v>0</v>
      </c>
      <c r="EK70" s="32">
        <f t="shared" si="153"/>
        <v>0</v>
      </c>
      <c r="EL70" s="32">
        <f t="shared" si="154"/>
        <v>0</v>
      </c>
      <c r="EM70" s="32">
        <f t="shared" si="155"/>
        <v>0</v>
      </c>
      <c r="EN70" s="32">
        <f t="shared" si="156"/>
        <v>0</v>
      </c>
      <c r="EO70" s="32">
        <f t="shared" si="157"/>
        <v>0</v>
      </c>
      <c r="EP70" s="32">
        <f t="shared" si="158"/>
        <v>0</v>
      </c>
      <c r="EQ70" s="32">
        <f t="shared" si="159"/>
        <v>0</v>
      </c>
      <c r="ER70" s="32">
        <f t="shared" si="160"/>
        <v>0</v>
      </c>
      <c r="ES70" s="32">
        <f t="shared" si="161"/>
        <v>0</v>
      </c>
      <c r="ET70" s="32">
        <f t="shared" si="162"/>
        <v>0</v>
      </c>
      <c r="EU70" s="32">
        <f t="shared" si="163"/>
        <v>0</v>
      </c>
      <c r="EV70" s="32">
        <f t="shared" si="164"/>
        <v>0</v>
      </c>
      <c r="EW70" s="32">
        <f t="shared" si="165"/>
        <v>0</v>
      </c>
      <c r="EX70" s="32">
        <f t="shared" si="166"/>
        <v>0</v>
      </c>
      <c r="EY70" s="32">
        <f t="shared" si="167"/>
        <v>0</v>
      </c>
      <c r="EZ70" s="32">
        <f t="shared" si="168"/>
        <v>0</v>
      </c>
      <c r="FA70" s="32">
        <f t="shared" si="169"/>
        <v>0</v>
      </c>
      <c r="FB70" s="32">
        <f t="shared" si="170"/>
        <v>0</v>
      </c>
      <c r="FC70" s="32">
        <f t="shared" si="171"/>
        <v>0</v>
      </c>
      <c r="FD70" s="32">
        <f t="shared" si="172"/>
        <v>0</v>
      </c>
      <c r="FE70" s="32">
        <f t="shared" si="173"/>
        <v>0</v>
      </c>
      <c r="FF70" s="32">
        <f t="shared" si="174"/>
        <v>0</v>
      </c>
      <c r="FG70" s="32">
        <f t="shared" si="175"/>
        <v>0</v>
      </c>
      <c r="FH70" s="32">
        <f t="shared" si="176"/>
        <v>0</v>
      </c>
      <c r="FI70" s="32">
        <f t="shared" si="177"/>
        <v>0</v>
      </c>
      <c r="FJ70" s="32">
        <f t="shared" si="178"/>
        <v>0</v>
      </c>
      <c r="FK70" s="32">
        <f t="shared" si="179"/>
        <v>0</v>
      </c>
      <c r="FL70" s="32">
        <f t="shared" si="180"/>
        <v>0</v>
      </c>
      <c r="FM70" s="32">
        <f t="shared" si="181"/>
        <v>0</v>
      </c>
      <c r="FN70" s="32">
        <f t="shared" si="182"/>
        <v>0</v>
      </c>
      <c r="FO70" s="32">
        <f t="shared" si="183"/>
        <v>0</v>
      </c>
      <c r="FP70" s="32">
        <f t="shared" si="184"/>
        <v>0</v>
      </c>
      <c r="FQ70" s="32">
        <f t="shared" si="185"/>
        <v>0</v>
      </c>
      <c r="FR70" s="32">
        <f t="shared" si="186"/>
        <v>0</v>
      </c>
      <c r="FS70" s="32">
        <f t="shared" si="187"/>
        <v>0</v>
      </c>
      <c r="FT70" s="32">
        <f t="shared" si="188"/>
        <v>0</v>
      </c>
      <c r="FU70" s="32">
        <f t="shared" si="189"/>
        <v>0</v>
      </c>
      <c r="FV70" s="32">
        <f t="shared" si="190"/>
        <v>0</v>
      </c>
      <c r="FW70" s="32">
        <f t="shared" si="191"/>
        <v>0</v>
      </c>
      <c r="FX70" s="32">
        <f t="shared" si="192"/>
        <v>0</v>
      </c>
      <c r="FY70" s="32">
        <f t="shared" si="193"/>
        <v>0</v>
      </c>
      <c r="FZ70" s="32">
        <f t="shared" si="194"/>
        <v>0</v>
      </c>
    </row>
    <row r="71" spans="1:182" ht="25.8" customHeight="1" x14ac:dyDescent="0.5">
      <c r="A71" s="119" t="s">
        <v>56</v>
      </c>
      <c r="B71" s="120">
        <v>46121</v>
      </c>
      <c r="C71" s="80" t="s">
        <v>52</v>
      </c>
      <c r="D71" s="85"/>
      <c r="E71" s="43"/>
      <c r="F71" s="43"/>
      <c r="G71" s="43"/>
      <c r="H71" s="43"/>
      <c r="I71" s="43"/>
      <c r="J71" s="43"/>
      <c r="K71" s="43"/>
      <c r="L71" s="43"/>
      <c r="M71" s="43"/>
      <c r="N71" s="48"/>
      <c r="O71" s="46"/>
      <c r="P71" s="46"/>
      <c r="Q71" s="46"/>
      <c r="R71" s="46"/>
      <c r="S71" s="46"/>
      <c r="T71" s="46"/>
      <c r="U71" s="46"/>
      <c r="V71" s="46"/>
      <c r="W71" s="48"/>
      <c r="X71" s="43"/>
      <c r="Y71" s="43"/>
      <c r="Z71" s="43"/>
      <c r="AA71" s="43"/>
      <c r="AB71" s="43"/>
      <c r="AC71" s="43"/>
      <c r="AD71" s="43"/>
      <c r="AE71" s="43"/>
      <c r="AF71" s="46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48"/>
      <c r="CG71" s="65"/>
      <c r="CH71" s="71"/>
      <c r="CI71" s="61"/>
      <c r="CJ71" s="61"/>
      <c r="CK71" s="46"/>
      <c r="CL71" s="46"/>
      <c r="CM71" s="46"/>
      <c r="CN71" s="46"/>
      <c r="CO71" s="46"/>
      <c r="CP71" s="46"/>
      <c r="CQ71" s="46"/>
      <c r="CR71" s="48"/>
      <c r="CS71" s="46"/>
      <c r="CT71" s="46"/>
      <c r="CU71" s="46"/>
      <c r="CV71" s="46"/>
      <c r="CW71" s="46"/>
      <c r="CX71" s="46"/>
      <c r="CY71" s="46"/>
      <c r="CZ71" s="46"/>
      <c r="DA71" s="48"/>
      <c r="DB71" s="46"/>
      <c r="DC71" s="46"/>
      <c r="DD71" s="46"/>
      <c r="DE71" s="46"/>
      <c r="DF71" s="77"/>
      <c r="DG71" s="46"/>
      <c r="DH71" s="46"/>
      <c r="DI71" s="46"/>
      <c r="DJ71" s="48"/>
      <c r="DK71" s="48"/>
      <c r="DL71" s="48"/>
      <c r="DM71" s="1"/>
      <c r="DN71" s="32">
        <f t="shared" si="130"/>
        <v>0</v>
      </c>
      <c r="DO71" s="32">
        <f t="shared" si="131"/>
        <v>0</v>
      </c>
      <c r="DP71" s="32">
        <f t="shared" si="132"/>
        <v>0</v>
      </c>
      <c r="DQ71" s="32">
        <f t="shared" si="133"/>
        <v>0</v>
      </c>
      <c r="DR71" s="32">
        <f t="shared" si="134"/>
        <v>0</v>
      </c>
      <c r="DS71" s="32">
        <f t="shared" si="135"/>
        <v>0</v>
      </c>
      <c r="DT71" s="32">
        <f t="shared" si="136"/>
        <v>0</v>
      </c>
      <c r="DU71" s="32">
        <f t="shared" si="137"/>
        <v>0</v>
      </c>
      <c r="DV71" s="32">
        <f t="shared" si="138"/>
        <v>0</v>
      </c>
      <c r="DW71" s="32">
        <f t="shared" si="139"/>
        <v>0</v>
      </c>
      <c r="DX71" s="32">
        <f t="shared" si="140"/>
        <v>0</v>
      </c>
      <c r="DY71" s="32">
        <f t="shared" si="141"/>
        <v>0</v>
      </c>
      <c r="DZ71" s="32">
        <f t="shared" si="142"/>
        <v>0</v>
      </c>
      <c r="EA71" s="32">
        <f t="shared" si="143"/>
        <v>0</v>
      </c>
      <c r="EB71" s="32">
        <f t="shared" si="144"/>
        <v>0</v>
      </c>
      <c r="EC71" s="32">
        <f t="shared" si="145"/>
        <v>0</v>
      </c>
      <c r="ED71" s="32">
        <f t="shared" si="146"/>
        <v>0</v>
      </c>
      <c r="EE71" s="32">
        <f t="shared" si="147"/>
        <v>0</v>
      </c>
      <c r="EF71" s="32">
        <f t="shared" si="148"/>
        <v>0</v>
      </c>
      <c r="EG71" s="32">
        <f t="shared" si="149"/>
        <v>0</v>
      </c>
      <c r="EH71" s="32">
        <f t="shared" si="150"/>
        <v>0</v>
      </c>
      <c r="EI71" s="32">
        <f t="shared" si="151"/>
        <v>0</v>
      </c>
      <c r="EJ71" s="32">
        <f t="shared" si="152"/>
        <v>0</v>
      </c>
      <c r="EK71" s="32">
        <f t="shared" si="153"/>
        <v>0</v>
      </c>
      <c r="EL71" s="32">
        <f t="shared" si="154"/>
        <v>0</v>
      </c>
      <c r="EM71" s="32">
        <f t="shared" si="155"/>
        <v>0</v>
      </c>
      <c r="EN71" s="32">
        <f t="shared" si="156"/>
        <v>0</v>
      </c>
      <c r="EO71" s="32">
        <f t="shared" si="157"/>
        <v>0</v>
      </c>
      <c r="EP71" s="32">
        <f t="shared" si="158"/>
        <v>0</v>
      </c>
      <c r="EQ71" s="32">
        <f t="shared" si="159"/>
        <v>0</v>
      </c>
      <c r="ER71" s="32">
        <f t="shared" si="160"/>
        <v>0</v>
      </c>
      <c r="ES71" s="32">
        <f t="shared" si="161"/>
        <v>0</v>
      </c>
      <c r="ET71" s="32">
        <f t="shared" si="162"/>
        <v>0</v>
      </c>
      <c r="EU71" s="32">
        <f t="shared" si="163"/>
        <v>0</v>
      </c>
      <c r="EV71" s="32">
        <f t="shared" si="164"/>
        <v>0</v>
      </c>
      <c r="EW71" s="32">
        <f t="shared" si="165"/>
        <v>0</v>
      </c>
      <c r="EX71" s="32">
        <f t="shared" si="166"/>
        <v>0</v>
      </c>
      <c r="EY71" s="32">
        <f t="shared" si="167"/>
        <v>0</v>
      </c>
      <c r="EZ71" s="32">
        <f t="shared" si="168"/>
        <v>0</v>
      </c>
      <c r="FA71" s="32">
        <f t="shared" si="169"/>
        <v>0</v>
      </c>
      <c r="FB71" s="32">
        <f t="shared" si="170"/>
        <v>0</v>
      </c>
      <c r="FC71" s="32">
        <f t="shared" si="171"/>
        <v>0</v>
      </c>
      <c r="FD71" s="32">
        <f t="shared" si="172"/>
        <v>0</v>
      </c>
      <c r="FE71" s="32">
        <f t="shared" si="173"/>
        <v>0</v>
      </c>
      <c r="FF71" s="32">
        <f t="shared" si="174"/>
        <v>0</v>
      </c>
      <c r="FG71" s="32">
        <f t="shared" si="175"/>
        <v>0</v>
      </c>
      <c r="FH71" s="32">
        <f t="shared" si="176"/>
        <v>0</v>
      </c>
      <c r="FI71" s="32">
        <f t="shared" si="177"/>
        <v>0</v>
      </c>
      <c r="FJ71" s="32">
        <f t="shared" si="178"/>
        <v>0</v>
      </c>
      <c r="FK71" s="32">
        <f t="shared" si="179"/>
        <v>0</v>
      </c>
      <c r="FL71" s="32">
        <f t="shared" si="180"/>
        <v>0</v>
      </c>
      <c r="FM71" s="32">
        <f t="shared" si="181"/>
        <v>0</v>
      </c>
      <c r="FN71" s="32">
        <f t="shared" si="182"/>
        <v>0</v>
      </c>
      <c r="FO71" s="32">
        <f t="shared" si="183"/>
        <v>0</v>
      </c>
      <c r="FP71" s="32">
        <f t="shared" si="184"/>
        <v>0</v>
      </c>
      <c r="FQ71" s="32">
        <f t="shared" si="185"/>
        <v>0</v>
      </c>
      <c r="FR71" s="32">
        <f t="shared" si="186"/>
        <v>0</v>
      </c>
      <c r="FS71" s="32">
        <f t="shared" si="187"/>
        <v>0</v>
      </c>
      <c r="FT71" s="32">
        <f t="shared" si="188"/>
        <v>0</v>
      </c>
      <c r="FU71" s="32">
        <f t="shared" si="189"/>
        <v>0</v>
      </c>
      <c r="FV71" s="32">
        <f t="shared" si="190"/>
        <v>0</v>
      </c>
      <c r="FW71" s="32">
        <f t="shared" si="191"/>
        <v>0</v>
      </c>
      <c r="FX71" s="32">
        <f t="shared" si="192"/>
        <v>0</v>
      </c>
      <c r="FY71" s="32">
        <f t="shared" si="193"/>
        <v>0</v>
      </c>
      <c r="FZ71" s="32">
        <f t="shared" si="194"/>
        <v>0</v>
      </c>
    </row>
    <row r="72" spans="1:182" ht="25.8" customHeight="1" x14ac:dyDescent="0.5">
      <c r="A72" s="119"/>
      <c r="B72" s="120"/>
      <c r="C72" s="80" t="s">
        <v>53</v>
      </c>
      <c r="D72" s="85"/>
      <c r="E72" s="43"/>
      <c r="F72" s="43"/>
      <c r="G72" s="43"/>
      <c r="H72" s="43"/>
      <c r="I72" s="43"/>
      <c r="J72" s="43"/>
      <c r="K72" s="43"/>
      <c r="L72" s="43"/>
      <c r="M72" s="43"/>
      <c r="N72" s="48"/>
      <c r="O72" s="46"/>
      <c r="P72" s="46"/>
      <c r="Q72" s="46"/>
      <c r="R72" s="46"/>
      <c r="S72" s="46"/>
      <c r="T72" s="46"/>
      <c r="U72" s="46"/>
      <c r="V72" s="46"/>
      <c r="W72" s="48"/>
      <c r="X72" s="43"/>
      <c r="Y72" s="43"/>
      <c r="Z72" s="43"/>
      <c r="AA72" s="43"/>
      <c r="AB72" s="43"/>
      <c r="AC72" s="43"/>
      <c r="AD72" s="43"/>
      <c r="AE72" s="43"/>
      <c r="AF72" s="46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48"/>
      <c r="CG72" s="65"/>
      <c r="CH72" s="71"/>
      <c r="CI72" s="61"/>
      <c r="CJ72" s="61"/>
      <c r="CK72" s="46"/>
      <c r="CL72" s="46"/>
      <c r="CM72" s="46"/>
      <c r="CN72" s="46"/>
      <c r="CO72" s="46"/>
      <c r="CP72" s="46"/>
      <c r="CQ72" s="46"/>
      <c r="CR72" s="48"/>
      <c r="CS72" s="46"/>
      <c r="CT72" s="46"/>
      <c r="CU72" s="46"/>
      <c r="CV72" s="46"/>
      <c r="CW72" s="46"/>
      <c r="CX72" s="46"/>
      <c r="CY72" s="46"/>
      <c r="CZ72" s="46"/>
      <c r="DA72" s="48"/>
      <c r="DB72" s="46"/>
      <c r="DC72" s="46"/>
      <c r="DD72" s="46"/>
      <c r="DE72" s="46"/>
      <c r="DF72" s="77"/>
      <c r="DG72" s="46"/>
      <c r="DH72" s="46"/>
      <c r="DI72" s="46"/>
      <c r="DJ72" s="48"/>
      <c r="DK72" s="48"/>
      <c r="DL72" s="48"/>
      <c r="DM72" s="1"/>
      <c r="DN72" s="32">
        <f t="shared" si="130"/>
        <v>0</v>
      </c>
      <c r="DO72" s="32">
        <f t="shared" si="131"/>
        <v>0</v>
      </c>
      <c r="DP72" s="32">
        <f t="shared" si="132"/>
        <v>0</v>
      </c>
      <c r="DQ72" s="32">
        <f t="shared" si="133"/>
        <v>0</v>
      </c>
      <c r="DR72" s="32">
        <f t="shared" si="134"/>
        <v>0</v>
      </c>
      <c r="DS72" s="32">
        <f t="shared" si="135"/>
        <v>0</v>
      </c>
      <c r="DT72" s="32">
        <f t="shared" si="136"/>
        <v>0</v>
      </c>
      <c r="DU72" s="32">
        <f t="shared" si="137"/>
        <v>0</v>
      </c>
      <c r="DV72" s="32">
        <f t="shared" si="138"/>
        <v>0</v>
      </c>
      <c r="DW72" s="32">
        <f t="shared" si="139"/>
        <v>0</v>
      </c>
      <c r="DX72" s="32">
        <f t="shared" si="140"/>
        <v>0</v>
      </c>
      <c r="DY72" s="32">
        <f t="shared" si="141"/>
        <v>0</v>
      </c>
      <c r="DZ72" s="32">
        <f t="shared" si="142"/>
        <v>0</v>
      </c>
      <c r="EA72" s="32">
        <f t="shared" si="143"/>
        <v>0</v>
      </c>
      <c r="EB72" s="32">
        <f t="shared" si="144"/>
        <v>0</v>
      </c>
      <c r="EC72" s="32">
        <f t="shared" si="145"/>
        <v>0</v>
      </c>
      <c r="ED72" s="32">
        <f t="shared" si="146"/>
        <v>0</v>
      </c>
      <c r="EE72" s="32">
        <f t="shared" si="147"/>
        <v>0</v>
      </c>
      <c r="EF72" s="32">
        <f t="shared" si="148"/>
        <v>0</v>
      </c>
      <c r="EG72" s="32">
        <f t="shared" si="149"/>
        <v>0</v>
      </c>
      <c r="EH72" s="32">
        <f t="shared" si="150"/>
        <v>0</v>
      </c>
      <c r="EI72" s="32">
        <f t="shared" si="151"/>
        <v>0</v>
      </c>
      <c r="EJ72" s="32">
        <f t="shared" si="152"/>
        <v>0</v>
      </c>
      <c r="EK72" s="32">
        <f t="shared" si="153"/>
        <v>0</v>
      </c>
      <c r="EL72" s="32">
        <f t="shared" si="154"/>
        <v>0</v>
      </c>
      <c r="EM72" s="32">
        <f t="shared" si="155"/>
        <v>0</v>
      </c>
      <c r="EN72" s="32">
        <f t="shared" si="156"/>
        <v>0</v>
      </c>
      <c r="EO72" s="32">
        <f t="shared" si="157"/>
        <v>0</v>
      </c>
      <c r="EP72" s="32">
        <f t="shared" si="158"/>
        <v>0</v>
      </c>
      <c r="EQ72" s="32">
        <f t="shared" si="159"/>
        <v>0</v>
      </c>
      <c r="ER72" s="32">
        <f t="shared" si="160"/>
        <v>0</v>
      </c>
      <c r="ES72" s="32">
        <f t="shared" si="161"/>
        <v>0</v>
      </c>
      <c r="ET72" s="32">
        <f t="shared" si="162"/>
        <v>0</v>
      </c>
      <c r="EU72" s="32">
        <f t="shared" si="163"/>
        <v>0</v>
      </c>
      <c r="EV72" s="32">
        <f t="shared" si="164"/>
        <v>0</v>
      </c>
      <c r="EW72" s="32">
        <f t="shared" si="165"/>
        <v>0</v>
      </c>
      <c r="EX72" s="32">
        <f t="shared" si="166"/>
        <v>0</v>
      </c>
      <c r="EY72" s="32">
        <f t="shared" si="167"/>
        <v>0</v>
      </c>
      <c r="EZ72" s="32">
        <f t="shared" si="168"/>
        <v>0</v>
      </c>
      <c r="FA72" s="32">
        <f t="shared" si="169"/>
        <v>0</v>
      </c>
      <c r="FB72" s="32">
        <f t="shared" si="170"/>
        <v>0</v>
      </c>
      <c r="FC72" s="32">
        <f t="shared" si="171"/>
        <v>0</v>
      </c>
      <c r="FD72" s="32">
        <f t="shared" si="172"/>
        <v>0</v>
      </c>
      <c r="FE72" s="32">
        <f t="shared" si="173"/>
        <v>0</v>
      </c>
      <c r="FF72" s="32">
        <f t="shared" si="174"/>
        <v>0</v>
      </c>
      <c r="FG72" s="32">
        <f t="shared" si="175"/>
        <v>0</v>
      </c>
      <c r="FH72" s="32">
        <f t="shared" si="176"/>
        <v>0</v>
      </c>
      <c r="FI72" s="32">
        <f t="shared" si="177"/>
        <v>0</v>
      </c>
      <c r="FJ72" s="32">
        <f t="shared" si="178"/>
        <v>0</v>
      </c>
      <c r="FK72" s="32">
        <f t="shared" si="179"/>
        <v>0</v>
      </c>
      <c r="FL72" s="32">
        <f t="shared" si="180"/>
        <v>0</v>
      </c>
      <c r="FM72" s="32">
        <f t="shared" si="181"/>
        <v>0</v>
      </c>
      <c r="FN72" s="32">
        <f t="shared" si="182"/>
        <v>0</v>
      </c>
      <c r="FO72" s="32">
        <f t="shared" si="183"/>
        <v>0</v>
      </c>
      <c r="FP72" s="32">
        <f t="shared" si="184"/>
        <v>0</v>
      </c>
      <c r="FQ72" s="32">
        <f t="shared" si="185"/>
        <v>0</v>
      </c>
      <c r="FR72" s="32">
        <f t="shared" si="186"/>
        <v>0</v>
      </c>
      <c r="FS72" s="32">
        <f t="shared" si="187"/>
        <v>0</v>
      </c>
      <c r="FT72" s="32">
        <f t="shared" si="188"/>
        <v>0</v>
      </c>
      <c r="FU72" s="32">
        <f t="shared" si="189"/>
        <v>0</v>
      </c>
      <c r="FV72" s="32">
        <f t="shared" si="190"/>
        <v>0</v>
      </c>
      <c r="FW72" s="32">
        <f t="shared" si="191"/>
        <v>0</v>
      </c>
      <c r="FX72" s="32">
        <f t="shared" si="192"/>
        <v>0</v>
      </c>
      <c r="FY72" s="32">
        <f t="shared" si="193"/>
        <v>0</v>
      </c>
      <c r="FZ72" s="32">
        <f t="shared" si="194"/>
        <v>0</v>
      </c>
    </row>
    <row r="73" spans="1:182" ht="25.8" customHeight="1" x14ac:dyDescent="0.5">
      <c r="A73" s="119" t="s">
        <v>57</v>
      </c>
      <c r="B73" s="120">
        <v>46122</v>
      </c>
      <c r="C73" s="80" t="s">
        <v>52</v>
      </c>
      <c r="D73" s="85"/>
      <c r="E73" s="43"/>
      <c r="F73" s="43"/>
      <c r="G73" s="43"/>
      <c r="H73" s="43"/>
      <c r="I73" s="43"/>
      <c r="J73" s="43"/>
      <c r="K73" s="43"/>
      <c r="L73" s="43"/>
      <c r="M73" s="43"/>
      <c r="N73" s="48"/>
      <c r="O73" s="46"/>
      <c r="P73" s="46"/>
      <c r="Q73" s="46"/>
      <c r="R73" s="46"/>
      <c r="S73" s="46"/>
      <c r="T73" s="46"/>
      <c r="U73" s="46"/>
      <c r="V73" s="46"/>
      <c r="W73" s="48"/>
      <c r="X73" s="43"/>
      <c r="Y73" s="43"/>
      <c r="Z73" s="43"/>
      <c r="AA73" s="43"/>
      <c r="AB73" s="43"/>
      <c r="AC73" s="43"/>
      <c r="AD73" s="43"/>
      <c r="AE73" s="43"/>
      <c r="AF73" s="46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8"/>
      <c r="CG73" s="65"/>
      <c r="CH73" s="71"/>
      <c r="CI73" s="61"/>
      <c r="CJ73" s="61"/>
      <c r="CK73" s="46"/>
      <c r="CL73" s="46"/>
      <c r="CM73" s="46"/>
      <c r="CN73" s="46"/>
      <c r="CO73" s="46"/>
      <c r="CP73" s="46"/>
      <c r="CQ73" s="46"/>
      <c r="CR73" s="48"/>
      <c r="CS73" s="46"/>
      <c r="CT73" s="46"/>
      <c r="CU73" s="46"/>
      <c r="CV73" s="46"/>
      <c r="CW73" s="46"/>
      <c r="CX73" s="46"/>
      <c r="CY73" s="46"/>
      <c r="CZ73" s="46"/>
      <c r="DA73" s="48"/>
      <c r="DB73" s="46"/>
      <c r="DC73" s="46"/>
      <c r="DD73" s="46"/>
      <c r="DE73" s="46"/>
      <c r="DF73" s="77"/>
      <c r="DG73" s="46"/>
      <c r="DH73" s="46"/>
      <c r="DI73" s="46"/>
      <c r="DJ73" s="48"/>
      <c r="DK73" s="48"/>
      <c r="DL73" s="48"/>
      <c r="DM73" s="1"/>
      <c r="DN73" s="32">
        <f t="shared" si="130"/>
        <v>0</v>
      </c>
      <c r="DO73" s="32">
        <f t="shared" si="131"/>
        <v>0</v>
      </c>
      <c r="DP73" s="32">
        <f t="shared" si="132"/>
        <v>0</v>
      </c>
      <c r="DQ73" s="32">
        <f t="shared" si="133"/>
        <v>0</v>
      </c>
      <c r="DR73" s="32">
        <f t="shared" si="134"/>
        <v>0</v>
      </c>
      <c r="DS73" s="32">
        <f t="shared" si="135"/>
        <v>0</v>
      </c>
      <c r="DT73" s="32">
        <f t="shared" si="136"/>
        <v>0</v>
      </c>
      <c r="DU73" s="32">
        <f t="shared" si="137"/>
        <v>0</v>
      </c>
      <c r="DV73" s="32">
        <f t="shared" si="138"/>
        <v>0</v>
      </c>
      <c r="DW73" s="32">
        <f t="shared" si="139"/>
        <v>0</v>
      </c>
      <c r="DX73" s="32">
        <f t="shared" si="140"/>
        <v>0</v>
      </c>
      <c r="DY73" s="32">
        <f t="shared" si="141"/>
        <v>0</v>
      </c>
      <c r="DZ73" s="32">
        <f t="shared" si="142"/>
        <v>0</v>
      </c>
      <c r="EA73" s="32">
        <f t="shared" si="143"/>
        <v>0</v>
      </c>
      <c r="EB73" s="32">
        <f t="shared" si="144"/>
        <v>0</v>
      </c>
      <c r="EC73" s="32">
        <f t="shared" si="145"/>
        <v>0</v>
      </c>
      <c r="ED73" s="32">
        <f t="shared" si="146"/>
        <v>0</v>
      </c>
      <c r="EE73" s="32">
        <f t="shared" si="147"/>
        <v>0</v>
      </c>
      <c r="EF73" s="32">
        <f t="shared" si="148"/>
        <v>0</v>
      </c>
      <c r="EG73" s="32">
        <f t="shared" si="149"/>
        <v>0</v>
      </c>
      <c r="EH73" s="32">
        <f t="shared" si="150"/>
        <v>0</v>
      </c>
      <c r="EI73" s="32">
        <f t="shared" si="151"/>
        <v>0</v>
      </c>
      <c r="EJ73" s="32">
        <f t="shared" si="152"/>
        <v>0</v>
      </c>
      <c r="EK73" s="32">
        <f t="shared" si="153"/>
        <v>0</v>
      </c>
      <c r="EL73" s="32">
        <f t="shared" si="154"/>
        <v>0</v>
      </c>
      <c r="EM73" s="32">
        <f t="shared" si="155"/>
        <v>0</v>
      </c>
      <c r="EN73" s="32">
        <f t="shared" si="156"/>
        <v>0</v>
      </c>
      <c r="EO73" s="32">
        <f t="shared" si="157"/>
        <v>0</v>
      </c>
      <c r="EP73" s="32">
        <f t="shared" si="158"/>
        <v>0</v>
      </c>
      <c r="EQ73" s="32">
        <f t="shared" si="159"/>
        <v>0</v>
      </c>
      <c r="ER73" s="32">
        <f t="shared" si="160"/>
        <v>0</v>
      </c>
      <c r="ES73" s="32">
        <f t="shared" si="161"/>
        <v>0</v>
      </c>
      <c r="ET73" s="32">
        <f t="shared" si="162"/>
        <v>0</v>
      </c>
      <c r="EU73" s="32">
        <f t="shared" si="163"/>
        <v>0</v>
      </c>
      <c r="EV73" s="32">
        <f t="shared" si="164"/>
        <v>0</v>
      </c>
      <c r="EW73" s="32">
        <f t="shared" si="165"/>
        <v>0</v>
      </c>
      <c r="EX73" s="32">
        <f t="shared" si="166"/>
        <v>0</v>
      </c>
      <c r="EY73" s="32">
        <f t="shared" si="167"/>
        <v>0</v>
      </c>
      <c r="EZ73" s="32">
        <f t="shared" si="168"/>
        <v>0</v>
      </c>
      <c r="FA73" s="32">
        <f t="shared" si="169"/>
        <v>0</v>
      </c>
      <c r="FB73" s="32">
        <f t="shared" si="170"/>
        <v>0</v>
      </c>
      <c r="FC73" s="32">
        <f t="shared" si="171"/>
        <v>0</v>
      </c>
      <c r="FD73" s="32">
        <f t="shared" si="172"/>
        <v>0</v>
      </c>
      <c r="FE73" s="32">
        <f t="shared" si="173"/>
        <v>0</v>
      </c>
      <c r="FF73" s="32">
        <f t="shared" si="174"/>
        <v>0</v>
      </c>
      <c r="FG73" s="32">
        <f t="shared" si="175"/>
        <v>0</v>
      </c>
      <c r="FH73" s="32">
        <f t="shared" si="176"/>
        <v>0</v>
      </c>
      <c r="FI73" s="32">
        <f t="shared" si="177"/>
        <v>0</v>
      </c>
      <c r="FJ73" s="32">
        <f t="shared" si="178"/>
        <v>0</v>
      </c>
      <c r="FK73" s="32">
        <f t="shared" si="179"/>
        <v>0</v>
      </c>
      <c r="FL73" s="32">
        <f t="shared" si="180"/>
        <v>0</v>
      </c>
      <c r="FM73" s="32">
        <f t="shared" si="181"/>
        <v>0</v>
      </c>
      <c r="FN73" s="32">
        <f t="shared" si="182"/>
        <v>0</v>
      </c>
      <c r="FO73" s="32">
        <f t="shared" si="183"/>
        <v>0</v>
      </c>
      <c r="FP73" s="32">
        <f t="shared" si="184"/>
        <v>0</v>
      </c>
      <c r="FQ73" s="32">
        <f t="shared" si="185"/>
        <v>0</v>
      </c>
      <c r="FR73" s="32">
        <f t="shared" si="186"/>
        <v>0</v>
      </c>
      <c r="FS73" s="32">
        <f t="shared" si="187"/>
        <v>0</v>
      </c>
      <c r="FT73" s="32">
        <f t="shared" si="188"/>
        <v>0</v>
      </c>
      <c r="FU73" s="32">
        <f t="shared" si="189"/>
        <v>0</v>
      </c>
      <c r="FV73" s="32">
        <f t="shared" si="190"/>
        <v>0</v>
      </c>
      <c r="FW73" s="32">
        <f t="shared" si="191"/>
        <v>0</v>
      </c>
      <c r="FX73" s="32">
        <f t="shared" si="192"/>
        <v>0</v>
      </c>
      <c r="FY73" s="32">
        <f t="shared" si="193"/>
        <v>0</v>
      </c>
      <c r="FZ73" s="32">
        <f t="shared" si="194"/>
        <v>0</v>
      </c>
    </row>
    <row r="74" spans="1:182" ht="25.8" customHeight="1" x14ac:dyDescent="0.5">
      <c r="A74" s="119"/>
      <c r="B74" s="120"/>
      <c r="C74" s="80" t="s">
        <v>53</v>
      </c>
      <c r="D74" s="85"/>
      <c r="E74" s="43"/>
      <c r="F74" s="43"/>
      <c r="G74" s="43"/>
      <c r="H74" s="43"/>
      <c r="I74" s="43"/>
      <c r="J74" s="43"/>
      <c r="K74" s="43"/>
      <c r="L74" s="43"/>
      <c r="M74" s="43"/>
      <c r="N74" s="48"/>
      <c r="O74" s="46"/>
      <c r="P74" s="46"/>
      <c r="Q74" s="46"/>
      <c r="R74" s="46"/>
      <c r="S74" s="46"/>
      <c r="T74" s="46"/>
      <c r="U74" s="46"/>
      <c r="V74" s="46"/>
      <c r="W74" s="48"/>
      <c r="X74" s="43"/>
      <c r="Y74" s="43"/>
      <c r="Z74" s="43"/>
      <c r="AA74" s="43"/>
      <c r="AB74" s="43"/>
      <c r="AC74" s="43"/>
      <c r="AD74" s="43"/>
      <c r="AE74" s="43"/>
      <c r="AF74" s="46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8"/>
      <c r="CG74" s="65"/>
      <c r="CH74" s="71"/>
      <c r="CI74" s="61"/>
      <c r="CJ74" s="61"/>
      <c r="CK74" s="46"/>
      <c r="CL74" s="46"/>
      <c r="CM74" s="46"/>
      <c r="CN74" s="46"/>
      <c r="CO74" s="46"/>
      <c r="CP74" s="46"/>
      <c r="CQ74" s="46"/>
      <c r="CR74" s="48"/>
      <c r="CS74" s="46"/>
      <c r="CT74" s="46"/>
      <c r="CU74" s="46"/>
      <c r="CV74" s="46"/>
      <c r="CW74" s="46"/>
      <c r="CX74" s="46"/>
      <c r="CY74" s="46"/>
      <c r="CZ74" s="46"/>
      <c r="DA74" s="48"/>
      <c r="DB74" s="46"/>
      <c r="DC74" s="46"/>
      <c r="DD74" s="46"/>
      <c r="DE74" s="46"/>
      <c r="DF74" s="77"/>
      <c r="DG74" s="46"/>
      <c r="DH74" s="46"/>
      <c r="DI74" s="46"/>
      <c r="DJ74" s="48"/>
      <c r="DK74" s="48"/>
      <c r="DL74" s="48"/>
      <c r="DM74" s="1"/>
      <c r="DN74" s="32">
        <f t="shared" si="130"/>
        <v>0</v>
      </c>
      <c r="DO74" s="32">
        <f t="shared" si="131"/>
        <v>0</v>
      </c>
      <c r="DP74" s="32">
        <f t="shared" si="132"/>
        <v>0</v>
      </c>
      <c r="DQ74" s="32">
        <f t="shared" si="133"/>
        <v>0</v>
      </c>
      <c r="DR74" s="32">
        <f t="shared" si="134"/>
        <v>0</v>
      </c>
      <c r="DS74" s="32">
        <f t="shared" si="135"/>
        <v>0</v>
      </c>
      <c r="DT74" s="32">
        <f t="shared" si="136"/>
        <v>0</v>
      </c>
      <c r="DU74" s="32">
        <f t="shared" si="137"/>
        <v>0</v>
      </c>
      <c r="DV74" s="32">
        <f t="shared" si="138"/>
        <v>0</v>
      </c>
      <c r="DW74" s="32">
        <f t="shared" si="139"/>
        <v>0</v>
      </c>
      <c r="DX74" s="32">
        <f t="shared" si="140"/>
        <v>0</v>
      </c>
      <c r="DY74" s="32">
        <f t="shared" si="141"/>
        <v>0</v>
      </c>
      <c r="DZ74" s="32">
        <f t="shared" si="142"/>
        <v>0</v>
      </c>
      <c r="EA74" s="32">
        <f t="shared" si="143"/>
        <v>0</v>
      </c>
      <c r="EB74" s="32">
        <f t="shared" si="144"/>
        <v>0</v>
      </c>
      <c r="EC74" s="32">
        <f t="shared" si="145"/>
        <v>0</v>
      </c>
      <c r="ED74" s="32">
        <f t="shared" si="146"/>
        <v>0</v>
      </c>
      <c r="EE74" s="32">
        <f t="shared" si="147"/>
        <v>0</v>
      </c>
      <c r="EF74" s="32">
        <f t="shared" si="148"/>
        <v>0</v>
      </c>
      <c r="EG74" s="32">
        <f t="shared" si="149"/>
        <v>0</v>
      </c>
      <c r="EH74" s="32">
        <f t="shared" si="150"/>
        <v>0</v>
      </c>
      <c r="EI74" s="32">
        <f t="shared" si="151"/>
        <v>0</v>
      </c>
      <c r="EJ74" s="32">
        <f t="shared" si="152"/>
        <v>0</v>
      </c>
      <c r="EK74" s="32">
        <f t="shared" si="153"/>
        <v>0</v>
      </c>
      <c r="EL74" s="32">
        <f t="shared" si="154"/>
        <v>0</v>
      </c>
      <c r="EM74" s="32">
        <f t="shared" si="155"/>
        <v>0</v>
      </c>
      <c r="EN74" s="32">
        <f t="shared" si="156"/>
        <v>0</v>
      </c>
      <c r="EO74" s="32">
        <f t="shared" si="157"/>
        <v>0</v>
      </c>
      <c r="EP74" s="32">
        <f t="shared" si="158"/>
        <v>0</v>
      </c>
      <c r="EQ74" s="32">
        <f t="shared" si="159"/>
        <v>0</v>
      </c>
      <c r="ER74" s="32">
        <f t="shared" si="160"/>
        <v>0</v>
      </c>
      <c r="ES74" s="32">
        <f t="shared" si="161"/>
        <v>0</v>
      </c>
      <c r="ET74" s="32">
        <f t="shared" si="162"/>
        <v>0</v>
      </c>
      <c r="EU74" s="32">
        <f t="shared" si="163"/>
        <v>0</v>
      </c>
      <c r="EV74" s="32">
        <f t="shared" si="164"/>
        <v>0</v>
      </c>
      <c r="EW74" s="32">
        <f t="shared" si="165"/>
        <v>0</v>
      </c>
      <c r="EX74" s="32">
        <f t="shared" si="166"/>
        <v>0</v>
      </c>
      <c r="EY74" s="32">
        <f t="shared" si="167"/>
        <v>0</v>
      </c>
      <c r="EZ74" s="32">
        <f t="shared" si="168"/>
        <v>0</v>
      </c>
      <c r="FA74" s="32">
        <f t="shared" si="169"/>
        <v>0</v>
      </c>
      <c r="FB74" s="32">
        <f t="shared" si="170"/>
        <v>0</v>
      </c>
      <c r="FC74" s="32">
        <f t="shared" si="171"/>
        <v>0</v>
      </c>
      <c r="FD74" s="32">
        <f t="shared" si="172"/>
        <v>0</v>
      </c>
      <c r="FE74" s="32">
        <f t="shared" si="173"/>
        <v>0</v>
      </c>
      <c r="FF74" s="32">
        <f t="shared" si="174"/>
        <v>0</v>
      </c>
      <c r="FG74" s="32">
        <f t="shared" si="175"/>
        <v>0</v>
      </c>
      <c r="FH74" s="32">
        <f t="shared" si="176"/>
        <v>0</v>
      </c>
      <c r="FI74" s="32">
        <f t="shared" si="177"/>
        <v>0</v>
      </c>
      <c r="FJ74" s="32">
        <f t="shared" si="178"/>
        <v>0</v>
      </c>
      <c r="FK74" s="32">
        <f t="shared" si="179"/>
        <v>0</v>
      </c>
      <c r="FL74" s="32">
        <f t="shared" si="180"/>
        <v>0</v>
      </c>
      <c r="FM74" s="32">
        <f t="shared" si="181"/>
        <v>0</v>
      </c>
      <c r="FN74" s="32">
        <f t="shared" si="182"/>
        <v>0</v>
      </c>
      <c r="FO74" s="32">
        <f t="shared" si="183"/>
        <v>0</v>
      </c>
      <c r="FP74" s="32">
        <f t="shared" si="184"/>
        <v>0</v>
      </c>
      <c r="FQ74" s="32">
        <f t="shared" si="185"/>
        <v>0</v>
      </c>
      <c r="FR74" s="32">
        <f t="shared" si="186"/>
        <v>0</v>
      </c>
      <c r="FS74" s="32">
        <f t="shared" si="187"/>
        <v>0</v>
      </c>
      <c r="FT74" s="32">
        <f t="shared" si="188"/>
        <v>0</v>
      </c>
      <c r="FU74" s="32">
        <f t="shared" si="189"/>
        <v>0</v>
      </c>
      <c r="FV74" s="32">
        <f t="shared" si="190"/>
        <v>0</v>
      </c>
      <c r="FW74" s="32">
        <f t="shared" si="191"/>
        <v>0</v>
      </c>
      <c r="FX74" s="32">
        <f t="shared" si="192"/>
        <v>0</v>
      </c>
      <c r="FY74" s="32">
        <f t="shared" si="193"/>
        <v>0</v>
      </c>
      <c r="FZ74" s="32">
        <f t="shared" si="194"/>
        <v>0</v>
      </c>
    </row>
    <row r="75" spans="1:182" ht="25.8" customHeight="1" x14ac:dyDescent="0.5">
      <c r="A75" s="119" t="s">
        <v>58</v>
      </c>
      <c r="B75" s="120">
        <v>46123</v>
      </c>
      <c r="C75" s="80" t="s">
        <v>52</v>
      </c>
      <c r="D75" s="85"/>
      <c r="E75" s="43"/>
      <c r="F75" s="43"/>
      <c r="G75" s="43"/>
      <c r="H75" s="43"/>
      <c r="I75" s="43"/>
      <c r="J75" s="43"/>
      <c r="K75" s="43"/>
      <c r="L75" s="43"/>
      <c r="M75" s="43"/>
      <c r="N75" s="48"/>
      <c r="O75" s="46"/>
      <c r="P75" s="46"/>
      <c r="Q75" s="46"/>
      <c r="R75" s="46"/>
      <c r="S75" s="46"/>
      <c r="T75" s="46"/>
      <c r="U75" s="46"/>
      <c r="V75" s="46"/>
      <c r="W75" s="48"/>
      <c r="X75" s="43"/>
      <c r="Y75" s="43"/>
      <c r="Z75" s="43"/>
      <c r="AA75" s="43"/>
      <c r="AB75" s="43"/>
      <c r="AC75" s="43"/>
      <c r="AD75" s="43"/>
      <c r="AE75" s="43"/>
      <c r="AF75" s="46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8"/>
      <c r="CG75" s="65"/>
      <c r="CH75" s="71"/>
      <c r="CI75" s="61"/>
      <c r="CJ75" s="61"/>
      <c r="CK75" s="46"/>
      <c r="CL75" s="46"/>
      <c r="CM75" s="46"/>
      <c r="CN75" s="46"/>
      <c r="CO75" s="46"/>
      <c r="CP75" s="46"/>
      <c r="CQ75" s="46"/>
      <c r="CR75" s="48"/>
      <c r="CS75" s="46"/>
      <c r="CT75" s="46"/>
      <c r="CU75" s="46"/>
      <c r="CV75" s="46"/>
      <c r="CW75" s="46"/>
      <c r="CX75" s="46"/>
      <c r="CY75" s="46"/>
      <c r="CZ75" s="46"/>
      <c r="DA75" s="48"/>
      <c r="DB75" s="46"/>
      <c r="DC75" s="46"/>
      <c r="DD75" s="46"/>
      <c r="DE75" s="46"/>
      <c r="DF75" s="77"/>
      <c r="DG75" s="46"/>
      <c r="DH75" s="46"/>
      <c r="DI75" s="46"/>
      <c r="DJ75" s="48"/>
      <c r="DK75" s="48"/>
      <c r="DL75" s="48"/>
      <c r="DM75" s="1"/>
      <c r="DN75" s="32">
        <f t="shared" si="130"/>
        <v>0</v>
      </c>
      <c r="DO75" s="32">
        <f t="shared" si="131"/>
        <v>0</v>
      </c>
      <c r="DP75" s="32">
        <f t="shared" si="132"/>
        <v>0</v>
      </c>
      <c r="DQ75" s="32">
        <f t="shared" si="133"/>
        <v>0</v>
      </c>
      <c r="DR75" s="32">
        <f t="shared" si="134"/>
        <v>0</v>
      </c>
      <c r="DS75" s="32">
        <f t="shared" si="135"/>
        <v>0</v>
      </c>
      <c r="DT75" s="32">
        <f t="shared" si="136"/>
        <v>0</v>
      </c>
      <c r="DU75" s="32">
        <f t="shared" si="137"/>
        <v>0</v>
      </c>
      <c r="DV75" s="32">
        <f t="shared" si="138"/>
        <v>0</v>
      </c>
      <c r="DW75" s="32">
        <f t="shared" si="139"/>
        <v>0</v>
      </c>
      <c r="DX75" s="32">
        <f t="shared" si="140"/>
        <v>0</v>
      </c>
      <c r="DY75" s="32">
        <f t="shared" si="141"/>
        <v>0</v>
      </c>
      <c r="DZ75" s="32">
        <f t="shared" si="142"/>
        <v>0</v>
      </c>
      <c r="EA75" s="32">
        <f t="shared" si="143"/>
        <v>0</v>
      </c>
      <c r="EB75" s="32">
        <f t="shared" si="144"/>
        <v>0</v>
      </c>
      <c r="EC75" s="32">
        <f t="shared" si="145"/>
        <v>0</v>
      </c>
      <c r="ED75" s="32">
        <f t="shared" si="146"/>
        <v>0</v>
      </c>
      <c r="EE75" s="32">
        <f t="shared" si="147"/>
        <v>0</v>
      </c>
      <c r="EF75" s="32">
        <f t="shared" si="148"/>
        <v>0</v>
      </c>
      <c r="EG75" s="32">
        <f t="shared" si="149"/>
        <v>0</v>
      </c>
      <c r="EH75" s="32">
        <f t="shared" si="150"/>
        <v>0</v>
      </c>
      <c r="EI75" s="32">
        <f t="shared" si="151"/>
        <v>0</v>
      </c>
      <c r="EJ75" s="32">
        <f t="shared" si="152"/>
        <v>0</v>
      </c>
      <c r="EK75" s="32">
        <f t="shared" si="153"/>
        <v>0</v>
      </c>
      <c r="EL75" s="32">
        <f t="shared" si="154"/>
        <v>0</v>
      </c>
      <c r="EM75" s="32">
        <f t="shared" si="155"/>
        <v>0</v>
      </c>
      <c r="EN75" s="32">
        <f t="shared" si="156"/>
        <v>0</v>
      </c>
      <c r="EO75" s="32">
        <f t="shared" si="157"/>
        <v>0</v>
      </c>
      <c r="EP75" s="32">
        <f t="shared" si="158"/>
        <v>0</v>
      </c>
      <c r="EQ75" s="32">
        <f t="shared" si="159"/>
        <v>0</v>
      </c>
      <c r="ER75" s="32">
        <f t="shared" si="160"/>
        <v>0</v>
      </c>
      <c r="ES75" s="32">
        <f t="shared" si="161"/>
        <v>0</v>
      </c>
      <c r="ET75" s="32">
        <f t="shared" si="162"/>
        <v>0</v>
      </c>
      <c r="EU75" s="32">
        <f t="shared" si="163"/>
        <v>0</v>
      </c>
      <c r="EV75" s="32">
        <f t="shared" si="164"/>
        <v>0</v>
      </c>
      <c r="EW75" s="32">
        <f t="shared" si="165"/>
        <v>0</v>
      </c>
      <c r="EX75" s="32">
        <f t="shared" si="166"/>
        <v>0</v>
      </c>
      <c r="EY75" s="32">
        <f t="shared" si="167"/>
        <v>0</v>
      </c>
      <c r="EZ75" s="32">
        <f t="shared" si="168"/>
        <v>0</v>
      </c>
      <c r="FA75" s="32">
        <f t="shared" si="169"/>
        <v>0</v>
      </c>
      <c r="FB75" s="32">
        <f t="shared" si="170"/>
        <v>0</v>
      </c>
      <c r="FC75" s="32">
        <f t="shared" si="171"/>
        <v>0</v>
      </c>
      <c r="FD75" s="32">
        <f t="shared" si="172"/>
        <v>0</v>
      </c>
      <c r="FE75" s="32">
        <f t="shared" si="173"/>
        <v>0</v>
      </c>
      <c r="FF75" s="32">
        <f t="shared" si="174"/>
        <v>0</v>
      </c>
      <c r="FG75" s="32">
        <f t="shared" si="175"/>
        <v>0</v>
      </c>
      <c r="FH75" s="32">
        <f t="shared" si="176"/>
        <v>0</v>
      </c>
      <c r="FI75" s="32">
        <f t="shared" si="177"/>
        <v>0</v>
      </c>
      <c r="FJ75" s="32">
        <f t="shared" si="178"/>
        <v>0</v>
      </c>
      <c r="FK75" s="32">
        <f t="shared" si="179"/>
        <v>0</v>
      </c>
      <c r="FL75" s="32">
        <f t="shared" si="180"/>
        <v>0</v>
      </c>
      <c r="FM75" s="32">
        <f t="shared" si="181"/>
        <v>0</v>
      </c>
      <c r="FN75" s="32">
        <f t="shared" si="182"/>
        <v>0</v>
      </c>
      <c r="FO75" s="32">
        <f t="shared" si="183"/>
        <v>0</v>
      </c>
      <c r="FP75" s="32">
        <f t="shared" si="184"/>
        <v>0</v>
      </c>
      <c r="FQ75" s="32">
        <f t="shared" si="185"/>
        <v>0</v>
      </c>
      <c r="FR75" s="32">
        <f t="shared" si="186"/>
        <v>0</v>
      </c>
      <c r="FS75" s="32">
        <f t="shared" si="187"/>
        <v>0</v>
      </c>
      <c r="FT75" s="32">
        <f t="shared" si="188"/>
        <v>0</v>
      </c>
      <c r="FU75" s="32">
        <f t="shared" si="189"/>
        <v>0</v>
      </c>
      <c r="FV75" s="32">
        <f t="shared" si="190"/>
        <v>0</v>
      </c>
      <c r="FW75" s="32">
        <f t="shared" si="191"/>
        <v>0</v>
      </c>
      <c r="FX75" s="32">
        <f t="shared" si="192"/>
        <v>0</v>
      </c>
      <c r="FY75" s="32">
        <f t="shared" si="193"/>
        <v>0</v>
      </c>
      <c r="FZ75" s="32">
        <f t="shared" si="194"/>
        <v>0</v>
      </c>
    </row>
    <row r="76" spans="1:182" ht="25.8" customHeight="1" x14ac:dyDescent="0.5">
      <c r="A76" s="121" t="s">
        <v>59</v>
      </c>
      <c r="B76" s="122">
        <v>46124</v>
      </c>
      <c r="C76" s="92"/>
      <c r="D76" s="36"/>
      <c r="E76" s="62"/>
      <c r="F76" s="62"/>
      <c r="G76" s="62"/>
      <c r="H76" s="62"/>
      <c r="I76" s="62"/>
      <c r="J76" s="62"/>
      <c r="K76" s="62"/>
      <c r="L76" s="62"/>
      <c r="M76" s="62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62"/>
      <c r="Y76" s="62"/>
      <c r="Z76" s="62"/>
      <c r="AA76" s="62"/>
      <c r="AB76" s="62"/>
      <c r="AC76" s="62"/>
      <c r="AD76" s="62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58"/>
      <c r="CH76" s="69"/>
      <c r="CI76" s="59"/>
      <c r="CJ76" s="59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94"/>
      <c r="DG76" s="44"/>
      <c r="DH76" s="44"/>
      <c r="DI76" s="44"/>
      <c r="DJ76" s="44"/>
      <c r="DK76" s="44"/>
      <c r="DL76" s="44"/>
      <c r="DM76" s="36"/>
      <c r="DN76" s="32">
        <f t="shared" si="130"/>
        <v>0</v>
      </c>
      <c r="DO76" s="32">
        <f t="shared" si="131"/>
        <v>0</v>
      </c>
      <c r="DP76" s="32">
        <f t="shared" si="132"/>
        <v>0</v>
      </c>
      <c r="DQ76" s="32">
        <f t="shared" si="133"/>
        <v>0</v>
      </c>
      <c r="DR76" s="32">
        <f t="shared" si="134"/>
        <v>0</v>
      </c>
      <c r="DS76" s="32">
        <f t="shared" si="135"/>
        <v>0</v>
      </c>
      <c r="DT76" s="32">
        <f t="shared" si="136"/>
        <v>0</v>
      </c>
      <c r="DU76" s="32">
        <f t="shared" si="137"/>
        <v>0</v>
      </c>
      <c r="DV76" s="32">
        <f t="shared" si="138"/>
        <v>0</v>
      </c>
      <c r="DW76" s="32">
        <f t="shared" si="139"/>
        <v>0</v>
      </c>
      <c r="DX76" s="32">
        <f t="shared" si="140"/>
        <v>0</v>
      </c>
      <c r="DY76" s="32">
        <f t="shared" si="141"/>
        <v>0</v>
      </c>
      <c r="DZ76" s="32">
        <f t="shared" si="142"/>
        <v>0</v>
      </c>
      <c r="EA76" s="32">
        <f t="shared" si="143"/>
        <v>0</v>
      </c>
      <c r="EB76" s="32">
        <f t="shared" si="144"/>
        <v>0</v>
      </c>
      <c r="EC76" s="32">
        <f t="shared" si="145"/>
        <v>0</v>
      </c>
      <c r="ED76" s="32">
        <f t="shared" si="146"/>
        <v>0</v>
      </c>
      <c r="EE76" s="32">
        <f t="shared" si="147"/>
        <v>0</v>
      </c>
      <c r="EF76" s="32">
        <f t="shared" si="148"/>
        <v>0</v>
      </c>
      <c r="EG76" s="32">
        <f t="shared" si="149"/>
        <v>0</v>
      </c>
      <c r="EH76" s="32">
        <f t="shared" si="150"/>
        <v>0</v>
      </c>
      <c r="EI76" s="32">
        <f t="shared" si="151"/>
        <v>0</v>
      </c>
      <c r="EJ76" s="32">
        <f t="shared" si="152"/>
        <v>0</v>
      </c>
      <c r="EK76" s="32">
        <f t="shared" si="153"/>
        <v>0</v>
      </c>
      <c r="EL76" s="32">
        <f t="shared" si="154"/>
        <v>0</v>
      </c>
      <c r="EM76" s="32">
        <f t="shared" si="155"/>
        <v>0</v>
      </c>
      <c r="EN76" s="32">
        <f t="shared" si="156"/>
        <v>0</v>
      </c>
      <c r="EO76" s="32">
        <f t="shared" si="157"/>
        <v>0</v>
      </c>
      <c r="EP76" s="32">
        <f t="shared" si="158"/>
        <v>0</v>
      </c>
      <c r="EQ76" s="32">
        <f t="shared" si="159"/>
        <v>0</v>
      </c>
      <c r="ER76" s="32">
        <f t="shared" si="160"/>
        <v>0</v>
      </c>
      <c r="ES76" s="32">
        <f t="shared" si="161"/>
        <v>0</v>
      </c>
      <c r="ET76" s="32">
        <f t="shared" si="162"/>
        <v>0</v>
      </c>
      <c r="EU76" s="32">
        <f t="shared" si="163"/>
        <v>0</v>
      </c>
      <c r="EV76" s="32">
        <f t="shared" si="164"/>
        <v>0</v>
      </c>
      <c r="EW76" s="32">
        <f t="shared" si="165"/>
        <v>0</v>
      </c>
      <c r="EX76" s="32">
        <f t="shared" si="166"/>
        <v>0</v>
      </c>
      <c r="EY76" s="32">
        <f t="shared" si="167"/>
        <v>0</v>
      </c>
      <c r="EZ76" s="32">
        <f t="shared" si="168"/>
        <v>0</v>
      </c>
      <c r="FA76" s="32">
        <f t="shared" si="169"/>
        <v>0</v>
      </c>
      <c r="FB76" s="32">
        <f t="shared" si="170"/>
        <v>0</v>
      </c>
      <c r="FC76" s="32">
        <f t="shared" si="171"/>
        <v>0</v>
      </c>
      <c r="FD76" s="32">
        <f t="shared" si="172"/>
        <v>0</v>
      </c>
      <c r="FE76" s="32">
        <f t="shared" si="173"/>
        <v>0</v>
      </c>
      <c r="FF76" s="32">
        <f t="shared" si="174"/>
        <v>0</v>
      </c>
      <c r="FG76" s="32">
        <f t="shared" si="175"/>
        <v>0</v>
      </c>
      <c r="FH76" s="32">
        <f t="shared" si="176"/>
        <v>0</v>
      </c>
      <c r="FI76" s="32">
        <f t="shared" si="177"/>
        <v>0</v>
      </c>
      <c r="FJ76" s="32">
        <f t="shared" si="178"/>
        <v>0</v>
      </c>
      <c r="FK76" s="32">
        <f t="shared" si="179"/>
        <v>0</v>
      </c>
      <c r="FL76" s="32">
        <f t="shared" si="180"/>
        <v>0</v>
      </c>
      <c r="FM76" s="32">
        <f t="shared" si="181"/>
        <v>0</v>
      </c>
      <c r="FN76" s="32">
        <f t="shared" si="182"/>
        <v>0</v>
      </c>
      <c r="FO76" s="32">
        <f t="shared" si="183"/>
        <v>0</v>
      </c>
      <c r="FP76" s="32">
        <f t="shared" si="184"/>
        <v>0</v>
      </c>
      <c r="FQ76" s="32">
        <f t="shared" si="185"/>
        <v>0</v>
      </c>
      <c r="FR76" s="32">
        <f t="shared" si="186"/>
        <v>0</v>
      </c>
      <c r="FS76" s="32">
        <f t="shared" si="187"/>
        <v>0</v>
      </c>
      <c r="FT76" s="32">
        <f t="shared" si="188"/>
        <v>0</v>
      </c>
      <c r="FU76" s="32">
        <f t="shared" si="189"/>
        <v>0</v>
      </c>
      <c r="FV76" s="32">
        <f t="shared" si="190"/>
        <v>0</v>
      </c>
      <c r="FW76" s="32">
        <f t="shared" si="191"/>
        <v>0</v>
      </c>
      <c r="FX76" s="32">
        <f t="shared" si="192"/>
        <v>0</v>
      </c>
      <c r="FY76" s="32">
        <f t="shared" si="193"/>
        <v>0</v>
      </c>
      <c r="FZ76" s="32">
        <f t="shared" si="194"/>
        <v>0</v>
      </c>
    </row>
    <row r="77" spans="1:182" ht="25.8" customHeight="1" x14ac:dyDescent="0.5">
      <c r="A77" s="104" t="s">
        <v>51</v>
      </c>
      <c r="B77" s="105">
        <v>46125</v>
      </c>
      <c r="C77" s="80"/>
      <c r="D77" s="35"/>
      <c r="E77" s="81"/>
      <c r="F77" s="81"/>
      <c r="G77" s="81"/>
      <c r="H77" s="81"/>
      <c r="I77" s="81"/>
      <c r="J77" s="81"/>
      <c r="K77" s="81"/>
      <c r="L77" s="81"/>
      <c r="M77" s="81"/>
      <c r="N77" s="48"/>
      <c r="O77" s="34"/>
      <c r="P77" s="34"/>
      <c r="Q77" s="34"/>
      <c r="R77" s="34"/>
      <c r="S77" s="34"/>
      <c r="T77" s="34"/>
      <c r="U77" s="34"/>
      <c r="V77" s="34"/>
      <c r="W77" s="48"/>
      <c r="X77" s="34"/>
      <c r="Y77" s="34"/>
      <c r="Z77" s="34"/>
      <c r="AA77" s="34"/>
      <c r="AB77" s="34"/>
      <c r="AC77" s="34"/>
      <c r="AD77" s="34"/>
      <c r="AE77" s="34"/>
      <c r="AF77" s="34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48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48"/>
      <c r="CS77" s="34"/>
      <c r="CT77" s="34"/>
      <c r="CU77" s="34"/>
      <c r="CV77" s="34"/>
      <c r="CW77" s="34"/>
      <c r="CX77" s="34"/>
      <c r="CY77" s="34"/>
      <c r="CZ77" s="34"/>
      <c r="DA77" s="48"/>
      <c r="DB77" s="34"/>
      <c r="DC77" s="34"/>
      <c r="DD77" s="34"/>
      <c r="DE77" s="34"/>
      <c r="DF77" s="34"/>
      <c r="DG77" s="34"/>
      <c r="DH77" s="34"/>
      <c r="DI77" s="34"/>
      <c r="DJ77" s="48"/>
      <c r="DK77" s="48"/>
      <c r="DL77" s="48"/>
      <c r="DM77" s="79"/>
      <c r="DN77" s="32">
        <f t="shared" si="130"/>
        <v>0</v>
      </c>
      <c r="DO77" s="32">
        <f t="shared" si="131"/>
        <v>0</v>
      </c>
      <c r="DP77" s="32">
        <f t="shared" si="132"/>
        <v>0</v>
      </c>
      <c r="DQ77" s="32">
        <f t="shared" si="133"/>
        <v>0</v>
      </c>
      <c r="DR77" s="32">
        <f t="shared" si="134"/>
        <v>0</v>
      </c>
      <c r="DS77" s="32">
        <f t="shared" si="135"/>
        <v>0</v>
      </c>
      <c r="DT77" s="32">
        <f t="shared" si="136"/>
        <v>0</v>
      </c>
      <c r="DU77" s="32">
        <f t="shared" si="137"/>
        <v>0</v>
      </c>
      <c r="DV77" s="32">
        <f t="shared" si="138"/>
        <v>0</v>
      </c>
      <c r="DW77" s="32">
        <f t="shared" si="139"/>
        <v>0</v>
      </c>
      <c r="DX77" s="32">
        <f t="shared" si="140"/>
        <v>0</v>
      </c>
      <c r="DY77" s="32">
        <f t="shared" si="141"/>
        <v>0</v>
      </c>
      <c r="DZ77" s="32">
        <f t="shared" si="142"/>
        <v>0</v>
      </c>
      <c r="EA77" s="32">
        <f t="shared" si="143"/>
        <v>0</v>
      </c>
      <c r="EB77" s="32">
        <f t="shared" si="144"/>
        <v>0</v>
      </c>
      <c r="EC77" s="32">
        <f t="shared" si="145"/>
        <v>0</v>
      </c>
      <c r="ED77" s="32">
        <f t="shared" si="146"/>
        <v>0</v>
      </c>
      <c r="EE77" s="32">
        <f t="shared" si="147"/>
        <v>0</v>
      </c>
      <c r="EF77" s="32">
        <f t="shared" si="148"/>
        <v>0</v>
      </c>
      <c r="EG77" s="32">
        <f t="shared" si="149"/>
        <v>0</v>
      </c>
      <c r="EH77" s="32">
        <f t="shared" si="150"/>
        <v>0</v>
      </c>
      <c r="EI77" s="32">
        <f t="shared" si="151"/>
        <v>0</v>
      </c>
      <c r="EJ77" s="32">
        <f t="shared" si="152"/>
        <v>0</v>
      </c>
      <c r="EK77" s="32">
        <f t="shared" si="153"/>
        <v>0</v>
      </c>
      <c r="EL77" s="32">
        <f t="shared" si="154"/>
        <v>0</v>
      </c>
      <c r="EM77" s="32">
        <f t="shared" si="155"/>
        <v>0</v>
      </c>
      <c r="EN77" s="32">
        <f t="shared" si="156"/>
        <v>0</v>
      </c>
      <c r="EO77" s="32">
        <f t="shared" si="157"/>
        <v>0</v>
      </c>
      <c r="EP77" s="32">
        <f t="shared" si="158"/>
        <v>0</v>
      </c>
      <c r="EQ77" s="32">
        <f t="shared" si="159"/>
        <v>0</v>
      </c>
      <c r="ER77" s="32">
        <f t="shared" si="160"/>
        <v>0</v>
      </c>
      <c r="ES77" s="32">
        <f t="shared" si="161"/>
        <v>0</v>
      </c>
      <c r="ET77" s="32">
        <f t="shared" si="162"/>
        <v>0</v>
      </c>
      <c r="EU77" s="32">
        <f t="shared" si="163"/>
        <v>0</v>
      </c>
      <c r="EV77" s="32">
        <f t="shared" si="164"/>
        <v>0</v>
      </c>
      <c r="EW77" s="32">
        <f t="shared" si="165"/>
        <v>0</v>
      </c>
      <c r="EX77" s="32">
        <f t="shared" si="166"/>
        <v>0</v>
      </c>
      <c r="EY77" s="32">
        <f t="shared" si="167"/>
        <v>0</v>
      </c>
      <c r="EZ77" s="32">
        <f t="shared" si="168"/>
        <v>0</v>
      </c>
      <c r="FA77" s="32">
        <f t="shared" si="169"/>
        <v>0</v>
      </c>
      <c r="FB77" s="32">
        <f t="shared" si="170"/>
        <v>0</v>
      </c>
      <c r="FC77" s="32">
        <f t="shared" si="171"/>
        <v>0</v>
      </c>
      <c r="FD77" s="32">
        <f t="shared" si="172"/>
        <v>0</v>
      </c>
      <c r="FE77" s="32">
        <f t="shared" si="173"/>
        <v>0</v>
      </c>
      <c r="FF77" s="32">
        <f t="shared" si="174"/>
        <v>0</v>
      </c>
      <c r="FG77" s="32">
        <f t="shared" si="175"/>
        <v>0</v>
      </c>
      <c r="FH77" s="32">
        <f t="shared" si="176"/>
        <v>0</v>
      </c>
      <c r="FI77" s="32">
        <f t="shared" si="177"/>
        <v>0</v>
      </c>
      <c r="FJ77" s="32">
        <f t="shared" si="178"/>
        <v>0</v>
      </c>
      <c r="FK77" s="32">
        <f t="shared" si="179"/>
        <v>0</v>
      </c>
      <c r="FL77" s="32">
        <f t="shared" si="180"/>
        <v>0</v>
      </c>
      <c r="FM77" s="32">
        <f t="shared" si="181"/>
        <v>0</v>
      </c>
      <c r="FN77" s="32">
        <f t="shared" si="182"/>
        <v>0</v>
      </c>
      <c r="FO77" s="32">
        <f t="shared" si="183"/>
        <v>0</v>
      </c>
      <c r="FP77" s="32">
        <f t="shared" si="184"/>
        <v>0</v>
      </c>
      <c r="FQ77" s="32">
        <f t="shared" si="185"/>
        <v>0</v>
      </c>
      <c r="FR77" s="32">
        <f t="shared" si="186"/>
        <v>0</v>
      </c>
      <c r="FS77" s="32">
        <f t="shared" si="187"/>
        <v>0</v>
      </c>
      <c r="FT77" s="32">
        <f t="shared" si="188"/>
        <v>0</v>
      </c>
      <c r="FU77" s="32">
        <f t="shared" si="189"/>
        <v>0</v>
      </c>
      <c r="FV77" s="32">
        <f t="shared" si="190"/>
        <v>0</v>
      </c>
      <c r="FW77" s="32">
        <f t="shared" si="191"/>
        <v>0</v>
      </c>
      <c r="FX77" s="32">
        <f t="shared" si="192"/>
        <v>0</v>
      </c>
      <c r="FY77" s="32">
        <f t="shared" si="193"/>
        <v>0</v>
      </c>
      <c r="FZ77" s="32">
        <f t="shared" si="194"/>
        <v>0</v>
      </c>
    </row>
    <row r="78" spans="1:182" ht="25.8" customHeight="1" x14ac:dyDescent="0.5">
      <c r="A78" s="104" t="s">
        <v>54</v>
      </c>
      <c r="B78" s="105">
        <v>46126</v>
      </c>
      <c r="C78" s="80"/>
      <c r="D78" s="35"/>
      <c r="E78" s="81"/>
      <c r="F78" s="81"/>
      <c r="G78" s="81"/>
      <c r="H78" s="81"/>
      <c r="I78" s="81"/>
      <c r="J78" s="81"/>
      <c r="K78" s="81"/>
      <c r="L78" s="81"/>
      <c r="M78" s="81"/>
      <c r="N78" s="48"/>
      <c r="O78" s="34"/>
      <c r="P78" s="34"/>
      <c r="Q78" s="34"/>
      <c r="R78" s="34"/>
      <c r="S78" s="34"/>
      <c r="T78" s="34"/>
      <c r="U78" s="34"/>
      <c r="V78" s="34"/>
      <c r="W78" s="48"/>
      <c r="X78" s="34"/>
      <c r="Y78" s="34"/>
      <c r="Z78" s="34"/>
      <c r="AA78" s="34"/>
      <c r="AB78" s="34"/>
      <c r="AC78" s="34"/>
      <c r="AD78" s="34"/>
      <c r="AE78" s="34"/>
      <c r="AF78" s="34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48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48"/>
      <c r="CS78" s="34"/>
      <c r="CT78" s="34"/>
      <c r="CU78" s="34"/>
      <c r="CV78" s="34"/>
      <c r="CW78" s="34"/>
      <c r="CX78" s="34"/>
      <c r="CY78" s="34"/>
      <c r="CZ78" s="34"/>
      <c r="DA78" s="48"/>
      <c r="DB78" s="34"/>
      <c r="DC78" s="34"/>
      <c r="DD78" s="34"/>
      <c r="DE78" s="34"/>
      <c r="DF78" s="34"/>
      <c r="DG78" s="34"/>
      <c r="DH78" s="34"/>
      <c r="DI78" s="34"/>
      <c r="DJ78" s="48"/>
      <c r="DK78" s="48"/>
      <c r="DL78" s="48"/>
      <c r="DM78" s="79"/>
      <c r="DN78" s="32">
        <f t="shared" si="130"/>
        <v>0</v>
      </c>
      <c r="DO78" s="32">
        <f t="shared" si="131"/>
        <v>0</v>
      </c>
      <c r="DP78" s="32">
        <f t="shared" si="132"/>
        <v>0</v>
      </c>
      <c r="DQ78" s="32">
        <f t="shared" si="133"/>
        <v>0</v>
      </c>
      <c r="DR78" s="32">
        <f t="shared" si="134"/>
        <v>0</v>
      </c>
      <c r="DS78" s="32">
        <f t="shared" si="135"/>
        <v>0</v>
      </c>
      <c r="DT78" s="32">
        <f t="shared" si="136"/>
        <v>0</v>
      </c>
      <c r="DU78" s="32">
        <f t="shared" si="137"/>
        <v>0</v>
      </c>
      <c r="DV78" s="32">
        <f t="shared" si="138"/>
        <v>0</v>
      </c>
      <c r="DW78" s="32">
        <f t="shared" si="139"/>
        <v>0</v>
      </c>
      <c r="DX78" s="32">
        <f t="shared" si="140"/>
        <v>0</v>
      </c>
      <c r="DY78" s="32">
        <f t="shared" si="141"/>
        <v>0</v>
      </c>
      <c r="DZ78" s="32">
        <f t="shared" si="142"/>
        <v>0</v>
      </c>
      <c r="EA78" s="32">
        <f t="shared" si="143"/>
        <v>0</v>
      </c>
      <c r="EB78" s="32">
        <f t="shared" si="144"/>
        <v>0</v>
      </c>
      <c r="EC78" s="32">
        <f t="shared" si="145"/>
        <v>0</v>
      </c>
      <c r="ED78" s="32">
        <f t="shared" si="146"/>
        <v>0</v>
      </c>
      <c r="EE78" s="32">
        <f t="shared" si="147"/>
        <v>0</v>
      </c>
      <c r="EF78" s="32">
        <f t="shared" si="148"/>
        <v>0</v>
      </c>
      <c r="EG78" s="32">
        <f t="shared" si="149"/>
        <v>0</v>
      </c>
      <c r="EH78" s="32">
        <f t="shared" si="150"/>
        <v>0</v>
      </c>
      <c r="EI78" s="32">
        <f t="shared" si="151"/>
        <v>0</v>
      </c>
      <c r="EJ78" s="32">
        <f t="shared" si="152"/>
        <v>0</v>
      </c>
      <c r="EK78" s="32">
        <f t="shared" si="153"/>
        <v>0</v>
      </c>
      <c r="EL78" s="32">
        <f t="shared" si="154"/>
        <v>0</v>
      </c>
      <c r="EM78" s="32">
        <f t="shared" si="155"/>
        <v>0</v>
      </c>
      <c r="EN78" s="32">
        <f t="shared" si="156"/>
        <v>0</v>
      </c>
      <c r="EO78" s="32">
        <f t="shared" si="157"/>
        <v>0</v>
      </c>
      <c r="EP78" s="32">
        <f t="shared" si="158"/>
        <v>0</v>
      </c>
      <c r="EQ78" s="32">
        <f t="shared" si="159"/>
        <v>0</v>
      </c>
      <c r="ER78" s="32">
        <f t="shared" si="160"/>
        <v>0</v>
      </c>
      <c r="ES78" s="32">
        <f t="shared" si="161"/>
        <v>0</v>
      </c>
      <c r="ET78" s="32">
        <f t="shared" si="162"/>
        <v>0</v>
      </c>
      <c r="EU78" s="32">
        <f t="shared" si="163"/>
        <v>0</v>
      </c>
      <c r="EV78" s="32">
        <f t="shared" si="164"/>
        <v>0</v>
      </c>
      <c r="EW78" s="32">
        <f t="shared" si="165"/>
        <v>0</v>
      </c>
      <c r="EX78" s="32">
        <f t="shared" si="166"/>
        <v>0</v>
      </c>
      <c r="EY78" s="32">
        <f t="shared" si="167"/>
        <v>0</v>
      </c>
      <c r="EZ78" s="32">
        <f t="shared" si="168"/>
        <v>0</v>
      </c>
      <c r="FA78" s="32">
        <f t="shared" si="169"/>
        <v>0</v>
      </c>
      <c r="FB78" s="32">
        <f t="shared" si="170"/>
        <v>0</v>
      </c>
      <c r="FC78" s="32">
        <f t="shared" si="171"/>
        <v>0</v>
      </c>
      <c r="FD78" s="32">
        <f t="shared" si="172"/>
        <v>0</v>
      </c>
      <c r="FE78" s="32">
        <f t="shared" si="173"/>
        <v>0</v>
      </c>
      <c r="FF78" s="32">
        <f t="shared" si="174"/>
        <v>0</v>
      </c>
      <c r="FG78" s="32">
        <f t="shared" si="175"/>
        <v>0</v>
      </c>
      <c r="FH78" s="32">
        <f t="shared" si="176"/>
        <v>0</v>
      </c>
      <c r="FI78" s="32">
        <f t="shared" si="177"/>
        <v>0</v>
      </c>
      <c r="FJ78" s="32">
        <f t="shared" si="178"/>
        <v>0</v>
      </c>
      <c r="FK78" s="32">
        <f t="shared" si="179"/>
        <v>0</v>
      </c>
      <c r="FL78" s="32">
        <f t="shared" si="180"/>
        <v>0</v>
      </c>
      <c r="FM78" s="32">
        <f t="shared" si="181"/>
        <v>0</v>
      </c>
      <c r="FN78" s="32">
        <f t="shared" si="182"/>
        <v>0</v>
      </c>
      <c r="FO78" s="32">
        <f t="shared" si="183"/>
        <v>0</v>
      </c>
      <c r="FP78" s="32">
        <f t="shared" si="184"/>
        <v>0</v>
      </c>
      <c r="FQ78" s="32">
        <f t="shared" si="185"/>
        <v>0</v>
      </c>
      <c r="FR78" s="32">
        <f t="shared" si="186"/>
        <v>0</v>
      </c>
      <c r="FS78" s="32">
        <f t="shared" si="187"/>
        <v>0</v>
      </c>
      <c r="FT78" s="32">
        <f t="shared" si="188"/>
        <v>0</v>
      </c>
      <c r="FU78" s="32">
        <f t="shared" si="189"/>
        <v>0</v>
      </c>
      <c r="FV78" s="32">
        <f t="shared" si="190"/>
        <v>0</v>
      </c>
      <c r="FW78" s="32">
        <f t="shared" si="191"/>
        <v>0</v>
      </c>
      <c r="FX78" s="32">
        <f t="shared" si="192"/>
        <v>0</v>
      </c>
      <c r="FY78" s="32">
        <f t="shared" si="193"/>
        <v>0</v>
      </c>
      <c r="FZ78" s="32">
        <f t="shared" si="194"/>
        <v>0</v>
      </c>
    </row>
    <row r="79" spans="1:182" ht="25.8" customHeight="1" x14ac:dyDescent="0.5">
      <c r="A79" s="104" t="s">
        <v>55</v>
      </c>
      <c r="B79" s="105">
        <v>46127</v>
      </c>
      <c r="C79" s="80"/>
      <c r="D79" s="35"/>
      <c r="E79" s="81"/>
      <c r="F79" s="81"/>
      <c r="G79" s="81"/>
      <c r="H79" s="81"/>
      <c r="I79" s="81"/>
      <c r="J79" s="81"/>
      <c r="K79" s="81"/>
      <c r="L79" s="81"/>
      <c r="M79" s="81"/>
      <c r="N79" s="48"/>
      <c r="O79" s="34"/>
      <c r="P79" s="34"/>
      <c r="Q79" s="34"/>
      <c r="R79" s="34"/>
      <c r="S79" s="34"/>
      <c r="T79" s="34"/>
      <c r="U79" s="34"/>
      <c r="V79" s="34"/>
      <c r="W79" s="48"/>
      <c r="X79" s="34"/>
      <c r="Y79" s="34"/>
      <c r="Z79" s="34"/>
      <c r="AA79" s="34"/>
      <c r="AB79" s="34"/>
      <c r="AC79" s="34"/>
      <c r="AD79" s="34"/>
      <c r="AE79" s="34"/>
      <c r="AF79" s="34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48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48"/>
      <c r="CS79" s="34"/>
      <c r="CT79" s="34"/>
      <c r="CU79" s="34"/>
      <c r="CV79" s="34"/>
      <c r="CW79" s="34"/>
      <c r="CX79" s="34"/>
      <c r="CY79" s="34"/>
      <c r="CZ79" s="34"/>
      <c r="DA79" s="48"/>
      <c r="DB79" s="34"/>
      <c r="DC79" s="34"/>
      <c r="DD79" s="34"/>
      <c r="DE79" s="34"/>
      <c r="DF79" s="34"/>
      <c r="DG79" s="34"/>
      <c r="DH79" s="34"/>
      <c r="DI79" s="34"/>
      <c r="DJ79" s="48"/>
      <c r="DK79" s="48"/>
      <c r="DL79" s="48"/>
      <c r="DM79" s="79"/>
      <c r="DN79" s="32">
        <f t="shared" si="130"/>
        <v>0</v>
      </c>
      <c r="DO79" s="32">
        <f t="shared" si="131"/>
        <v>0</v>
      </c>
      <c r="DP79" s="32">
        <f t="shared" si="132"/>
        <v>0</v>
      </c>
      <c r="DQ79" s="32">
        <f t="shared" si="133"/>
        <v>0</v>
      </c>
      <c r="DR79" s="32">
        <f t="shared" si="134"/>
        <v>0</v>
      </c>
      <c r="DS79" s="32">
        <f t="shared" si="135"/>
        <v>0</v>
      </c>
      <c r="DT79" s="32">
        <f t="shared" si="136"/>
        <v>0</v>
      </c>
      <c r="DU79" s="32">
        <f t="shared" si="137"/>
        <v>0</v>
      </c>
      <c r="DV79" s="32">
        <f t="shared" si="138"/>
        <v>0</v>
      </c>
      <c r="DW79" s="32">
        <f t="shared" si="139"/>
        <v>0</v>
      </c>
      <c r="DX79" s="32">
        <f t="shared" si="140"/>
        <v>0</v>
      </c>
      <c r="DY79" s="32">
        <f t="shared" si="141"/>
        <v>0</v>
      </c>
      <c r="DZ79" s="32">
        <f t="shared" si="142"/>
        <v>0</v>
      </c>
      <c r="EA79" s="32">
        <f t="shared" si="143"/>
        <v>0</v>
      </c>
      <c r="EB79" s="32">
        <f t="shared" si="144"/>
        <v>0</v>
      </c>
      <c r="EC79" s="32">
        <f t="shared" si="145"/>
        <v>0</v>
      </c>
      <c r="ED79" s="32">
        <f t="shared" si="146"/>
        <v>0</v>
      </c>
      <c r="EE79" s="32">
        <f t="shared" si="147"/>
        <v>0</v>
      </c>
      <c r="EF79" s="32">
        <f t="shared" si="148"/>
        <v>0</v>
      </c>
      <c r="EG79" s="32">
        <f t="shared" si="149"/>
        <v>0</v>
      </c>
      <c r="EH79" s="32">
        <f t="shared" si="150"/>
        <v>0</v>
      </c>
      <c r="EI79" s="32">
        <f t="shared" si="151"/>
        <v>0</v>
      </c>
      <c r="EJ79" s="32">
        <f t="shared" si="152"/>
        <v>0</v>
      </c>
      <c r="EK79" s="32">
        <f t="shared" si="153"/>
        <v>0</v>
      </c>
      <c r="EL79" s="32">
        <f t="shared" si="154"/>
        <v>0</v>
      </c>
      <c r="EM79" s="32">
        <f t="shared" si="155"/>
        <v>0</v>
      </c>
      <c r="EN79" s="32">
        <f t="shared" si="156"/>
        <v>0</v>
      </c>
      <c r="EO79" s="32">
        <f t="shared" si="157"/>
        <v>0</v>
      </c>
      <c r="EP79" s="32">
        <f t="shared" si="158"/>
        <v>0</v>
      </c>
      <c r="EQ79" s="32">
        <f t="shared" si="159"/>
        <v>0</v>
      </c>
      <c r="ER79" s="32">
        <f t="shared" si="160"/>
        <v>0</v>
      </c>
      <c r="ES79" s="32">
        <f t="shared" si="161"/>
        <v>0</v>
      </c>
      <c r="ET79" s="32">
        <f t="shared" si="162"/>
        <v>0</v>
      </c>
      <c r="EU79" s="32">
        <f t="shared" si="163"/>
        <v>0</v>
      </c>
      <c r="EV79" s="32">
        <f t="shared" si="164"/>
        <v>0</v>
      </c>
      <c r="EW79" s="32">
        <f t="shared" si="165"/>
        <v>0</v>
      </c>
      <c r="EX79" s="32">
        <f t="shared" si="166"/>
        <v>0</v>
      </c>
      <c r="EY79" s="32">
        <f t="shared" si="167"/>
        <v>0</v>
      </c>
      <c r="EZ79" s="32">
        <f t="shared" si="168"/>
        <v>0</v>
      </c>
      <c r="FA79" s="32">
        <f t="shared" si="169"/>
        <v>0</v>
      </c>
      <c r="FB79" s="32">
        <f t="shared" si="170"/>
        <v>0</v>
      </c>
      <c r="FC79" s="32">
        <f t="shared" si="171"/>
        <v>0</v>
      </c>
      <c r="FD79" s="32">
        <f t="shared" si="172"/>
        <v>0</v>
      </c>
      <c r="FE79" s="32">
        <f t="shared" si="173"/>
        <v>0</v>
      </c>
      <c r="FF79" s="32">
        <f t="shared" si="174"/>
        <v>0</v>
      </c>
      <c r="FG79" s="32">
        <f t="shared" si="175"/>
        <v>0</v>
      </c>
      <c r="FH79" s="32">
        <f t="shared" si="176"/>
        <v>0</v>
      </c>
      <c r="FI79" s="32">
        <f t="shared" si="177"/>
        <v>0</v>
      </c>
      <c r="FJ79" s="32">
        <f t="shared" si="178"/>
        <v>0</v>
      </c>
      <c r="FK79" s="32">
        <f t="shared" si="179"/>
        <v>0</v>
      </c>
      <c r="FL79" s="32">
        <f t="shared" si="180"/>
        <v>0</v>
      </c>
      <c r="FM79" s="32">
        <f t="shared" si="181"/>
        <v>0</v>
      </c>
      <c r="FN79" s="32">
        <f t="shared" si="182"/>
        <v>0</v>
      </c>
      <c r="FO79" s="32">
        <f t="shared" si="183"/>
        <v>0</v>
      </c>
      <c r="FP79" s="32">
        <f t="shared" si="184"/>
        <v>0</v>
      </c>
      <c r="FQ79" s="32">
        <f t="shared" si="185"/>
        <v>0</v>
      </c>
      <c r="FR79" s="32">
        <f t="shared" si="186"/>
        <v>0</v>
      </c>
      <c r="FS79" s="32">
        <f t="shared" si="187"/>
        <v>0</v>
      </c>
      <c r="FT79" s="32">
        <f t="shared" si="188"/>
        <v>0</v>
      </c>
      <c r="FU79" s="32">
        <f t="shared" si="189"/>
        <v>0</v>
      </c>
      <c r="FV79" s="32">
        <f t="shared" si="190"/>
        <v>0</v>
      </c>
      <c r="FW79" s="32">
        <f t="shared" si="191"/>
        <v>0</v>
      </c>
      <c r="FX79" s="32">
        <f t="shared" si="192"/>
        <v>0</v>
      </c>
      <c r="FY79" s="32">
        <f t="shared" si="193"/>
        <v>0</v>
      </c>
      <c r="FZ79" s="32">
        <f t="shared" si="194"/>
        <v>0</v>
      </c>
    </row>
    <row r="80" spans="1:182" ht="25.8" customHeight="1" x14ac:dyDescent="0.5">
      <c r="A80" s="104" t="s">
        <v>56</v>
      </c>
      <c r="B80" s="105">
        <v>46128</v>
      </c>
      <c r="C80" s="80"/>
      <c r="D80" s="35"/>
      <c r="E80" s="81"/>
      <c r="F80" s="81"/>
      <c r="G80" s="81"/>
      <c r="H80" s="81"/>
      <c r="I80" s="81"/>
      <c r="J80" s="81"/>
      <c r="K80" s="81"/>
      <c r="L80" s="81"/>
      <c r="M80" s="81"/>
      <c r="N80" s="48"/>
      <c r="O80" s="34"/>
      <c r="P80" s="34"/>
      <c r="Q80" s="34"/>
      <c r="R80" s="34"/>
      <c r="S80" s="34"/>
      <c r="T80" s="34"/>
      <c r="U80" s="34"/>
      <c r="V80" s="34"/>
      <c r="W80" s="48"/>
      <c r="X80" s="34"/>
      <c r="Y80" s="34"/>
      <c r="Z80" s="34"/>
      <c r="AA80" s="34"/>
      <c r="AB80" s="34"/>
      <c r="AC80" s="34"/>
      <c r="AD80" s="34"/>
      <c r="AE80" s="34"/>
      <c r="AF80" s="34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48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48"/>
      <c r="CS80" s="34"/>
      <c r="CT80" s="34"/>
      <c r="CU80" s="34"/>
      <c r="CV80" s="34"/>
      <c r="CW80" s="34"/>
      <c r="CX80" s="34"/>
      <c r="CY80" s="34"/>
      <c r="CZ80" s="34"/>
      <c r="DA80" s="48"/>
      <c r="DB80" s="34"/>
      <c r="DC80" s="34"/>
      <c r="DD80" s="34"/>
      <c r="DE80" s="34"/>
      <c r="DF80" s="34"/>
      <c r="DG80" s="34"/>
      <c r="DH80" s="34"/>
      <c r="DI80" s="34"/>
      <c r="DJ80" s="48"/>
      <c r="DK80" s="48"/>
      <c r="DL80" s="48"/>
      <c r="DM80" s="79"/>
      <c r="DN80" s="32">
        <f t="shared" si="130"/>
        <v>0</v>
      </c>
      <c r="DO80" s="32">
        <f t="shared" si="131"/>
        <v>0</v>
      </c>
      <c r="DP80" s="32">
        <f t="shared" si="132"/>
        <v>0</v>
      </c>
      <c r="DQ80" s="32">
        <f t="shared" si="133"/>
        <v>0</v>
      </c>
      <c r="DR80" s="32">
        <f t="shared" si="134"/>
        <v>0</v>
      </c>
      <c r="DS80" s="32">
        <f t="shared" si="135"/>
        <v>0</v>
      </c>
      <c r="DT80" s="32">
        <f t="shared" si="136"/>
        <v>0</v>
      </c>
      <c r="DU80" s="32">
        <f t="shared" si="137"/>
        <v>0</v>
      </c>
      <c r="DV80" s="32">
        <f t="shared" si="138"/>
        <v>0</v>
      </c>
      <c r="DW80" s="32">
        <f t="shared" si="139"/>
        <v>0</v>
      </c>
      <c r="DX80" s="32">
        <f t="shared" si="140"/>
        <v>0</v>
      </c>
      <c r="DY80" s="32">
        <f t="shared" si="141"/>
        <v>0</v>
      </c>
      <c r="DZ80" s="32">
        <f t="shared" si="142"/>
        <v>0</v>
      </c>
      <c r="EA80" s="32">
        <f t="shared" si="143"/>
        <v>0</v>
      </c>
      <c r="EB80" s="32">
        <f t="shared" si="144"/>
        <v>0</v>
      </c>
      <c r="EC80" s="32">
        <f t="shared" si="145"/>
        <v>0</v>
      </c>
      <c r="ED80" s="32">
        <f t="shared" si="146"/>
        <v>0</v>
      </c>
      <c r="EE80" s="32">
        <f t="shared" si="147"/>
        <v>0</v>
      </c>
      <c r="EF80" s="32">
        <f t="shared" si="148"/>
        <v>0</v>
      </c>
      <c r="EG80" s="32">
        <f t="shared" si="149"/>
        <v>0</v>
      </c>
      <c r="EH80" s="32">
        <f t="shared" si="150"/>
        <v>0</v>
      </c>
      <c r="EI80" s="32">
        <f t="shared" si="151"/>
        <v>0</v>
      </c>
      <c r="EJ80" s="32">
        <f t="shared" si="152"/>
        <v>0</v>
      </c>
      <c r="EK80" s="32">
        <f t="shared" si="153"/>
        <v>0</v>
      </c>
      <c r="EL80" s="32">
        <f t="shared" si="154"/>
        <v>0</v>
      </c>
      <c r="EM80" s="32">
        <f t="shared" si="155"/>
        <v>0</v>
      </c>
      <c r="EN80" s="32">
        <f t="shared" si="156"/>
        <v>0</v>
      </c>
      <c r="EO80" s="32">
        <f t="shared" si="157"/>
        <v>0</v>
      </c>
      <c r="EP80" s="32">
        <f t="shared" si="158"/>
        <v>0</v>
      </c>
      <c r="EQ80" s="32">
        <f t="shared" si="159"/>
        <v>0</v>
      </c>
      <c r="ER80" s="32">
        <f t="shared" si="160"/>
        <v>0</v>
      </c>
      <c r="ES80" s="32">
        <f t="shared" si="161"/>
        <v>0</v>
      </c>
      <c r="ET80" s="32">
        <f t="shared" si="162"/>
        <v>0</v>
      </c>
      <c r="EU80" s="32">
        <f t="shared" si="163"/>
        <v>0</v>
      </c>
      <c r="EV80" s="32">
        <f t="shared" si="164"/>
        <v>0</v>
      </c>
      <c r="EW80" s="32">
        <f t="shared" si="165"/>
        <v>0</v>
      </c>
      <c r="EX80" s="32">
        <f t="shared" si="166"/>
        <v>0</v>
      </c>
      <c r="EY80" s="32">
        <f t="shared" si="167"/>
        <v>0</v>
      </c>
      <c r="EZ80" s="32">
        <f t="shared" si="168"/>
        <v>0</v>
      </c>
      <c r="FA80" s="32">
        <f t="shared" si="169"/>
        <v>0</v>
      </c>
      <c r="FB80" s="32">
        <f t="shared" si="170"/>
        <v>0</v>
      </c>
      <c r="FC80" s="32">
        <f t="shared" si="171"/>
        <v>0</v>
      </c>
      <c r="FD80" s="32">
        <f t="shared" si="172"/>
        <v>0</v>
      </c>
      <c r="FE80" s="32">
        <f t="shared" si="173"/>
        <v>0</v>
      </c>
      <c r="FF80" s="32">
        <f t="shared" si="174"/>
        <v>0</v>
      </c>
      <c r="FG80" s="32">
        <f t="shared" si="175"/>
        <v>0</v>
      </c>
      <c r="FH80" s="32">
        <f t="shared" si="176"/>
        <v>0</v>
      </c>
      <c r="FI80" s="32">
        <f t="shared" si="177"/>
        <v>0</v>
      </c>
      <c r="FJ80" s="32">
        <f t="shared" si="178"/>
        <v>0</v>
      </c>
      <c r="FK80" s="32">
        <f t="shared" si="179"/>
        <v>0</v>
      </c>
      <c r="FL80" s="32">
        <f t="shared" si="180"/>
        <v>0</v>
      </c>
      <c r="FM80" s="32">
        <f t="shared" si="181"/>
        <v>0</v>
      </c>
      <c r="FN80" s="32">
        <f t="shared" si="182"/>
        <v>0</v>
      </c>
      <c r="FO80" s="32">
        <f t="shared" si="183"/>
        <v>0</v>
      </c>
      <c r="FP80" s="32">
        <f t="shared" si="184"/>
        <v>0</v>
      </c>
      <c r="FQ80" s="32">
        <f t="shared" si="185"/>
        <v>0</v>
      </c>
      <c r="FR80" s="32">
        <f t="shared" si="186"/>
        <v>0</v>
      </c>
      <c r="FS80" s="32">
        <f t="shared" si="187"/>
        <v>0</v>
      </c>
      <c r="FT80" s="32">
        <f t="shared" si="188"/>
        <v>0</v>
      </c>
      <c r="FU80" s="32">
        <f t="shared" si="189"/>
        <v>0</v>
      </c>
      <c r="FV80" s="32">
        <f t="shared" si="190"/>
        <v>0</v>
      </c>
      <c r="FW80" s="32">
        <f t="shared" si="191"/>
        <v>0</v>
      </c>
      <c r="FX80" s="32">
        <f t="shared" si="192"/>
        <v>0</v>
      </c>
      <c r="FY80" s="32">
        <f t="shared" si="193"/>
        <v>0</v>
      </c>
      <c r="FZ80" s="32">
        <f t="shared" si="194"/>
        <v>0</v>
      </c>
    </row>
    <row r="81" spans="1:187" ht="25.8" customHeight="1" x14ac:dyDescent="0.5">
      <c r="A81" s="104" t="s">
        <v>57</v>
      </c>
      <c r="B81" s="105">
        <v>46129</v>
      </c>
      <c r="C81" s="80"/>
      <c r="D81" s="35"/>
      <c r="E81" s="81"/>
      <c r="F81" s="81"/>
      <c r="G81" s="81"/>
      <c r="H81" s="81"/>
      <c r="I81" s="81"/>
      <c r="J81" s="81"/>
      <c r="K81" s="81"/>
      <c r="L81" s="81"/>
      <c r="M81" s="81"/>
      <c r="N81" s="48"/>
      <c r="O81" s="34"/>
      <c r="P81" s="34"/>
      <c r="Q81" s="34"/>
      <c r="R81" s="34"/>
      <c r="S81" s="34"/>
      <c r="T81" s="34"/>
      <c r="U81" s="34"/>
      <c r="V81" s="34"/>
      <c r="W81" s="48"/>
      <c r="X81" s="34"/>
      <c r="Y81" s="34"/>
      <c r="Z81" s="34"/>
      <c r="AA81" s="34"/>
      <c r="AB81" s="34"/>
      <c r="AC81" s="34"/>
      <c r="AD81" s="34"/>
      <c r="AE81" s="34"/>
      <c r="AF81" s="34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48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48"/>
      <c r="CS81" s="34"/>
      <c r="CT81" s="34"/>
      <c r="CU81" s="34"/>
      <c r="CV81" s="34"/>
      <c r="CW81" s="34"/>
      <c r="CX81" s="34"/>
      <c r="CY81" s="34"/>
      <c r="CZ81" s="34"/>
      <c r="DA81" s="48"/>
      <c r="DB81" s="34"/>
      <c r="DC81" s="34"/>
      <c r="DD81" s="34"/>
      <c r="DE81" s="34"/>
      <c r="DF81" s="34"/>
      <c r="DG81" s="34"/>
      <c r="DH81" s="34"/>
      <c r="DI81" s="34"/>
      <c r="DJ81" s="48"/>
      <c r="DK81" s="48"/>
      <c r="DL81" s="48"/>
      <c r="DM81" s="79"/>
      <c r="DN81" s="32">
        <f t="shared" si="130"/>
        <v>0</v>
      </c>
      <c r="DO81" s="32">
        <f t="shared" si="131"/>
        <v>0</v>
      </c>
      <c r="DP81" s="32">
        <f t="shared" si="132"/>
        <v>0</v>
      </c>
      <c r="DQ81" s="32">
        <f t="shared" si="133"/>
        <v>0</v>
      </c>
      <c r="DR81" s="32">
        <f t="shared" si="134"/>
        <v>0</v>
      </c>
      <c r="DS81" s="32">
        <f t="shared" si="135"/>
        <v>0</v>
      </c>
      <c r="DT81" s="32">
        <f t="shared" si="136"/>
        <v>0</v>
      </c>
      <c r="DU81" s="32">
        <f t="shared" si="137"/>
        <v>0</v>
      </c>
      <c r="DV81" s="32">
        <f t="shared" si="138"/>
        <v>0</v>
      </c>
      <c r="DW81" s="32">
        <f t="shared" si="139"/>
        <v>0</v>
      </c>
      <c r="DX81" s="32">
        <f t="shared" si="140"/>
        <v>0</v>
      </c>
      <c r="DY81" s="32">
        <f t="shared" si="141"/>
        <v>0</v>
      </c>
      <c r="DZ81" s="32">
        <f t="shared" si="142"/>
        <v>0</v>
      </c>
      <c r="EA81" s="32">
        <f t="shared" si="143"/>
        <v>0</v>
      </c>
      <c r="EB81" s="32">
        <f t="shared" si="144"/>
        <v>0</v>
      </c>
      <c r="EC81" s="32">
        <f t="shared" si="145"/>
        <v>0</v>
      </c>
      <c r="ED81" s="32">
        <f t="shared" si="146"/>
        <v>0</v>
      </c>
      <c r="EE81" s="32">
        <f t="shared" si="147"/>
        <v>0</v>
      </c>
      <c r="EF81" s="32">
        <f t="shared" si="148"/>
        <v>0</v>
      </c>
      <c r="EG81" s="32">
        <f t="shared" si="149"/>
        <v>0</v>
      </c>
      <c r="EH81" s="32">
        <f t="shared" si="150"/>
        <v>0</v>
      </c>
      <c r="EI81" s="32">
        <f t="shared" si="151"/>
        <v>0</v>
      </c>
      <c r="EJ81" s="32">
        <f t="shared" si="152"/>
        <v>0</v>
      </c>
      <c r="EK81" s="32">
        <f t="shared" si="153"/>
        <v>0</v>
      </c>
      <c r="EL81" s="32">
        <f t="shared" si="154"/>
        <v>0</v>
      </c>
      <c r="EM81" s="32">
        <f t="shared" si="155"/>
        <v>0</v>
      </c>
      <c r="EN81" s="32">
        <f t="shared" si="156"/>
        <v>0</v>
      </c>
      <c r="EO81" s="32">
        <f t="shared" si="157"/>
        <v>0</v>
      </c>
      <c r="EP81" s="32">
        <f t="shared" si="158"/>
        <v>0</v>
      </c>
      <c r="EQ81" s="32">
        <f t="shared" si="159"/>
        <v>0</v>
      </c>
      <c r="ER81" s="32">
        <f t="shared" si="160"/>
        <v>0</v>
      </c>
      <c r="ES81" s="32">
        <f t="shared" si="161"/>
        <v>0</v>
      </c>
      <c r="ET81" s="32">
        <f t="shared" si="162"/>
        <v>0</v>
      </c>
      <c r="EU81" s="32">
        <f t="shared" si="163"/>
        <v>0</v>
      </c>
      <c r="EV81" s="32">
        <f t="shared" si="164"/>
        <v>0</v>
      </c>
      <c r="EW81" s="32">
        <f t="shared" si="165"/>
        <v>0</v>
      </c>
      <c r="EX81" s="32">
        <f t="shared" si="166"/>
        <v>0</v>
      </c>
      <c r="EY81" s="32">
        <f t="shared" si="167"/>
        <v>0</v>
      </c>
      <c r="EZ81" s="32">
        <f t="shared" si="168"/>
        <v>0</v>
      </c>
      <c r="FA81" s="32">
        <f t="shared" si="169"/>
        <v>0</v>
      </c>
      <c r="FB81" s="32">
        <f t="shared" si="170"/>
        <v>0</v>
      </c>
      <c r="FC81" s="32">
        <f t="shared" si="171"/>
        <v>0</v>
      </c>
      <c r="FD81" s="32">
        <f t="shared" si="172"/>
        <v>0</v>
      </c>
      <c r="FE81" s="32">
        <f t="shared" si="173"/>
        <v>0</v>
      </c>
      <c r="FF81" s="32">
        <f t="shared" si="174"/>
        <v>0</v>
      </c>
      <c r="FG81" s="32">
        <f t="shared" si="175"/>
        <v>0</v>
      </c>
      <c r="FH81" s="32">
        <f t="shared" si="176"/>
        <v>0</v>
      </c>
      <c r="FI81" s="32">
        <f t="shared" si="177"/>
        <v>0</v>
      </c>
      <c r="FJ81" s="32">
        <f t="shared" si="178"/>
        <v>0</v>
      </c>
      <c r="FK81" s="32">
        <f t="shared" si="179"/>
        <v>0</v>
      </c>
      <c r="FL81" s="32">
        <f t="shared" si="180"/>
        <v>0</v>
      </c>
      <c r="FM81" s="32">
        <f t="shared" si="181"/>
        <v>0</v>
      </c>
      <c r="FN81" s="32">
        <f t="shared" si="182"/>
        <v>0</v>
      </c>
      <c r="FO81" s="32">
        <f t="shared" si="183"/>
        <v>0</v>
      </c>
      <c r="FP81" s="32">
        <f t="shared" si="184"/>
        <v>0</v>
      </c>
      <c r="FQ81" s="32">
        <f t="shared" si="185"/>
        <v>0</v>
      </c>
      <c r="FR81" s="32">
        <f t="shared" si="186"/>
        <v>0</v>
      </c>
      <c r="FS81" s="32">
        <f t="shared" si="187"/>
        <v>0</v>
      </c>
      <c r="FT81" s="32">
        <f t="shared" si="188"/>
        <v>0</v>
      </c>
      <c r="FU81" s="32">
        <f t="shared" si="189"/>
        <v>0</v>
      </c>
      <c r="FV81" s="32">
        <f t="shared" si="190"/>
        <v>0</v>
      </c>
      <c r="FW81" s="32">
        <f t="shared" si="191"/>
        <v>0</v>
      </c>
      <c r="FX81" s="32">
        <f t="shared" si="192"/>
        <v>0</v>
      </c>
      <c r="FY81" s="32">
        <f t="shared" si="193"/>
        <v>0</v>
      </c>
      <c r="FZ81" s="32">
        <f t="shared" si="194"/>
        <v>0</v>
      </c>
    </row>
    <row r="82" spans="1:187" ht="25.8" customHeight="1" x14ac:dyDescent="0.5">
      <c r="A82" s="104" t="s">
        <v>58</v>
      </c>
      <c r="B82" s="105">
        <v>46130</v>
      </c>
      <c r="C82" s="80"/>
      <c r="D82" s="35"/>
      <c r="E82" s="81"/>
      <c r="F82" s="81"/>
      <c r="G82" s="81"/>
      <c r="H82" s="81"/>
      <c r="I82" s="81"/>
      <c r="J82" s="81"/>
      <c r="K82" s="81"/>
      <c r="L82" s="81"/>
      <c r="M82" s="81"/>
      <c r="N82" s="48"/>
      <c r="O82" s="34"/>
      <c r="P82" s="34"/>
      <c r="Q82" s="34"/>
      <c r="R82" s="34"/>
      <c r="S82" s="34"/>
      <c r="T82" s="34"/>
      <c r="U82" s="34"/>
      <c r="V82" s="34"/>
      <c r="W82" s="48"/>
      <c r="X82" s="34"/>
      <c r="Y82" s="34"/>
      <c r="Z82" s="34"/>
      <c r="AA82" s="34"/>
      <c r="AB82" s="34"/>
      <c r="AC82" s="34"/>
      <c r="AD82" s="34"/>
      <c r="AE82" s="34"/>
      <c r="AF82" s="34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48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48"/>
      <c r="CS82" s="34"/>
      <c r="CT82" s="34"/>
      <c r="CU82" s="34"/>
      <c r="CV82" s="34"/>
      <c r="CW82" s="34"/>
      <c r="CX82" s="34"/>
      <c r="CY82" s="34"/>
      <c r="CZ82" s="34"/>
      <c r="DA82" s="48"/>
      <c r="DB82" s="34"/>
      <c r="DC82" s="34"/>
      <c r="DD82" s="34"/>
      <c r="DE82" s="34"/>
      <c r="DF82" s="34"/>
      <c r="DG82" s="34"/>
      <c r="DH82" s="34"/>
      <c r="DI82" s="34"/>
      <c r="DJ82" s="48"/>
      <c r="DK82" s="48"/>
      <c r="DL82" s="48"/>
      <c r="DM82" s="79"/>
      <c r="DN82" s="32">
        <f t="shared" si="130"/>
        <v>0</v>
      </c>
      <c r="DO82" s="32">
        <f t="shared" si="131"/>
        <v>0</v>
      </c>
      <c r="DP82" s="32">
        <f t="shared" si="132"/>
        <v>0</v>
      </c>
      <c r="DQ82" s="32">
        <f t="shared" si="133"/>
        <v>0</v>
      </c>
      <c r="DR82" s="32">
        <f t="shared" si="134"/>
        <v>0</v>
      </c>
      <c r="DS82" s="32">
        <f t="shared" si="135"/>
        <v>0</v>
      </c>
      <c r="DT82" s="32">
        <f t="shared" si="136"/>
        <v>0</v>
      </c>
      <c r="DU82" s="32">
        <f t="shared" si="137"/>
        <v>0</v>
      </c>
      <c r="DV82" s="32">
        <f t="shared" si="138"/>
        <v>0</v>
      </c>
      <c r="DW82" s="32">
        <f t="shared" si="139"/>
        <v>0</v>
      </c>
      <c r="DX82" s="32">
        <f t="shared" si="140"/>
        <v>0</v>
      </c>
      <c r="DY82" s="32">
        <f t="shared" si="141"/>
        <v>0</v>
      </c>
      <c r="DZ82" s="32">
        <f t="shared" si="142"/>
        <v>0</v>
      </c>
      <c r="EA82" s="32">
        <f t="shared" si="143"/>
        <v>0</v>
      </c>
      <c r="EB82" s="32">
        <f t="shared" si="144"/>
        <v>0</v>
      </c>
      <c r="EC82" s="32">
        <f t="shared" si="145"/>
        <v>0</v>
      </c>
      <c r="ED82" s="32">
        <f t="shared" si="146"/>
        <v>0</v>
      </c>
      <c r="EE82" s="32">
        <f t="shared" si="147"/>
        <v>0</v>
      </c>
      <c r="EF82" s="32">
        <f t="shared" si="148"/>
        <v>0</v>
      </c>
      <c r="EG82" s="32">
        <f t="shared" si="149"/>
        <v>0</v>
      </c>
      <c r="EH82" s="32">
        <f t="shared" si="150"/>
        <v>0</v>
      </c>
      <c r="EI82" s="32">
        <f t="shared" si="151"/>
        <v>0</v>
      </c>
      <c r="EJ82" s="32">
        <f t="shared" si="152"/>
        <v>0</v>
      </c>
      <c r="EK82" s="32">
        <f t="shared" si="153"/>
        <v>0</v>
      </c>
      <c r="EL82" s="32">
        <f t="shared" si="154"/>
        <v>0</v>
      </c>
      <c r="EM82" s="32">
        <f t="shared" si="155"/>
        <v>0</v>
      </c>
      <c r="EN82" s="32">
        <f t="shared" si="156"/>
        <v>0</v>
      </c>
      <c r="EO82" s="32">
        <f t="shared" si="157"/>
        <v>0</v>
      </c>
      <c r="EP82" s="32">
        <f t="shared" si="158"/>
        <v>0</v>
      </c>
      <c r="EQ82" s="32">
        <f t="shared" si="159"/>
        <v>0</v>
      </c>
      <c r="ER82" s="32">
        <f t="shared" si="160"/>
        <v>0</v>
      </c>
      <c r="ES82" s="32">
        <f t="shared" si="161"/>
        <v>0</v>
      </c>
      <c r="ET82" s="32">
        <f t="shared" si="162"/>
        <v>0</v>
      </c>
      <c r="EU82" s="32">
        <f t="shared" si="163"/>
        <v>0</v>
      </c>
      <c r="EV82" s="32">
        <f t="shared" si="164"/>
        <v>0</v>
      </c>
      <c r="EW82" s="32">
        <f t="shared" si="165"/>
        <v>0</v>
      </c>
      <c r="EX82" s="32">
        <f t="shared" si="166"/>
        <v>0</v>
      </c>
      <c r="EY82" s="32">
        <f t="shared" si="167"/>
        <v>0</v>
      </c>
      <c r="EZ82" s="32">
        <f t="shared" si="168"/>
        <v>0</v>
      </c>
      <c r="FA82" s="32">
        <f t="shared" si="169"/>
        <v>0</v>
      </c>
      <c r="FB82" s="32">
        <f t="shared" si="170"/>
        <v>0</v>
      </c>
      <c r="FC82" s="32">
        <f t="shared" si="171"/>
        <v>0</v>
      </c>
      <c r="FD82" s="32">
        <f t="shared" si="172"/>
        <v>0</v>
      </c>
      <c r="FE82" s="32">
        <f t="shared" si="173"/>
        <v>0</v>
      </c>
      <c r="FF82" s="32">
        <f t="shared" si="174"/>
        <v>0</v>
      </c>
      <c r="FG82" s="32">
        <f t="shared" si="175"/>
        <v>0</v>
      </c>
      <c r="FH82" s="32">
        <f t="shared" si="176"/>
        <v>0</v>
      </c>
      <c r="FI82" s="32">
        <f t="shared" si="177"/>
        <v>0</v>
      </c>
      <c r="FJ82" s="32">
        <f t="shared" si="178"/>
        <v>0</v>
      </c>
      <c r="FK82" s="32">
        <f t="shared" si="179"/>
        <v>0</v>
      </c>
      <c r="FL82" s="32">
        <f t="shared" si="180"/>
        <v>0</v>
      </c>
      <c r="FM82" s="32">
        <f t="shared" si="181"/>
        <v>0</v>
      </c>
      <c r="FN82" s="32">
        <f t="shared" si="182"/>
        <v>0</v>
      </c>
      <c r="FO82" s="32">
        <f t="shared" si="183"/>
        <v>0</v>
      </c>
      <c r="FP82" s="32">
        <f t="shared" si="184"/>
        <v>0</v>
      </c>
      <c r="FQ82" s="32">
        <f t="shared" si="185"/>
        <v>0</v>
      </c>
      <c r="FR82" s="32">
        <f t="shared" si="186"/>
        <v>0</v>
      </c>
      <c r="FS82" s="32">
        <f t="shared" si="187"/>
        <v>0</v>
      </c>
      <c r="FT82" s="32">
        <f t="shared" si="188"/>
        <v>0</v>
      </c>
      <c r="FU82" s="32">
        <f t="shared" si="189"/>
        <v>0</v>
      </c>
      <c r="FV82" s="32">
        <f t="shared" si="190"/>
        <v>0</v>
      </c>
      <c r="FW82" s="32">
        <f t="shared" si="191"/>
        <v>0</v>
      </c>
      <c r="FX82" s="32">
        <f t="shared" si="192"/>
        <v>0</v>
      </c>
      <c r="FY82" s="32">
        <f t="shared" si="193"/>
        <v>0</v>
      </c>
      <c r="FZ82" s="32">
        <f t="shared" si="194"/>
        <v>0</v>
      </c>
    </row>
    <row r="83" spans="1:187" ht="25.8" customHeight="1" x14ac:dyDescent="0.5">
      <c r="A83" s="104" t="s">
        <v>59</v>
      </c>
      <c r="B83" s="105">
        <v>46131</v>
      </c>
      <c r="C83" s="80"/>
      <c r="D83" s="35"/>
      <c r="E83" s="81"/>
      <c r="F83" s="81"/>
      <c r="G83" s="81"/>
      <c r="H83" s="81"/>
      <c r="I83" s="81"/>
      <c r="J83" s="81"/>
      <c r="K83" s="81"/>
      <c r="L83" s="81"/>
      <c r="M83" s="81"/>
      <c r="N83" s="48"/>
      <c r="O83" s="34"/>
      <c r="P83" s="34"/>
      <c r="Q83" s="34"/>
      <c r="R83" s="34"/>
      <c r="S83" s="34"/>
      <c r="T83" s="34"/>
      <c r="U83" s="34"/>
      <c r="V83" s="34"/>
      <c r="W83" s="48"/>
      <c r="X83" s="34"/>
      <c r="Y83" s="34"/>
      <c r="Z83" s="34"/>
      <c r="AA83" s="34"/>
      <c r="AB83" s="34"/>
      <c r="AC83" s="34"/>
      <c r="AD83" s="34"/>
      <c r="AE83" s="34"/>
      <c r="AF83" s="34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48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48"/>
      <c r="CS83" s="34"/>
      <c r="CT83" s="34"/>
      <c r="CU83" s="34"/>
      <c r="CV83" s="34"/>
      <c r="CW83" s="34"/>
      <c r="CX83" s="34"/>
      <c r="CY83" s="34"/>
      <c r="CZ83" s="34"/>
      <c r="DA83" s="48"/>
      <c r="DB83" s="34"/>
      <c r="DC83" s="34"/>
      <c r="DD83" s="34"/>
      <c r="DE83" s="34"/>
      <c r="DF83" s="34"/>
      <c r="DG83" s="34"/>
      <c r="DH83" s="34"/>
      <c r="DI83" s="34"/>
      <c r="DJ83" s="48"/>
      <c r="DK83" s="48"/>
      <c r="DL83" s="48"/>
      <c r="DM83" s="79"/>
      <c r="DN83" s="32">
        <f t="shared" si="130"/>
        <v>0</v>
      </c>
      <c r="DO83" s="32">
        <f t="shared" si="131"/>
        <v>0</v>
      </c>
      <c r="DP83" s="32">
        <f t="shared" si="132"/>
        <v>0</v>
      </c>
      <c r="DQ83" s="32">
        <f t="shared" si="133"/>
        <v>0</v>
      </c>
      <c r="DR83" s="32">
        <f t="shared" si="134"/>
        <v>0</v>
      </c>
      <c r="DS83" s="32">
        <f t="shared" si="135"/>
        <v>0</v>
      </c>
      <c r="DT83" s="32">
        <f t="shared" si="136"/>
        <v>0</v>
      </c>
      <c r="DU83" s="32">
        <f t="shared" si="137"/>
        <v>0</v>
      </c>
      <c r="DV83" s="32">
        <f t="shared" si="138"/>
        <v>0</v>
      </c>
      <c r="DW83" s="32">
        <f t="shared" si="139"/>
        <v>0</v>
      </c>
      <c r="DX83" s="32">
        <f t="shared" si="140"/>
        <v>0</v>
      </c>
      <c r="DY83" s="32">
        <f t="shared" si="141"/>
        <v>0</v>
      </c>
      <c r="DZ83" s="32">
        <f t="shared" si="142"/>
        <v>0</v>
      </c>
      <c r="EA83" s="32">
        <f t="shared" si="143"/>
        <v>0</v>
      </c>
      <c r="EB83" s="32">
        <f t="shared" si="144"/>
        <v>0</v>
      </c>
      <c r="EC83" s="32">
        <f t="shared" si="145"/>
        <v>0</v>
      </c>
      <c r="ED83" s="32">
        <f t="shared" si="146"/>
        <v>0</v>
      </c>
      <c r="EE83" s="32">
        <f t="shared" si="147"/>
        <v>0</v>
      </c>
      <c r="EF83" s="32">
        <f t="shared" si="148"/>
        <v>0</v>
      </c>
      <c r="EG83" s="32">
        <f t="shared" si="149"/>
        <v>0</v>
      </c>
      <c r="EH83" s="32">
        <f t="shared" si="150"/>
        <v>0</v>
      </c>
      <c r="EI83" s="32">
        <f t="shared" si="151"/>
        <v>0</v>
      </c>
      <c r="EJ83" s="32">
        <f t="shared" si="152"/>
        <v>0</v>
      </c>
      <c r="EK83" s="32">
        <f t="shared" si="153"/>
        <v>0</v>
      </c>
      <c r="EL83" s="32">
        <f t="shared" si="154"/>
        <v>0</v>
      </c>
      <c r="EM83" s="32">
        <f t="shared" si="155"/>
        <v>0</v>
      </c>
      <c r="EN83" s="32">
        <f t="shared" si="156"/>
        <v>0</v>
      </c>
      <c r="EO83" s="32">
        <f t="shared" si="157"/>
        <v>0</v>
      </c>
      <c r="EP83" s="32">
        <f t="shared" si="158"/>
        <v>0</v>
      </c>
      <c r="EQ83" s="32">
        <f t="shared" si="159"/>
        <v>0</v>
      </c>
      <c r="ER83" s="32">
        <f t="shared" si="160"/>
        <v>0</v>
      </c>
      <c r="ES83" s="32">
        <f t="shared" si="161"/>
        <v>0</v>
      </c>
      <c r="ET83" s="32">
        <f t="shared" si="162"/>
        <v>0</v>
      </c>
      <c r="EU83" s="32">
        <f t="shared" si="163"/>
        <v>0</v>
      </c>
      <c r="EV83" s="32">
        <f t="shared" si="164"/>
        <v>0</v>
      </c>
      <c r="EW83" s="32">
        <f t="shared" si="165"/>
        <v>0</v>
      </c>
      <c r="EX83" s="32">
        <f t="shared" si="166"/>
        <v>0</v>
      </c>
      <c r="EY83" s="32">
        <f t="shared" si="167"/>
        <v>0</v>
      </c>
      <c r="EZ83" s="32">
        <f t="shared" si="168"/>
        <v>0</v>
      </c>
      <c r="FA83" s="32">
        <f t="shared" si="169"/>
        <v>0</v>
      </c>
      <c r="FB83" s="32">
        <f t="shared" si="170"/>
        <v>0</v>
      </c>
      <c r="FC83" s="32">
        <f t="shared" si="171"/>
        <v>0</v>
      </c>
      <c r="FD83" s="32">
        <f t="shared" si="172"/>
        <v>0</v>
      </c>
      <c r="FE83" s="32">
        <f t="shared" si="173"/>
        <v>0</v>
      </c>
      <c r="FF83" s="32">
        <f t="shared" si="174"/>
        <v>0</v>
      </c>
      <c r="FG83" s="32">
        <f t="shared" si="175"/>
        <v>0</v>
      </c>
      <c r="FH83" s="32">
        <f t="shared" si="176"/>
        <v>0</v>
      </c>
      <c r="FI83" s="32">
        <f t="shared" si="177"/>
        <v>0</v>
      </c>
      <c r="FJ83" s="32">
        <f t="shared" si="178"/>
        <v>0</v>
      </c>
      <c r="FK83" s="32">
        <f t="shared" si="179"/>
        <v>0</v>
      </c>
      <c r="FL83" s="32">
        <f t="shared" si="180"/>
        <v>0</v>
      </c>
      <c r="FM83" s="32">
        <f t="shared" si="181"/>
        <v>0</v>
      </c>
      <c r="FN83" s="32">
        <f t="shared" si="182"/>
        <v>0</v>
      </c>
      <c r="FO83" s="32">
        <f t="shared" si="183"/>
        <v>0</v>
      </c>
      <c r="FP83" s="32">
        <f t="shared" si="184"/>
        <v>0</v>
      </c>
      <c r="FQ83" s="32">
        <f t="shared" si="185"/>
        <v>0</v>
      </c>
      <c r="FR83" s="32">
        <f t="shared" si="186"/>
        <v>0</v>
      </c>
      <c r="FS83" s="32">
        <f t="shared" si="187"/>
        <v>0</v>
      </c>
      <c r="FT83" s="32">
        <f t="shared" si="188"/>
        <v>0</v>
      </c>
      <c r="FU83" s="32">
        <f t="shared" si="189"/>
        <v>0</v>
      </c>
      <c r="FV83" s="32">
        <f t="shared" si="190"/>
        <v>0</v>
      </c>
      <c r="FW83" s="32">
        <f t="shared" si="191"/>
        <v>0</v>
      </c>
      <c r="FX83" s="32">
        <f t="shared" si="192"/>
        <v>0</v>
      </c>
      <c r="FY83" s="32">
        <f t="shared" si="193"/>
        <v>0</v>
      </c>
      <c r="FZ83" s="32">
        <f t="shared" si="194"/>
        <v>0</v>
      </c>
    </row>
    <row r="84" spans="1:187" ht="55.5" customHeight="1" x14ac:dyDescent="0.5">
      <c r="A84" s="104" t="s">
        <v>51</v>
      </c>
      <c r="B84" s="105">
        <v>46132</v>
      </c>
      <c r="C84" s="80"/>
      <c r="D84" s="35"/>
      <c r="E84" s="81"/>
      <c r="F84" s="81"/>
      <c r="G84" s="81"/>
      <c r="H84" s="81"/>
      <c r="I84" s="81"/>
      <c r="J84" s="81"/>
      <c r="K84" s="81"/>
      <c r="L84" s="81"/>
      <c r="M84" s="81"/>
      <c r="N84" s="48"/>
      <c r="O84" s="34"/>
      <c r="P84" s="34"/>
      <c r="Q84" s="34"/>
      <c r="R84" s="34"/>
      <c r="S84" s="34"/>
      <c r="T84" s="34"/>
      <c r="U84" s="34"/>
      <c r="V84" s="34"/>
      <c r="W84" s="48"/>
      <c r="X84" s="34"/>
      <c r="Y84" s="34"/>
      <c r="Z84" s="34"/>
      <c r="AA84" s="34"/>
      <c r="AB84" s="34"/>
      <c r="AC84" s="34"/>
      <c r="AD84" s="34"/>
      <c r="AE84" s="34"/>
      <c r="AF84" s="34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48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48"/>
      <c r="CS84" s="34"/>
      <c r="CT84" s="34"/>
      <c r="CU84" s="34"/>
      <c r="CV84" s="34"/>
      <c r="CW84" s="34"/>
      <c r="CX84" s="34"/>
      <c r="CY84" s="34"/>
      <c r="CZ84" s="34"/>
      <c r="DA84" s="48"/>
      <c r="DB84" s="34"/>
      <c r="DC84" s="34"/>
      <c r="DD84" s="34"/>
      <c r="DE84" s="34"/>
      <c r="DF84" s="34"/>
      <c r="DG84" s="34"/>
      <c r="DH84" s="34"/>
      <c r="DI84" s="34"/>
      <c r="DJ84" s="48"/>
      <c r="DK84" s="48"/>
      <c r="DL84" s="48"/>
      <c r="DM84" s="79"/>
      <c r="DN84" s="32">
        <f t="shared" si="130"/>
        <v>0</v>
      </c>
      <c r="DO84" s="32">
        <f t="shared" si="131"/>
        <v>0</v>
      </c>
      <c r="DP84" s="32">
        <f t="shared" si="132"/>
        <v>0</v>
      </c>
      <c r="DQ84" s="32">
        <f t="shared" si="133"/>
        <v>0</v>
      </c>
      <c r="DR84" s="32">
        <f t="shared" si="134"/>
        <v>0</v>
      </c>
      <c r="DS84" s="32">
        <f t="shared" si="135"/>
        <v>0</v>
      </c>
      <c r="DT84" s="32">
        <f t="shared" si="136"/>
        <v>0</v>
      </c>
      <c r="DU84" s="32">
        <f t="shared" si="137"/>
        <v>0</v>
      </c>
      <c r="DV84" s="32">
        <f t="shared" si="138"/>
        <v>0</v>
      </c>
      <c r="DW84" s="32">
        <f t="shared" si="139"/>
        <v>0</v>
      </c>
      <c r="DX84" s="32">
        <f t="shared" si="140"/>
        <v>0</v>
      </c>
      <c r="DY84" s="32">
        <f t="shared" si="141"/>
        <v>0</v>
      </c>
      <c r="DZ84" s="32">
        <f t="shared" si="142"/>
        <v>0</v>
      </c>
      <c r="EA84" s="32">
        <f t="shared" si="143"/>
        <v>0</v>
      </c>
      <c r="EB84" s="32">
        <f t="shared" si="144"/>
        <v>0</v>
      </c>
      <c r="EC84" s="32">
        <f t="shared" si="145"/>
        <v>0</v>
      </c>
      <c r="ED84" s="32">
        <f t="shared" si="146"/>
        <v>0</v>
      </c>
      <c r="EE84" s="32">
        <f t="shared" si="147"/>
        <v>0</v>
      </c>
      <c r="EF84" s="32">
        <f t="shared" si="148"/>
        <v>0</v>
      </c>
      <c r="EG84" s="32">
        <f t="shared" si="149"/>
        <v>0</v>
      </c>
      <c r="EH84" s="32">
        <f t="shared" si="150"/>
        <v>0</v>
      </c>
      <c r="EI84" s="32">
        <f t="shared" si="151"/>
        <v>0</v>
      </c>
      <c r="EJ84" s="32">
        <f t="shared" si="152"/>
        <v>0</v>
      </c>
      <c r="EK84" s="32">
        <f t="shared" si="153"/>
        <v>0</v>
      </c>
      <c r="EL84" s="32">
        <f t="shared" si="154"/>
        <v>0</v>
      </c>
      <c r="EM84" s="32">
        <f t="shared" si="155"/>
        <v>0</v>
      </c>
      <c r="EN84" s="32">
        <f t="shared" si="156"/>
        <v>0</v>
      </c>
      <c r="EO84" s="32">
        <f t="shared" si="157"/>
        <v>0</v>
      </c>
      <c r="EP84" s="32">
        <f t="shared" si="158"/>
        <v>0</v>
      </c>
      <c r="EQ84" s="32">
        <f t="shared" si="159"/>
        <v>0</v>
      </c>
      <c r="ER84" s="32">
        <f t="shared" si="160"/>
        <v>0</v>
      </c>
      <c r="ES84" s="32">
        <f t="shared" si="161"/>
        <v>0</v>
      </c>
      <c r="ET84" s="32">
        <f t="shared" si="162"/>
        <v>0</v>
      </c>
      <c r="EU84" s="32">
        <f t="shared" si="163"/>
        <v>0</v>
      </c>
      <c r="EV84" s="32">
        <f t="shared" si="164"/>
        <v>0</v>
      </c>
      <c r="EW84" s="32">
        <f t="shared" si="165"/>
        <v>0</v>
      </c>
      <c r="EX84" s="32">
        <f t="shared" si="166"/>
        <v>0</v>
      </c>
      <c r="EY84" s="32">
        <f t="shared" si="167"/>
        <v>0</v>
      </c>
      <c r="EZ84" s="32">
        <f t="shared" si="168"/>
        <v>0</v>
      </c>
      <c r="FA84" s="32">
        <f t="shared" si="169"/>
        <v>0</v>
      </c>
      <c r="FB84" s="32">
        <f t="shared" si="170"/>
        <v>0</v>
      </c>
      <c r="FC84" s="32">
        <f t="shared" si="171"/>
        <v>0</v>
      </c>
      <c r="FD84" s="32">
        <f t="shared" si="172"/>
        <v>0</v>
      </c>
      <c r="FE84" s="32">
        <f t="shared" si="173"/>
        <v>0</v>
      </c>
      <c r="FF84" s="32">
        <f t="shared" si="174"/>
        <v>0</v>
      </c>
      <c r="FG84" s="32">
        <f t="shared" si="175"/>
        <v>0</v>
      </c>
      <c r="FH84" s="32">
        <f t="shared" si="176"/>
        <v>0</v>
      </c>
      <c r="FI84" s="32">
        <f t="shared" si="177"/>
        <v>0</v>
      </c>
      <c r="FJ84" s="32">
        <f t="shared" si="178"/>
        <v>0</v>
      </c>
      <c r="FK84" s="32">
        <f t="shared" si="179"/>
        <v>0</v>
      </c>
      <c r="FL84" s="32">
        <f t="shared" si="180"/>
        <v>0</v>
      </c>
      <c r="FM84" s="32">
        <f t="shared" si="181"/>
        <v>0</v>
      </c>
      <c r="FN84" s="32">
        <f t="shared" si="182"/>
        <v>0</v>
      </c>
      <c r="FO84" s="32">
        <f t="shared" si="183"/>
        <v>0</v>
      </c>
      <c r="FP84" s="32">
        <f t="shared" si="184"/>
        <v>0</v>
      </c>
      <c r="FQ84" s="32">
        <f t="shared" si="185"/>
        <v>0</v>
      </c>
      <c r="FR84" s="32">
        <f t="shared" si="186"/>
        <v>0</v>
      </c>
      <c r="FS84" s="32">
        <f t="shared" si="187"/>
        <v>0</v>
      </c>
      <c r="FT84" s="32">
        <f t="shared" si="188"/>
        <v>0</v>
      </c>
      <c r="FU84" s="32">
        <f t="shared" si="189"/>
        <v>0</v>
      </c>
      <c r="FV84" s="32">
        <f t="shared" si="190"/>
        <v>0</v>
      </c>
      <c r="FW84" s="32">
        <f t="shared" si="191"/>
        <v>0</v>
      </c>
      <c r="FX84" s="32">
        <f t="shared" si="192"/>
        <v>0</v>
      </c>
      <c r="FY84" s="32">
        <f t="shared" si="193"/>
        <v>0</v>
      </c>
      <c r="FZ84" s="32">
        <f t="shared" si="194"/>
        <v>0</v>
      </c>
    </row>
    <row r="85" spans="1:187" ht="25.8" customHeight="1" x14ac:dyDescent="0.5">
      <c r="A85" s="104" t="s">
        <v>54</v>
      </c>
      <c r="B85" s="105">
        <v>46133</v>
      </c>
      <c r="C85" s="80"/>
      <c r="D85" s="35"/>
      <c r="E85" s="81"/>
      <c r="F85" s="81"/>
      <c r="G85" s="81"/>
      <c r="H85" s="81"/>
      <c r="I85" s="81"/>
      <c r="J85" s="81"/>
      <c r="K85" s="81"/>
      <c r="L85" s="81"/>
      <c r="M85" s="81"/>
      <c r="N85" s="48"/>
      <c r="O85" s="34"/>
      <c r="P85" s="34"/>
      <c r="Q85" s="34"/>
      <c r="R85" s="34"/>
      <c r="S85" s="34"/>
      <c r="T85" s="34"/>
      <c r="U85" s="34"/>
      <c r="V85" s="34"/>
      <c r="W85" s="48"/>
      <c r="X85" s="34"/>
      <c r="Y85" s="34"/>
      <c r="Z85" s="34"/>
      <c r="AA85" s="34"/>
      <c r="AB85" s="34"/>
      <c r="AC85" s="34"/>
      <c r="AD85" s="34"/>
      <c r="AE85" s="34"/>
      <c r="AF85" s="34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48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48"/>
      <c r="CS85" s="34"/>
      <c r="CT85" s="34"/>
      <c r="CU85" s="34"/>
      <c r="CV85" s="34"/>
      <c r="CW85" s="34"/>
      <c r="CX85" s="34"/>
      <c r="CY85" s="34"/>
      <c r="CZ85" s="34"/>
      <c r="DA85" s="48"/>
      <c r="DB85" s="34"/>
      <c r="DC85" s="34"/>
      <c r="DD85" s="34"/>
      <c r="DE85" s="34"/>
      <c r="DF85" s="34"/>
      <c r="DG85" s="34"/>
      <c r="DH85" s="34"/>
      <c r="DI85" s="34"/>
      <c r="DJ85" s="48"/>
      <c r="DK85" s="48"/>
      <c r="DL85" s="48"/>
      <c r="DM85" s="79"/>
      <c r="DN85" s="32">
        <f t="shared" si="130"/>
        <v>0</v>
      </c>
      <c r="DO85" s="32">
        <f t="shared" si="131"/>
        <v>0</v>
      </c>
      <c r="DP85" s="32">
        <f t="shared" si="132"/>
        <v>0</v>
      </c>
      <c r="DQ85" s="32">
        <f t="shared" si="133"/>
        <v>0</v>
      </c>
      <c r="DR85" s="32">
        <f t="shared" si="134"/>
        <v>0</v>
      </c>
      <c r="DS85" s="32">
        <f t="shared" si="135"/>
        <v>0</v>
      </c>
      <c r="DT85" s="32">
        <f t="shared" si="136"/>
        <v>0</v>
      </c>
      <c r="DU85" s="32">
        <f t="shared" si="137"/>
        <v>0</v>
      </c>
      <c r="DV85" s="32">
        <f t="shared" si="138"/>
        <v>0</v>
      </c>
      <c r="DW85" s="32">
        <f t="shared" si="139"/>
        <v>0</v>
      </c>
      <c r="DX85" s="32">
        <f t="shared" si="140"/>
        <v>0</v>
      </c>
      <c r="DY85" s="32">
        <f t="shared" si="141"/>
        <v>0</v>
      </c>
      <c r="DZ85" s="32">
        <f t="shared" si="142"/>
        <v>0</v>
      </c>
      <c r="EA85" s="32">
        <f t="shared" si="143"/>
        <v>0</v>
      </c>
      <c r="EB85" s="32">
        <f t="shared" si="144"/>
        <v>0</v>
      </c>
      <c r="EC85" s="32">
        <f t="shared" si="145"/>
        <v>0</v>
      </c>
      <c r="ED85" s="32">
        <f t="shared" si="146"/>
        <v>0</v>
      </c>
      <c r="EE85" s="32">
        <f t="shared" si="147"/>
        <v>0</v>
      </c>
      <c r="EF85" s="32">
        <f t="shared" si="148"/>
        <v>0</v>
      </c>
      <c r="EG85" s="32">
        <f t="shared" si="149"/>
        <v>0</v>
      </c>
      <c r="EH85" s="32">
        <f t="shared" si="150"/>
        <v>0</v>
      </c>
      <c r="EI85" s="32">
        <f t="shared" si="151"/>
        <v>0</v>
      </c>
      <c r="EJ85" s="32">
        <f t="shared" si="152"/>
        <v>0</v>
      </c>
      <c r="EK85" s="32">
        <f t="shared" si="153"/>
        <v>0</v>
      </c>
      <c r="EL85" s="32">
        <f t="shared" si="154"/>
        <v>0</v>
      </c>
      <c r="EM85" s="32">
        <f t="shared" si="155"/>
        <v>0</v>
      </c>
      <c r="EN85" s="32">
        <f t="shared" si="156"/>
        <v>0</v>
      </c>
      <c r="EO85" s="32">
        <f t="shared" si="157"/>
        <v>0</v>
      </c>
      <c r="EP85" s="32">
        <f t="shared" si="158"/>
        <v>0</v>
      </c>
      <c r="EQ85" s="32">
        <f t="shared" si="159"/>
        <v>0</v>
      </c>
      <c r="ER85" s="32">
        <f t="shared" si="160"/>
        <v>0</v>
      </c>
      <c r="ES85" s="32">
        <f t="shared" si="161"/>
        <v>0</v>
      </c>
      <c r="ET85" s="32">
        <f t="shared" si="162"/>
        <v>0</v>
      </c>
      <c r="EU85" s="32">
        <f t="shared" si="163"/>
        <v>0</v>
      </c>
      <c r="EV85" s="32">
        <f t="shared" si="164"/>
        <v>0</v>
      </c>
      <c r="EW85" s="32">
        <f t="shared" si="165"/>
        <v>0</v>
      </c>
      <c r="EX85" s="32">
        <f t="shared" si="166"/>
        <v>0</v>
      </c>
      <c r="EY85" s="32">
        <f t="shared" si="167"/>
        <v>0</v>
      </c>
      <c r="EZ85" s="32">
        <f t="shared" si="168"/>
        <v>0</v>
      </c>
      <c r="FA85" s="32">
        <f t="shared" si="169"/>
        <v>0</v>
      </c>
      <c r="FB85" s="32">
        <f t="shared" si="170"/>
        <v>0</v>
      </c>
      <c r="FC85" s="32">
        <f t="shared" si="171"/>
        <v>0</v>
      </c>
      <c r="FD85" s="32">
        <f t="shared" si="172"/>
        <v>0</v>
      </c>
      <c r="FE85" s="32">
        <f t="shared" si="173"/>
        <v>0</v>
      </c>
      <c r="FF85" s="32">
        <f t="shared" si="174"/>
        <v>0</v>
      </c>
      <c r="FG85" s="32">
        <f t="shared" si="175"/>
        <v>0</v>
      </c>
      <c r="FH85" s="32">
        <f t="shared" si="176"/>
        <v>0</v>
      </c>
      <c r="FI85" s="32">
        <f t="shared" si="177"/>
        <v>0</v>
      </c>
      <c r="FJ85" s="32">
        <f t="shared" si="178"/>
        <v>0</v>
      </c>
      <c r="FK85" s="32">
        <f t="shared" si="179"/>
        <v>0</v>
      </c>
      <c r="FL85" s="32">
        <f t="shared" si="180"/>
        <v>0</v>
      </c>
      <c r="FM85" s="32">
        <f t="shared" si="181"/>
        <v>0</v>
      </c>
      <c r="FN85" s="32">
        <f t="shared" si="182"/>
        <v>0</v>
      </c>
      <c r="FO85" s="32">
        <f t="shared" si="183"/>
        <v>0</v>
      </c>
      <c r="FP85" s="32">
        <f t="shared" si="184"/>
        <v>0</v>
      </c>
      <c r="FQ85" s="32">
        <f t="shared" si="185"/>
        <v>0</v>
      </c>
      <c r="FR85" s="32">
        <f t="shared" si="186"/>
        <v>0</v>
      </c>
      <c r="FS85" s="32">
        <f t="shared" si="187"/>
        <v>0</v>
      </c>
      <c r="FT85" s="32">
        <f t="shared" si="188"/>
        <v>0</v>
      </c>
      <c r="FU85" s="32">
        <f t="shared" si="189"/>
        <v>0</v>
      </c>
      <c r="FV85" s="32">
        <f t="shared" si="190"/>
        <v>0</v>
      </c>
      <c r="FW85" s="32">
        <f t="shared" si="191"/>
        <v>0</v>
      </c>
      <c r="FX85" s="32">
        <f t="shared" si="192"/>
        <v>0</v>
      </c>
      <c r="FY85" s="32">
        <f t="shared" si="193"/>
        <v>0</v>
      </c>
      <c r="FZ85" s="32">
        <f t="shared" si="194"/>
        <v>0</v>
      </c>
    </row>
    <row r="86" spans="1:187" ht="25.8" customHeight="1" x14ac:dyDescent="0.5">
      <c r="A86" s="104" t="s">
        <v>55</v>
      </c>
      <c r="B86" s="105">
        <v>46134</v>
      </c>
      <c r="C86" s="80"/>
      <c r="D86" s="35"/>
      <c r="E86" s="81"/>
      <c r="F86" s="81"/>
      <c r="G86" s="81"/>
      <c r="H86" s="81"/>
      <c r="I86" s="81"/>
      <c r="J86" s="81"/>
      <c r="K86" s="81"/>
      <c r="L86" s="81"/>
      <c r="M86" s="81"/>
      <c r="N86" s="48"/>
      <c r="O86" s="34"/>
      <c r="P86" s="34"/>
      <c r="Q86" s="34"/>
      <c r="R86" s="34"/>
      <c r="S86" s="34"/>
      <c r="T86" s="34"/>
      <c r="U86" s="34"/>
      <c r="V86" s="34"/>
      <c r="W86" s="48"/>
      <c r="X86" s="34"/>
      <c r="Y86" s="34"/>
      <c r="Z86" s="34"/>
      <c r="AA86" s="34"/>
      <c r="AB86" s="34"/>
      <c r="AC86" s="34"/>
      <c r="AD86" s="34"/>
      <c r="AE86" s="34"/>
      <c r="AF86" s="34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48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48"/>
      <c r="CS86" s="34"/>
      <c r="CT86" s="34"/>
      <c r="CU86" s="34"/>
      <c r="CV86" s="34"/>
      <c r="CW86" s="34"/>
      <c r="CX86" s="34"/>
      <c r="CY86" s="34"/>
      <c r="CZ86" s="34"/>
      <c r="DA86" s="48"/>
      <c r="DB86" s="34"/>
      <c r="DC86" s="34"/>
      <c r="DD86" s="34"/>
      <c r="DE86" s="34"/>
      <c r="DF86" s="34"/>
      <c r="DG86" s="34"/>
      <c r="DH86" s="34"/>
      <c r="DI86" s="34"/>
      <c r="DJ86" s="48"/>
      <c r="DK86" s="48"/>
      <c r="DL86" s="48"/>
      <c r="DM86" s="79"/>
      <c r="DN86" s="32">
        <f t="shared" si="130"/>
        <v>0</v>
      </c>
      <c r="DO86" s="32">
        <f t="shared" si="131"/>
        <v>0</v>
      </c>
      <c r="DP86" s="32">
        <f t="shared" si="132"/>
        <v>0</v>
      </c>
      <c r="DQ86" s="32">
        <f t="shared" si="133"/>
        <v>0</v>
      </c>
      <c r="DR86" s="32">
        <f t="shared" si="134"/>
        <v>0</v>
      </c>
      <c r="DS86" s="32">
        <f t="shared" si="135"/>
        <v>0</v>
      </c>
      <c r="DT86" s="32">
        <f t="shared" si="136"/>
        <v>0</v>
      </c>
      <c r="DU86" s="32">
        <f t="shared" si="137"/>
        <v>0</v>
      </c>
      <c r="DV86" s="32">
        <f t="shared" si="138"/>
        <v>0</v>
      </c>
      <c r="DW86" s="32">
        <f t="shared" si="139"/>
        <v>0</v>
      </c>
      <c r="DX86" s="32">
        <f t="shared" si="140"/>
        <v>0</v>
      </c>
      <c r="DY86" s="32">
        <f t="shared" si="141"/>
        <v>0</v>
      </c>
      <c r="DZ86" s="32">
        <f t="shared" si="142"/>
        <v>0</v>
      </c>
      <c r="EA86" s="32">
        <f t="shared" si="143"/>
        <v>0</v>
      </c>
      <c r="EB86" s="32">
        <f t="shared" si="144"/>
        <v>0</v>
      </c>
      <c r="EC86" s="32">
        <f t="shared" si="145"/>
        <v>0</v>
      </c>
      <c r="ED86" s="32">
        <f t="shared" si="146"/>
        <v>0</v>
      </c>
      <c r="EE86" s="32">
        <f t="shared" si="147"/>
        <v>0</v>
      </c>
      <c r="EF86" s="32">
        <f t="shared" si="148"/>
        <v>0</v>
      </c>
      <c r="EG86" s="32">
        <f t="shared" si="149"/>
        <v>0</v>
      </c>
      <c r="EH86" s="32">
        <f t="shared" si="150"/>
        <v>0</v>
      </c>
      <c r="EI86" s="32">
        <f t="shared" si="151"/>
        <v>0</v>
      </c>
      <c r="EJ86" s="32">
        <f t="shared" si="152"/>
        <v>0</v>
      </c>
      <c r="EK86" s="32">
        <f t="shared" si="153"/>
        <v>0</v>
      </c>
      <c r="EL86" s="32">
        <f t="shared" si="154"/>
        <v>0</v>
      </c>
      <c r="EM86" s="32">
        <f t="shared" si="155"/>
        <v>0</v>
      </c>
      <c r="EN86" s="32">
        <f t="shared" si="156"/>
        <v>0</v>
      </c>
      <c r="EO86" s="32">
        <f t="shared" si="157"/>
        <v>0</v>
      </c>
      <c r="EP86" s="32">
        <f t="shared" si="158"/>
        <v>0</v>
      </c>
      <c r="EQ86" s="32">
        <f t="shared" si="159"/>
        <v>0</v>
      </c>
      <c r="ER86" s="32">
        <f t="shared" si="160"/>
        <v>0</v>
      </c>
      <c r="ES86" s="32">
        <f t="shared" si="161"/>
        <v>0</v>
      </c>
      <c r="ET86" s="32">
        <f t="shared" si="162"/>
        <v>0</v>
      </c>
      <c r="EU86" s="32">
        <f t="shared" si="163"/>
        <v>0</v>
      </c>
      <c r="EV86" s="32">
        <f t="shared" si="164"/>
        <v>0</v>
      </c>
      <c r="EW86" s="32">
        <f t="shared" si="165"/>
        <v>0</v>
      </c>
      <c r="EX86" s="32">
        <f t="shared" si="166"/>
        <v>0</v>
      </c>
      <c r="EY86" s="32">
        <f t="shared" si="167"/>
        <v>0</v>
      </c>
      <c r="EZ86" s="32">
        <f t="shared" si="168"/>
        <v>0</v>
      </c>
      <c r="FA86" s="32">
        <f t="shared" si="169"/>
        <v>0</v>
      </c>
      <c r="FB86" s="32">
        <f t="shared" si="170"/>
        <v>0</v>
      </c>
      <c r="FC86" s="32">
        <f t="shared" si="171"/>
        <v>0</v>
      </c>
      <c r="FD86" s="32">
        <f t="shared" si="172"/>
        <v>0</v>
      </c>
      <c r="FE86" s="32">
        <f t="shared" si="173"/>
        <v>0</v>
      </c>
      <c r="FF86" s="32">
        <f t="shared" si="174"/>
        <v>0</v>
      </c>
      <c r="FG86" s="32">
        <f t="shared" si="175"/>
        <v>0</v>
      </c>
      <c r="FH86" s="32">
        <f t="shared" si="176"/>
        <v>0</v>
      </c>
      <c r="FI86" s="32">
        <f t="shared" si="177"/>
        <v>0</v>
      </c>
      <c r="FJ86" s="32">
        <f t="shared" si="178"/>
        <v>0</v>
      </c>
      <c r="FK86" s="32">
        <f t="shared" si="179"/>
        <v>0</v>
      </c>
      <c r="FL86" s="32">
        <f t="shared" si="180"/>
        <v>0</v>
      </c>
      <c r="FM86" s="32">
        <f t="shared" si="181"/>
        <v>0</v>
      </c>
      <c r="FN86" s="32">
        <f t="shared" si="182"/>
        <v>0</v>
      </c>
      <c r="FO86" s="32">
        <f t="shared" si="183"/>
        <v>0</v>
      </c>
      <c r="FP86" s="32">
        <f t="shared" si="184"/>
        <v>0</v>
      </c>
      <c r="FQ86" s="32">
        <f t="shared" si="185"/>
        <v>0</v>
      </c>
      <c r="FR86" s="32">
        <f t="shared" si="186"/>
        <v>0</v>
      </c>
      <c r="FS86" s="32">
        <f t="shared" si="187"/>
        <v>0</v>
      </c>
      <c r="FT86" s="32">
        <f t="shared" si="188"/>
        <v>0</v>
      </c>
      <c r="FU86" s="32">
        <f t="shared" si="189"/>
        <v>0</v>
      </c>
      <c r="FV86" s="32">
        <f t="shared" si="190"/>
        <v>0</v>
      </c>
      <c r="FW86" s="32">
        <f t="shared" si="191"/>
        <v>0</v>
      </c>
      <c r="FX86" s="32">
        <f t="shared" si="192"/>
        <v>0</v>
      </c>
      <c r="FY86" s="32">
        <f t="shared" si="193"/>
        <v>0</v>
      </c>
      <c r="FZ86" s="32">
        <f t="shared" si="194"/>
        <v>0</v>
      </c>
    </row>
    <row r="87" spans="1:187" ht="25.8" customHeight="1" x14ac:dyDescent="0.5">
      <c r="A87" s="104" t="s">
        <v>56</v>
      </c>
      <c r="B87" s="105">
        <v>46135</v>
      </c>
      <c r="C87" s="80"/>
      <c r="D87" s="35"/>
      <c r="E87" s="81"/>
      <c r="F87" s="81"/>
      <c r="G87" s="81"/>
      <c r="H87" s="81"/>
      <c r="I87" s="81"/>
      <c r="J87" s="81"/>
      <c r="K87" s="81"/>
      <c r="L87" s="81"/>
      <c r="M87" s="81"/>
      <c r="N87" s="48"/>
      <c r="O87" s="34"/>
      <c r="P87" s="34"/>
      <c r="Q87" s="34"/>
      <c r="R87" s="34"/>
      <c r="S87" s="34"/>
      <c r="T87" s="34"/>
      <c r="U87" s="34"/>
      <c r="V87" s="34"/>
      <c r="W87" s="48"/>
      <c r="X87" s="34"/>
      <c r="Y87" s="34"/>
      <c r="Z87" s="34"/>
      <c r="AA87" s="34"/>
      <c r="AB87" s="34"/>
      <c r="AC87" s="34"/>
      <c r="AD87" s="34"/>
      <c r="AE87" s="34"/>
      <c r="AF87" s="34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48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48"/>
      <c r="CS87" s="34"/>
      <c r="CT87" s="34"/>
      <c r="CU87" s="34"/>
      <c r="CV87" s="34"/>
      <c r="CW87" s="34"/>
      <c r="CX87" s="34"/>
      <c r="CY87" s="34"/>
      <c r="CZ87" s="34"/>
      <c r="DA87" s="48"/>
      <c r="DB87" s="34"/>
      <c r="DC87" s="34"/>
      <c r="DD87" s="34"/>
      <c r="DE87" s="34"/>
      <c r="DF87" s="34"/>
      <c r="DG87" s="34"/>
      <c r="DH87" s="34"/>
      <c r="DI87" s="34"/>
      <c r="DJ87" s="48"/>
      <c r="DK87" s="48"/>
      <c r="DL87" s="48"/>
      <c r="DM87" s="79"/>
      <c r="DN87" s="32">
        <f t="shared" si="130"/>
        <v>0</v>
      </c>
      <c r="DO87" s="32">
        <f t="shared" si="131"/>
        <v>0</v>
      </c>
      <c r="DP87" s="32">
        <f t="shared" si="132"/>
        <v>0</v>
      </c>
      <c r="DQ87" s="32">
        <f t="shared" si="133"/>
        <v>0</v>
      </c>
      <c r="DR87" s="32">
        <f t="shared" si="134"/>
        <v>0</v>
      </c>
      <c r="DS87" s="32">
        <f t="shared" si="135"/>
        <v>0</v>
      </c>
      <c r="DT87" s="32">
        <f t="shared" si="136"/>
        <v>0</v>
      </c>
      <c r="DU87" s="32">
        <f t="shared" si="137"/>
        <v>0</v>
      </c>
      <c r="DV87" s="32">
        <f t="shared" si="138"/>
        <v>0</v>
      </c>
      <c r="DW87" s="32">
        <f t="shared" si="139"/>
        <v>0</v>
      </c>
      <c r="DX87" s="32">
        <f t="shared" si="140"/>
        <v>0</v>
      </c>
      <c r="DY87" s="32">
        <f t="shared" si="141"/>
        <v>0</v>
      </c>
      <c r="DZ87" s="32">
        <f t="shared" si="142"/>
        <v>0</v>
      </c>
      <c r="EA87" s="32">
        <f t="shared" si="143"/>
        <v>0</v>
      </c>
      <c r="EB87" s="32">
        <f t="shared" si="144"/>
        <v>0</v>
      </c>
      <c r="EC87" s="32">
        <f t="shared" si="145"/>
        <v>0</v>
      </c>
      <c r="ED87" s="32">
        <f t="shared" si="146"/>
        <v>0</v>
      </c>
      <c r="EE87" s="32">
        <f t="shared" si="147"/>
        <v>0</v>
      </c>
      <c r="EF87" s="32">
        <f t="shared" si="148"/>
        <v>0</v>
      </c>
      <c r="EG87" s="32">
        <f t="shared" si="149"/>
        <v>0</v>
      </c>
      <c r="EH87" s="32">
        <f t="shared" si="150"/>
        <v>0</v>
      </c>
      <c r="EI87" s="32">
        <f t="shared" si="151"/>
        <v>0</v>
      </c>
      <c r="EJ87" s="32">
        <f t="shared" si="152"/>
        <v>0</v>
      </c>
      <c r="EK87" s="32">
        <f t="shared" si="153"/>
        <v>0</v>
      </c>
      <c r="EL87" s="32">
        <f t="shared" si="154"/>
        <v>0</v>
      </c>
      <c r="EM87" s="32">
        <f t="shared" si="155"/>
        <v>0</v>
      </c>
      <c r="EN87" s="32">
        <f t="shared" si="156"/>
        <v>0</v>
      </c>
      <c r="EO87" s="32">
        <f t="shared" si="157"/>
        <v>0</v>
      </c>
      <c r="EP87" s="32">
        <f t="shared" si="158"/>
        <v>0</v>
      </c>
      <c r="EQ87" s="32">
        <f t="shared" si="159"/>
        <v>0</v>
      </c>
      <c r="ER87" s="32">
        <f t="shared" si="160"/>
        <v>0</v>
      </c>
      <c r="ES87" s="32">
        <f t="shared" si="161"/>
        <v>0</v>
      </c>
      <c r="ET87" s="32">
        <f t="shared" si="162"/>
        <v>0</v>
      </c>
      <c r="EU87" s="32">
        <f t="shared" si="163"/>
        <v>0</v>
      </c>
      <c r="EV87" s="32">
        <f t="shared" si="164"/>
        <v>0</v>
      </c>
      <c r="EW87" s="32">
        <f t="shared" si="165"/>
        <v>0</v>
      </c>
      <c r="EX87" s="32">
        <f t="shared" si="166"/>
        <v>0</v>
      </c>
      <c r="EY87" s="32">
        <f t="shared" si="167"/>
        <v>0</v>
      </c>
      <c r="EZ87" s="32">
        <f t="shared" si="168"/>
        <v>0</v>
      </c>
      <c r="FA87" s="32">
        <f t="shared" si="169"/>
        <v>0</v>
      </c>
      <c r="FB87" s="32">
        <f t="shared" si="170"/>
        <v>0</v>
      </c>
      <c r="FC87" s="32">
        <f t="shared" si="171"/>
        <v>0</v>
      </c>
      <c r="FD87" s="32">
        <f t="shared" si="172"/>
        <v>0</v>
      </c>
      <c r="FE87" s="32">
        <f t="shared" si="173"/>
        <v>0</v>
      </c>
      <c r="FF87" s="32">
        <f t="shared" si="174"/>
        <v>0</v>
      </c>
      <c r="FG87" s="32">
        <f t="shared" si="175"/>
        <v>0</v>
      </c>
      <c r="FH87" s="32">
        <f t="shared" si="176"/>
        <v>0</v>
      </c>
      <c r="FI87" s="32">
        <f t="shared" si="177"/>
        <v>0</v>
      </c>
      <c r="FJ87" s="32">
        <f t="shared" si="178"/>
        <v>0</v>
      </c>
      <c r="FK87" s="32">
        <f t="shared" si="179"/>
        <v>0</v>
      </c>
      <c r="FL87" s="32">
        <f t="shared" si="180"/>
        <v>0</v>
      </c>
      <c r="FM87" s="32">
        <f t="shared" si="181"/>
        <v>0</v>
      </c>
      <c r="FN87" s="32">
        <f t="shared" si="182"/>
        <v>0</v>
      </c>
      <c r="FO87" s="32">
        <f t="shared" si="183"/>
        <v>0</v>
      </c>
      <c r="FP87" s="32">
        <f t="shared" si="184"/>
        <v>0</v>
      </c>
      <c r="FQ87" s="32">
        <f t="shared" si="185"/>
        <v>0</v>
      </c>
      <c r="FR87" s="32">
        <f t="shared" si="186"/>
        <v>0</v>
      </c>
      <c r="FS87" s="32">
        <f t="shared" si="187"/>
        <v>0</v>
      </c>
      <c r="FT87" s="32">
        <f t="shared" si="188"/>
        <v>0</v>
      </c>
      <c r="FU87" s="32">
        <f t="shared" si="189"/>
        <v>0</v>
      </c>
      <c r="FV87" s="32">
        <f t="shared" si="190"/>
        <v>0</v>
      </c>
      <c r="FW87" s="32">
        <f t="shared" si="191"/>
        <v>0</v>
      </c>
      <c r="FX87" s="32">
        <f t="shared" si="192"/>
        <v>0</v>
      </c>
      <c r="FY87" s="32">
        <f t="shared" si="193"/>
        <v>0</v>
      </c>
      <c r="FZ87" s="32">
        <f t="shared" si="194"/>
        <v>0</v>
      </c>
    </row>
    <row r="88" spans="1:187" ht="25.8" customHeight="1" x14ac:dyDescent="0.5">
      <c r="A88" s="104" t="s">
        <v>57</v>
      </c>
      <c r="B88" s="105">
        <v>46136</v>
      </c>
      <c r="C88" s="80"/>
      <c r="D88" s="35"/>
      <c r="E88" s="81"/>
      <c r="F88" s="81"/>
      <c r="G88" s="81"/>
      <c r="H88" s="81"/>
      <c r="I88" s="81"/>
      <c r="J88" s="81"/>
      <c r="K88" s="81"/>
      <c r="L88" s="81"/>
      <c r="M88" s="81"/>
      <c r="N88" s="48"/>
      <c r="O88" s="34"/>
      <c r="P88" s="34"/>
      <c r="Q88" s="34"/>
      <c r="R88" s="34"/>
      <c r="S88" s="34"/>
      <c r="T88" s="34"/>
      <c r="U88" s="34"/>
      <c r="V88" s="34"/>
      <c r="W88" s="48"/>
      <c r="X88" s="34"/>
      <c r="Y88" s="34"/>
      <c r="Z88" s="34"/>
      <c r="AA88" s="34"/>
      <c r="AB88" s="34"/>
      <c r="AC88" s="34"/>
      <c r="AD88" s="34"/>
      <c r="AE88" s="34"/>
      <c r="AF88" s="34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48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48"/>
      <c r="CS88" s="34"/>
      <c r="CT88" s="34"/>
      <c r="CU88" s="34"/>
      <c r="CV88" s="34"/>
      <c r="CW88" s="34"/>
      <c r="CX88" s="34"/>
      <c r="CY88" s="34"/>
      <c r="CZ88" s="34"/>
      <c r="DA88" s="48"/>
      <c r="DB88" s="34"/>
      <c r="DC88" s="34"/>
      <c r="DD88" s="34"/>
      <c r="DE88" s="34"/>
      <c r="DF88" s="34"/>
      <c r="DG88" s="34"/>
      <c r="DH88" s="34"/>
      <c r="DI88" s="34"/>
      <c r="DJ88" s="48"/>
      <c r="DK88" s="48"/>
      <c r="DL88" s="48"/>
      <c r="DM88" s="79"/>
      <c r="DN88" s="32">
        <f t="shared" si="130"/>
        <v>0</v>
      </c>
      <c r="DO88" s="32">
        <f t="shared" si="131"/>
        <v>0</v>
      </c>
      <c r="DP88" s="32">
        <f t="shared" si="132"/>
        <v>0</v>
      </c>
      <c r="DQ88" s="32">
        <f t="shared" si="133"/>
        <v>0</v>
      </c>
      <c r="DR88" s="32">
        <f t="shared" si="134"/>
        <v>0</v>
      </c>
      <c r="DS88" s="32">
        <f t="shared" si="135"/>
        <v>0</v>
      </c>
      <c r="DT88" s="32">
        <f t="shared" si="136"/>
        <v>0</v>
      </c>
      <c r="DU88" s="32">
        <f t="shared" si="137"/>
        <v>0</v>
      </c>
      <c r="DV88" s="32">
        <f t="shared" si="138"/>
        <v>0</v>
      </c>
      <c r="DW88" s="32">
        <f t="shared" si="139"/>
        <v>0</v>
      </c>
      <c r="DX88" s="32">
        <f t="shared" si="140"/>
        <v>0</v>
      </c>
      <c r="DY88" s="32">
        <f t="shared" si="141"/>
        <v>0</v>
      </c>
      <c r="DZ88" s="32">
        <f t="shared" si="142"/>
        <v>0</v>
      </c>
      <c r="EA88" s="32">
        <f t="shared" si="143"/>
        <v>0</v>
      </c>
      <c r="EB88" s="32">
        <f t="shared" si="144"/>
        <v>0</v>
      </c>
      <c r="EC88" s="32">
        <f t="shared" si="145"/>
        <v>0</v>
      </c>
      <c r="ED88" s="32">
        <f t="shared" si="146"/>
        <v>0</v>
      </c>
      <c r="EE88" s="32">
        <f t="shared" si="147"/>
        <v>0</v>
      </c>
      <c r="EF88" s="32">
        <f t="shared" si="148"/>
        <v>0</v>
      </c>
      <c r="EG88" s="32">
        <f t="shared" si="149"/>
        <v>0</v>
      </c>
      <c r="EH88" s="32">
        <f t="shared" si="150"/>
        <v>0</v>
      </c>
      <c r="EI88" s="32">
        <f t="shared" si="151"/>
        <v>0</v>
      </c>
      <c r="EJ88" s="32">
        <f t="shared" si="152"/>
        <v>0</v>
      </c>
      <c r="EK88" s="32">
        <f t="shared" si="153"/>
        <v>0</v>
      </c>
      <c r="EL88" s="32">
        <f t="shared" si="154"/>
        <v>0</v>
      </c>
      <c r="EM88" s="32">
        <f t="shared" si="155"/>
        <v>0</v>
      </c>
      <c r="EN88" s="32">
        <f t="shared" si="156"/>
        <v>0</v>
      </c>
      <c r="EO88" s="32">
        <f t="shared" si="157"/>
        <v>0</v>
      </c>
      <c r="EP88" s="32">
        <f t="shared" si="158"/>
        <v>0</v>
      </c>
      <c r="EQ88" s="32">
        <f t="shared" si="159"/>
        <v>0</v>
      </c>
      <c r="ER88" s="32">
        <f t="shared" si="160"/>
        <v>0</v>
      </c>
      <c r="ES88" s="32">
        <f t="shared" si="161"/>
        <v>0</v>
      </c>
      <c r="ET88" s="32">
        <f t="shared" si="162"/>
        <v>0</v>
      </c>
      <c r="EU88" s="32">
        <f t="shared" si="163"/>
        <v>0</v>
      </c>
      <c r="EV88" s="32">
        <f t="shared" si="164"/>
        <v>0</v>
      </c>
      <c r="EW88" s="32">
        <f t="shared" si="165"/>
        <v>0</v>
      </c>
      <c r="EX88" s="32">
        <f t="shared" si="166"/>
        <v>0</v>
      </c>
      <c r="EY88" s="32">
        <f t="shared" si="167"/>
        <v>0</v>
      </c>
      <c r="EZ88" s="32">
        <f t="shared" si="168"/>
        <v>0</v>
      </c>
      <c r="FA88" s="32">
        <f t="shared" si="169"/>
        <v>0</v>
      </c>
      <c r="FB88" s="32">
        <f t="shared" si="170"/>
        <v>0</v>
      </c>
      <c r="FC88" s="32">
        <f t="shared" si="171"/>
        <v>0</v>
      </c>
      <c r="FD88" s="32">
        <f t="shared" si="172"/>
        <v>0</v>
      </c>
      <c r="FE88" s="32">
        <f t="shared" si="173"/>
        <v>0</v>
      </c>
      <c r="FF88" s="32">
        <f t="shared" si="174"/>
        <v>0</v>
      </c>
      <c r="FG88" s="32">
        <f t="shared" si="175"/>
        <v>0</v>
      </c>
      <c r="FH88" s="32">
        <f t="shared" si="176"/>
        <v>0</v>
      </c>
      <c r="FI88" s="32">
        <f t="shared" si="177"/>
        <v>0</v>
      </c>
      <c r="FJ88" s="32">
        <f t="shared" si="178"/>
        <v>0</v>
      </c>
      <c r="FK88" s="32">
        <f t="shared" si="179"/>
        <v>0</v>
      </c>
      <c r="FL88" s="32">
        <f t="shared" si="180"/>
        <v>0</v>
      </c>
      <c r="FM88" s="32">
        <f t="shared" si="181"/>
        <v>0</v>
      </c>
      <c r="FN88" s="32">
        <f t="shared" si="182"/>
        <v>0</v>
      </c>
      <c r="FO88" s="32">
        <f t="shared" si="183"/>
        <v>0</v>
      </c>
      <c r="FP88" s="32">
        <f t="shared" si="184"/>
        <v>0</v>
      </c>
      <c r="FQ88" s="32">
        <f t="shared" si="185"/>
        <v>0</v>
      </c>
      <c r="FR88" s="32">
        <f t="shared" si="186"/>
        <v>0</v>
      </c>
      <c r="FS88" s="32">
        <f t="shared" si="187"/>
        <v>0</v>
      </c>
      <c r="FT88" s="32">
        <f t="shared" si="188"/>
        <v>0</v>
      </c>
      <c r="FU88" s="32">
        <f t="shared" si="189"/>
        <v>0</v>
      </c>
      <c r="FV88" s="32">
        <f t="shared" si="190"/>
        <v>0</v>
      </c>
      <c r="FW88" s="32">
        <f t="shared" si="191"/>
        <v>0</v>
      </c>
      <c r="FX88" s="32">
        <f t="shared" si="192"/>
        <v>0</v>
      </c>
      <c r="FY88" s="32">
        <f t="shared" si="193"/>
        <v>0</v>
      </c>
      <c r="FZ88" s="32">
        <f t="shared" si="194"/>
        <v>0</v>
      </c>
    </row>
    <row r="89" spans="1:187" ht="25.8" customHeight="1" x14ac:dyDescent="0.5">
      <c r="A89" s="104" t="s">
        <v>58</v>
      </c>
      <c r="B89" s="105">
        <v>46137</v>
      </c>
      <c r="C89" s="80"/>
      <c r="D89" s="35"/>
      <c r="E89" s="81"/>
      <c r="F89" s="81"/>
      <c r="G89" s="81"/>
      <c r="H89" s="81"/>
      <c r="I89" s="81"/>
      <c r="J89" s="81"/>
      <c r="K89" s="81"/>
      <c r="L89" s="81"/>
      <c r="M89" s="81"/>
      <c r="N89" s="48"/>
      <c r="O89" s="34"/>
      <c r="P89" s="34"/>
      <c r="Q89" s="34"/>
      <c r="R89" s="34"/>
      <c r="S89" s="34"/>
      <c r="T89" s="34"/>
      <c r="U89" s="34"/>
      <c r="V89" s="34"/>
      <c r="W89" s="48"/>
      <c r="X89" s="34"/>
      <c r="Y89" s="34"/>
      <c r="Z89" s="34"/>
      <c r="AA89" s="34"/>
      <c r="AB89" s="34"/>
      <c r="AC89" s="34"/>
      <c r="AD89" s="34"/>
      <c r="AE89" s="34"/>
      <c r="AF89" s="34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48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48"/>
      <c r="CS89" s="34"/>
      <c r="CT89" s="34"/>
      <c r="CU89" s="34"/>
      <c r="CV89" s="34"/>
      <c r="CW89" s="34"/>
      <c r="CX89" s="34"/>
      <c r="CY89" s="34"/>
      <c r="CZ89" s="34"/>
      <c r="DA89" s="48"/>
      <c r="DB89" s="34"/>
      <c r="DC89" s="34"/>
      <c r="DD89" s="34"/>
      <c r="DE89" s="34"/>
      <c r="DF89" s="34"/>
      <c r="DG89" s="34"/>
      <c r="DH89" s="34"/>
      <c r="DI89" s="34"/>
      <c r="DJ89" s="48"/>
      <c r="DK89" s="48"/>
      <c r="DL89" s="48"/>
      <c r="DM89" s="1"/>
      <c r="DN89" s="32">
        <f t="shared" si="130"/>
        <v>0</v>
      </c>
      <c r="DO89" s="32">
        <f t="shared" si="131"/>
        <v>0</v>
      </c>
      <c r="DP89" s="32">
        <f t="shared" si="132"/>
        <v>0</v>
      </c>
      <c r="DQ89" s="32">
        <f t="shared" si="133"/>
        <v>0</v>
      </c>
      <c r="DR89" s="32">
        <f t="shared" si="134"/>
        <v>0</v>
      </c>
      <c r="DS89" s="32">
        <f t="shared" si="135"/>
        <v>0</v>
      </c>
      <c r="DT89" s="32">
        <f t="shared" si="136"/>
        <v>0</v>
      </c>
      <c r="DU89" s="32">
        <f t="shared" si="137"/>
        <v>0</v>
      </c>
      <c r="DV89" s="32">
        <f t="shared" si="138"/>
        <v>0</v>
      </c>
      <c r="DW89" s="32">
        <f t="shared" si="139"/>
        <v>0</v>
      </c>
      <c r="DX89" s="32">
        <f t="shared" si="140"/>
        <v>0</v>
      </c>
      <c r="DY89" s="32">
        <f t="shared" si="141"/>
        <v>0</v>
      </c>
      <c r="DZ89" s="32">
        <f t="shared" si="142"/>
        <v>0</v>
      </c>
      <c r="EA89" s="32">
        <f t="shared" si="143"/>
        <v>0</v>
      </c>
      <c r="EB89" s="32">
        <f t="shared" si="144"/>
        <v>0</v>
      </c>
      <c r="EC89" s="32">
        <f t="shared" si="145"/>
        <v>0</v>
      </c>
      <c r="ED89" s="32">
        <f t="shared" si="146"/>
        <v>0</v>
      </c>
      <c r="EE89" s="32">
        <f t="shared" si="147"/>
        <v>0</v>
      </c>
      <c r="EF89" s="32">
        <f t="shared" si="148"/>
        <v>0</v>
      </c>
      <c r="EG89" s="32">
        <f t="shared" si="149"/>
        <v>0</v>
      </c>
      <c r="EH89" s="32">
        <f t="shared" si="150"/>
        <v>0</v>
      </c>
      <c r="EI89" s="32">
        <f t="shared" si="151"/>
        <v>0</v>
      </c>
      <c r="EJ89" s="32">
        <f t="shared" si="152"/>
        <v>0</v>
      </c>
      <c r="EK89" s="32">
        <f t="shared" si="153"/>
        <v>0</v>
      </c>
      <c r="EL89" s="32">
        <f t="shared" si="154"/>
        <v>0</v>
      </c>
      <c r="EM89" s="32">
        <f t="shared" si="155"/>
        <v>0</v>
      </c>
      <c r="EN89" s="32">
        <f t="shared" si="156"/>
        <v>0</v>
      </c>
      <c r="EO89" s="32">
        <f t="shared" si="157"/>
        <v>0</v>
      </c>
      <c r="EP89" s="32">
        <f t="shared" si="158"/>
        <v>0</v>
      </c>
      <c r="EQ89" s="32">
        <f t="shared" si="159"/>
        <v>0</v>
      </c>
      <c r="ER89" s="32">
        <f t="shared" si="160"/>
        <v>0</v>
      </c>
      <c r="ES89" s="32">
        <f t="shared" si="161"/>
        <v>0</v>
      </c>
      <c r="ET89" s="32">
        <f t="shared" si="162"/>
        <v>0</v>
      </c>
      <c r="EU89" s="32">
        <f t="shared" si="163"/>
        <v>0</v>
      </c>
      <c r="EV89" s="32">
        <f t="shared" si="164"/>
        <v>0</v>
      </c>
      <c r="EW89" s="32">
        <f t="shared" si="165"/>
        <v>0</v>
      </c>
      <c r="EX89" s="32">
        <f t="shared" si="166"/>
        <v>0</v>
      </c>
      <c r="EY89" s="32">
        <f t="shared" si="167"/>
        <v>0</v>
      </c>
      <c r="EZ89" s="32">
        <f t="shared" si="168"/>
        <v>0</v>
      </c>
      <c r="FA89" s="32">
        <f t="shared" si="169"/>
        <v>0</v>
      </c>
      <c r="FB89" s="32">
        <f t="shared" si="170"/>
        <v>0</v>
      </c>
      <c r="FC89" s="32">
        <f t="shared" si="171"/>
        <v>0</v>
      </c>
      <c r="FD89" s="32">
        <f t="shared" si="172"/>
        <v>0</v>
      </c>
      <c r="FE89" s="32">
        <f t="shared" si="173"/>
        <v>0</v>
      </c>
      <c r="FF89" s="32">
        <f t="shared" si="174"/>
        <v>0</v>
      </c>
      <c r="FG89" s="32">
        <f t="shared" si="175"/>
        <v>0</v>
      </c>
      <c r="FH89" s="32">
        <f t="shared" si="176"/>
        <v>0</v>
      </c>
      <c r="FI89" s="32">
        <f t="shared" si="177"/>
        <v>0</v>
      </c>
      <c r="FJ89" s="32">
        <f t="shared" si="178"/>
        <v>0</v>
      </c>
      <c r="FK89" s="32">
        <f t="shared" si="179"/>
        <v>0</v>
      </c>
      <c r="FL89" s="32">
        <f t="shared" si="180"/>
        <v>0</v>
      </c>
      <c r="FM89" s="32">
        <f t="shared" si="181"/>
        <v>0</v>
      </c>
      <c r="FN89" s="32">
        <f t="shared" si="182"/>
        <v>0</v>
      </c>
      <c r="FO89" s="32">
        <f t="shared" si="183"/>
        <v>0</v>
      </c>
      <c r="FP89" s="32">
        <f t="shared" si="184"/>
        <v>0</v>
      </c>
      <c r="FQ89" s="32">
        <f t="shared" si="185"/>
        <v>0</v>
      </c>
      <c r="FR89" s="32">
        <f t="shared" si="186"/>
        <v>0</v>
      </c>
      <c r="FS89" s="32">
        <f t="shared" si="187"/>
        <v>0</v>
      </c>
      <c r="FT89" s="32">
        <f t="shared" si="188"/>
        <v>0</v>
      </c>
      <c r="FU89" s="32">
        <f t="shared" si="189"/>
        <v>0</v>
      </c>
      <c r="FV89" s="32">
        <f t="shared" si="190"/>
        <v>0</v>
      </c>
      <c r="FW89" s="32">
        <f t="shared" si="191"/>
        <v>0</v>
      </c>
      <c r="FX89" s="32">
        <f t="shared" si="192"/>
        <v>0</v>
      </c>
      <c r="FY89" s="32">
        <f t="shared" si="193"/>
        <v>0</v>
      </c>
      <c r="FZ89" s="32">
        <f t="shared" si="194"/>
        <v>0</v>
      </c>
    </row>
    <row r="90" spans="1:187" ht="25.8" customHeight="1" x14ac:dyDescent="0.5">
      <c r="A90" s="121" t="s">
        <v>59</v>
      </c>
      <c r="B90" s="122">
        <v>46138</v>
      </c>
      <c r="C90" s="92"/>
      <c r="D90" s="36"/>
      <c r="E90" s="62"/>
      <c r="F90" s="62"/>
      <c r="G90" s="62"/>
      <c r="H90" s="62"/>
      <c r="I90" s="62"/>
      <c r="J90" s="62"/>
      <c r="K90" s="62"/>
      <c r="L90" s="62"/>
      <c r="M90" s="62"/>
      <c r="N90" s="44"/>
      <c r="O90" s="62"/>
      <c r="P90" s="62"/>
      <c r="Q90" s="62"/>
      <c r="R90" s="62"/>
      <c r="S90" s="62"/>
      <c r="T90" s="62"/>
      <c r="U90" s="62"/>
      <c r="V90" s="62"/>
      <c r="W90" s="44"/>
      <c r="X90" s="96"/>
      <c r="Y90" s="96"/>
      <c r="Z90" s="96"/>
      <c r="AA90" s="96"/>
      <c r="AB90" s="96"/>
      <c r="AC90" s="96"/>
      <c r="AD90" s="96"/>
      <c r="AE90" s="84"/>
      <c r="AF90" s="8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44"/>
      <c r="CG90" s="82"/>
      <c r="CH90" s="83"/>
      <c r="CI90" s="84"/>
      <c r="CJ90" s="84"/>
      <c r="CK90" s="62"/>
      <c r="CL90" s="62"/>
      <c r="CM90" s="62"/>
      <c r="CN90" s="62"/>
      <c r="CO90" s="62"/>
      <c r="CP90" s="62"/>
      <c r="CQ90" s="62"/>
      <c r="CR90" s="44"/>
      <c r="CS90" s="62"/>
      <c r="CT90" s="62"/>
      <c r="CU90" s="62"/>
      <c r="CV90" s="62"/>
      <c r="CW90" s="62"/>
      <c r="CX90" s="62"/>
      <c r="CY90" s="62"/>
      <c r="CZ90" s="62"/>
      <c r="DA90" s="44"/>
      <c r="DB90" s="62"/>
      <c r="DC90" s="62"/>
      <c r="DD90" s="62"/>
      <c r="DE90" s="62"/>
      <c r="DF90" s="62"/>
      <c r="DG90" s="62"/>
      <c r="DH90" s="62"/>
      <c r="DI90" s="62"/>
      <c r="DJ90" s="44"/>
      <c r="DK90" s="44"/>
      <c r="DL90" s="44"/>
      <c r="DM90" s="36"/>
      <c r="DN90" s="32">
        <f t="shared" si="130"/>
        <v>0</v>
      </c>
      <c r="DO90" s="32">
        <f t="shared" si="131"/>
        <v>0</v>
      </c>
      <c r="DP90" s="32">
        <f t="shared" si="132"/>
        <v>0</v>
      </c>
      <c r="DQ90" s="32">
        <f t="shared" si="133"/>
        <v>0</v>
      </c>
      <c r="DR90" s="32">
        <f t="shared" si="134"/>
        <v>0</v>
      </c>
      <c r="DS90" s="32">
        <f t="shared" si="135"/>
        <v>0</v>
      </c>
      <c r="DT90" s="32">
        <f t="shared" si="136"/>
        <v>0</v>
      </c>
      <c r="DU90" s="32">
        <f t="shared" si="137"/>
        <v>0</v>
      </c>
      <c r="DV90" s="32">
        <f t="shared" si="138"/>
        <v>0</v>
      </c>
      <c r="DW90" s="32">
        <f t="shared" si="139"/>
        <v>0</v>
      </c>
      <c r="DX90" s="32">
        <f t="shared" si="140"/>
        <v>0</v>
      </c>
      <c r="DY90" s="32">
        <f t="shared" si="141"/>
        <v>0</v>
      </c>
      <c r="DZ90" s="32">
        <f t="shared" si="142"/>
        <v>0</v>
      </c>
      <c r="EA90" s="32">
        <f t="shared" si="143"/>
        <v>0</v>
      </c>
      <c r="EB90" s="32">
        <f t="shared" si="144"/>
        <v>0</v>
      </c>
      <c r="EC90" s="32">
        <f t="shared" si="145"/>
        <v>0</v>
      </c>
      <c r="ED90" s="32">
        <f t="shared" si="146"/>
        <v>0</v>
      </c>
      <c r="EE90" s="32">
        <f t="shared" si="147"/>
        <v>0</v>
      </c>
      <c r="EF90" s="32">
        <f t="shared" si="148"/>
        <v>0</v>
      </c>
      <c r="EG90" s="32">
        <f t="shared" si="149"/>
        <v>0</v>
      </c>
      <c r="EH90" s="32">
        <f t="shared" si="150"/>
        <v>0</v>
      </c>
      <c r="EI90" s="32">
        <f t="shared" si="151"/>
        <v>0</v>
      </c>
      <c r="EJ90" s="32">
        <f t="shared" si="152"/>
        <v>0</v>
      </c>
      <c r="EK90" s="32">
        <f t="shared" si="153"/>
        <v>0</v>
      </c>
      <c r="EL90" s="32">
        <f t="shared" si="154"/>
        <v>0</v>
      </c>
      <c r="EM90" s="32">
        <f t="shared" si="155"/>
        <v>0</v>
      </c>
      <c r="EN90" s="32">
        <f t="shared" si="156"/>
        <v>0</v>
      </c>
      <c r="EO90" s="32">
        <f t="shared" si="157"/>
        <v>0</v>
      </c>
      <c r="EP90" s="32">
        <f t="shared" si="158"/>
        <v>0</v>
      </c>
      <c r="EQ90" s="32">
        <f t="shared" si="159"/>
        <v>0</v>
      </c>
      <c r="ER90" s="32">
        <f t="shared" si="160"/>
        <v>0</v>
      </c>
      <c r="ES90" s="32">
        <f t="shared" si="161"/>
        <v>0</v>
      </c>
      <c r="ET90" s="32">
        <f t="shared" si="162"/>
        <v>0</v>
      </c>
      <c r="EU90" s="32">
        <f t="shared" si="163"/>
        <v>0</v>
      </c>
      <c r="EV90" s="32">
        <f t="shared" si="164"/>
        <v>0</v>
      </c>
      <c r="EW90" s="32">
        <f t="shared" si="165"/>
        <v>0</v>
      </c>
      <c r="EX90" s="32">
        <f t="shared" si="166"/>
        <v>0</v>
      </c>
      <c r="EY90" s="32">
        <f t="shared" si="167"/>
        <v>0</v>
      </c>
      <c r="EZ90" s="32">
        <f t="shared" si="168"/>
        <v>0</v>
      </c>
      <c r="FA90" s="32">
        <f t="shared" si="169"/>
        <v>0</v>
      </c>
      <c r="FB90" s="32">
        <f t="shared" si="170"/>
        <v>0</v>
      </c>
      <c r="FC90" s="32">
        <f t="shared" si="171"/>
        <v>0</v>
      </c>
      <c r="FD90" s="32">
        <f t="shared" si="172"/>
        <v>0</v>
      </c>
      <c r="FE90" s="32">
        <f t="shared" si="173"/>
        <v>0</v>
      </c>
      <c r="FF90" s="32">
        <f t="shared" si="174"/>
        <v>0</v>
      </c>
      <c r="FG90" s="32">
        <f t="shared" si="175"/>
        <v>0</v>
      </c>
      <c r="FH90" s="32">
        <f t="shared" si="176"/>
        <v>0</v>
      </c>
      <c r="FI90" s="32">
        <f t="shared" si="177"/>
        <v>0</v>
      </c>
      <c r="FJ90" s="32">
        <f t="shared" si="178"/>
        <v>0</v>
      </c>
      <c r="FK90" s="32">
        <f t="shared" si="179"/>
        <v>0</v>
      </c>
      <c r="FL90" s="32">
        <f t="shared" si="180"/>
        <v>0</v>
      </c>
      <c r="FM90" s="32">
        <f t="shared" si="181"/>
        <v>0</v>
      </c>
      <c r="FN90" s="32">
        <f t="shared" si="182"/>
        <v>0</v>
      </c>
      <c r="FO90" s="32">
        <f t="shared" si="183"/>
        <v>0</v>
      </c>
      <c r="FP90" s="32">
        <f t="shared" si="184"/>
        <v>0</v>
      </c>
      <c r="FQ90" s="32">
        <f t="shared" si="185"/>
        <v>0</v>
      </c>
      <c r="FR90" s="32">
        <f t="shared" si="186"/>
        <v>0</v>
      </c>
      <c r="FS90" s="32">
        <f t="shared" si="187"/>
        <v>0</v>
      </c>
      <c r="FT90" s="32">
        <f t="shared" si="188"/>
        <v>0</v>
      </c>
      <c r="FU90" s="32">
        <f t="shared" si="189"/>
        <v>0</v>
      </c>
      <c r="FV90" s="32">
        <f t="shared" si="190"/>
        <v>0</v>
      </c>
      <c r="FW90" s="32">
        <f t="shared" si="191"/>
        <v>0</v>
      </c>
      <c r="FX90" s="32">
        <f t="shared" si="192"/>
        <v>0</v>
      </c>
      <c r="FY90" s="32">
        <f t="shared" si="193"/>
        <v>0</v>
      </c>
      <c r="FZ90" s="32">
        <f t="shared" si="194"/>
        <v>0</v>
      </c>
    </row>
    <row r="91" spans="1:187" ht="58.5" customHeight="1" x14ac:dyDescent="0.5">
      <c r="A91" s="119" t="s">
        <v>51</v>
      </c>
      <c r="B91" s="120">
        <v>46139</v>
      </c>
      <c r="C91" s="80" t="s">
        <v>52</v>
      </c>
      <c r="D91" s="85"/>
      <c r="E91" s="43"/>
      <c r="F91" s="43"/>
      <c r="G91" s="43"/>
      <c r="H91" s="43"/>
      <c r="I91" s="43"/>
      <c r="J91" s="43"/>
      <c r="K91" s="43"/>
      <c r="L91" s="43"/>
      <c r="M91" s="43"/>
      <c r="N91" s="48"/>
      <c r="O91" s="43"/>
      <c r="P91" s="43"/>
      <c r="Q91" s="43"/>
      <c r="R91" s="43"/>
      <c r="S91" s="43"/>
      <c r="T91" s="43"/>
      <c r="U91" s="43"/>
      <c r="V91" s="43"/>
      <c r="W91" s="48"/>
      <c r="X91" s="60"/>
      <c r="Y91" s="60"/>
      <c r="Z91" s="60"/>
      <c r="AA91" s="60"/>
      <c r="AB91" s="60"/>
      <c r="AC91" s="60"/>
      <c r="AD91" s="60"/>
      <c r="AE91" s="43"/>
      <c r="AF91" s="43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8"/>
      <c r="CG91" s="55"/>
      <c r="CH91" s="68"/>
      <c r="CI91" s="56"/>
      <c r="CJ91" s="56"/>
      <c r="CK91" s="43"/>
      <c r="CL91" s="43"/>
      <c r="CM91" s="43"/>
      <c r="CN91" s="43"/>
      <c r="CO91" s="43"/>
      <c r="CP91" s="43"/>
      <c r="CQ91" s="43"/>
      <c r="CR91" s="48"/>
      <c r="CS91" s="43"/>
      <c r="CT91" s="43"/>
      <c r="CU91" s="43"/>
      <c r="CV91" s="43"/>
      <c r="CW91" s="43"/>
      <c r="CX91" s="43"/>
      <c r="CY91" s="43"/>
      <c r="CZ91" s="43"/>
      <c r="DA91" s="48"/>
      <c r="DB91" s="43"/>
      <c r="DC91" s="43"/>
      <c r="DD91" s="43"/>
      <c r="DE91" s="43"/>
      <c r="DF91" s="43"/>
      <c r="DG91" s="43"/>
      <c r="DH91" s="43"/>
      <c r="DI91" s="43"/>
      <c r="DJ91" s="48"/>
      <c r="DK91" s="48"/>
      <c r="DL91" s="48"/>
      <c r="DM91" s="1"/>
      <c r="DN91" s="32">
        <f t="shared" si="130"/>
        <v>0</v>
      </c>
      <c r="DO91" s="32">
        <f t="shared" si="131"/>
        <v>0</v>
      </c>
      <c r="DP91" s="32">
        <f t="shared" si="132"/>
        <v>0</v>
      </c>
      <c r="DQ91" s="32">
        <f t="shared" si="133"/>
        <v>0</v>
      </c>
      <c r="DR91" s="32">
        <f t="shared" si="134"/>
        <v>0</v>
      </c>
      <c r="DS91" s="32">
        <f t="shared" si="135"/>
        <v>0</v>
      </c>
      <c r="DT91" s="32">
        <f t="shared" si="136"/>
        <v>0</v>
      </c>
      <c r="DU91" s="32">
        <f t="shared" si="137"/>
        <v>0</v>
      </c>
      <c r="DV91" s="32">
        <f t="shared" si="138"/>
        <v>0</v>
      </c>
      <c r="DW91" s="32">
        <f t="shared" si="139"/>
        <v>0</v>
      </c>
      <c r="DX91" s="32">
        <f t="shared" si="140"/>
        <v>0</v>
      </c>
      <c r="DY91" s="32">
        <f t="shared" si="141"/>
        <v>0</v>
      </c>
      <c r="DZ91" s="32">
        <f t="shared" si="142"/>
        <v>0</v>
      </c>
      <c r="EA91" s="32">
        <f t="shared" si="143"/>
        <v>0</v>
      </c>
      <c r="EB91" s="32">
        <f t="shared" si="144"/>
        <v>0</v>
      </c>
      <c r="EC91" s="32">
        <f t="shared" si="145"/>
        <v>0</v>
      </c>
      <c r="ED91" s="32">
        <f t="shared" si="146"/>
        <v>0</v>
      </c>
      <c r="EE91" s="32">
        <f t="shared" si="147"/>
        <v>0</v>
      </c>
      <c r="EF91" s="32">
        <f t="shared" si="148"/>
        <v>0</v>
      </c>
      <c r="EG91" s="32">
        <f t="shared" si="149"/>
        <v>0</v>
      </c>
      <c r="EH91" s="32">
        <f t="shared" si="150"/>
        <v>0</v>
      </c>
      <c r="EI91" s="32">
        <f t="shared" si="151"/>
        <v>0</v>
      </c>
      <c r="EJ91" s="32">
        <f t="shared" si="152"/>
        <v>0</v>
      </c>
      <c r="EK91" s="32">
        <f t="shared" si="153"/>
        <v>0</v>
      </c>
      <c r="EL91" s="32">
        <f t="shared" si="154"/>
        <v>0</v>
      </c>
      <c r="EM91" s="32">
        <f t="shared" si="155"/>
        <v>0</v>
      </c>
      <c r="EN91" s="32">
        <f t="shared" si="156"/>
        <v>0</v>
      </c>
      <c r="EO91" s="32">
        <f t="shared" si="157"/>
        <v>0</v>
      </c>
      <c r="EP91" s="32">
        <f t="shared" si="158"/>
        <v>0</v>
      </c>
      <c r="EQ91" s="32">
        <f t="shared" si="159"/>
        <v>0</v>
      </c>
      <c r="ER91" s="32">
        <f t="shared" si="160"/>
        <v>0</v>
      </c>
      <c r="ES91" s="32">
        <f t="shared" si="161"/>
        <v>0</v>
      </c>
      <c r="ET91" s="32">
        <f t="shared" si="162"/>
        <v>0</v>
      </c>
      <c r="EU91" s="32">
        <f t="shared" si="163"/>
        <v>0</v>
      </c>
      <c r="EV91" s="32">
        <f t="shared" si="164"/>
        <v>0</v>
      </c>
      <c r="EW91" s="32">
        <f t="shared" si="165"/>
        <v>0</v>
      </c>
      <c r="EX91" s="32">
        <f t="shared" si="166"/>
        <v>0</v>
      </c>
      <c r="EY91" s="32">
        <f t="shared" si="167"/>
        <v>0</v>
      </c>
      <c r="EZ91" s="32">
        <f t="shared" si="168"/>
        <v>0</v>
      </c>
      <c r="FA91" s="32">
        <f t="shared" si="169"/>
        <v>0</v>
      </c>
      <c r="FB91" s="32">
        <f t="shared" si="170"/>
        <v>0</v>
      </c>
      <c r="FC91" s="32">
        <f t="shared" si="171"/>
        <v>0</v>
      </c>
      <c r="FD91" s="32">
        <f t="shared" si="172"/>
        <v>0</v>
      </c>
      <c r="FE91" s="32">
        <f t="shared" si="173"/>
        <v>0</v>
      </c>
      <c r="FF91" s="32">
        <f t="shared" si="174"/>
        <v>0</v>
      </c>
      <c r="FG91" s="32">
        <f t="shared" si="175"/>
        <v>0</v>
      </c>
      <c r="FH91" s="32">
        <f t="shared" si="176"/>
        <v>0</v>
      </c>
      <c r="FI91" s="32">
        <f t="shared" si="177"/>
        <v>0</v>
      </c>
      <c r="FJ91" s="32">
        <f t="shared" si="178"/>
        <v>0</v>
      </c>
      <c r="FK91" s="32">
        <f t="shared" si="179"/>
        <v>0</v>
      </c>
      <c r="FL91" s="32">
        <f t="shared" si="180"/>
        <v>0</v>
      </c>
      <c r="FM91" s="32">
        <f t="shared" si="181"/>
        <v>0</v>
      </c>
      <c r="FN91" s="32">
        <f t="shared" si="182"/>
        <v>0</v>
      </c>
      <c r="FO91" s="32">
        <f t="shared" si="183"/>
        <v>0</v>
      </c>
      <c r="FP91" s="32">
        <f t="shared" si="184"/>
        <v>0</v>
      </c>
      <c r="FQ91" s="32">
        <f t="shared" si="185"/>
        <v>0</v>
      </c>
      <c r="FR91" s="32">
        <f t="shared" si="186"/>
        <v>0</v>
      </c>
      <c r="FS91" s="32">
        <f t="shared" si="187"/>
        <v>0</v>
      </c>
      <c r="FT91" s="32">
        <f t="shared" si="188"/>
        <v>0</v>
      </c>
      <c r="FU91" s="32">
        <f t="shared" si="189"/>
        <v>0</v>
      </c>
      <c r="FV91" s="32">
        <f t="shared" si="190"/>
        <v>0</v>
      </c>
      <c r="FW91" s="32">
        <f t="shared" si="191"/>
        <v>0</v>
      </c>
      <c r="FX91" s="32">
        <f t="shared" si="192"/>
        <v>0</v>
      </c>
      <c r="FY91" s="32">
        <f t="shared" si="193"/>
        <v>0</v>
      </c>
      <c r="FZ91" s="32">
        <f t="shared" si="194"/>
        <v>0</v>
      </c>
      <c r="GA91" s="32">
        <f t="shared" ref="GA91:GA127" si="195">COUNTIF($D91:$DL91,"66")</f>
        <v>0</v>
      </c>
      <c r="GB91" s="32">
        <f t="shared" ref="GB91:GB127" si="196">COUNTIF($D91:$DL91,"67")</f>
        <v>0</v>
      </c>
      <c r="GC91" s="32">
        <f t="shared" ref="GC91:GC127" si="197">COUNTIF($D91:$DL91,"68")</f>
        <v>0</v>
      </c>
      <c r="GD91" s="32">
        <f t="shared" ref="GD91:GD127" si="198">COUNTIF($D91:$DL91,"69")</f>
        <v>0</v>
      </c>
      <c r="GE91" s="32">
        <f t="shared" ref="GE91:GE127" si="199">COUNTIF($D91:$DL91,"70")</f>
        <v>0</v>
      </c>
    </row>
    <row r="92" spans="1:187" ht="58.5" customHeight="1" x14ac:dyDescent="0.5">
      <c r="A92" s="119"/>
      <c r="B92" s="120"/>
      <c r="C92" s="80" t="s">
        <v>53</v>
      </c>
      <c r="D92" s="85"/>
      <c r="E92" s="43"/>
      <c r="F92" s="43"/>
      <c r="G92" s="43"/>
      <c r="H92" s="43"/>
      <c r="I92" s="43"/>
      <c r="J92" s="43"/>
      <c r="K92" s="43"/>
      <c r="L92" s="43"/>
      <c r="M92" s="43"/>
      <c r="N92" s="48"/>
      <c r="O92" s="43"/>
      <c r="P92" s="43"/>
      <c r="Q92" s="43"/>
      <c r="R92" s="43"/>
      <c r="S92" s="43"/>
      <c r="T92" s="43"/>
      <c r="U92" s="43"/>
      <c r="V92" s="43"/>
      <c r="W92" s="48"/>
      <c r="X92" s="60"/>
      <c r="Y92" s="60"/>
      <c r="Z92" s="60"/>
      <c r="AA92" s="60"/>
      <c r="AB92" s="60"/>
      <c r="AC92" s="60"/>
      <c r="AD92" s="60"/>
      <c r="AE92" s="43"/>
      <c r="AF92" s="43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8"/>
      <c r="CG92" s="55"/>
      <c r="CH92" s="68"/>
      <c r="CI92" s="56"/>
      <c r="CJ92" s="56"/>
      <c r="CK92" s="43"/>
      <c r="CL92" s="43"/>
      <c r="CM92" s="43"/>
      <c r="CN92" s="43"/>
      <c r="CO92" s="43"/>
      <c r="CP92" s="43"/>
      <c r="CQ92" s="43"/>
      <c r="CR92" s="48"/>
      <c r="CS92" s="43"/>
      <c r="CT92" s="43"/>
      <c r="CU92" s="43"/>
      <c r="CV92" s="43"/>
      <c r="CW92" s="43"/>
      <c r="CX92" s="43"/>
      <c r="CY92" s="43"/>
      <c r="CZ92" s="43"/>
      <c r="DA92" s="48"/>
      <c r="DB92" s="43"/>
      <c r="DC92" s="43"/>
      <c r="DD92" s="43"/>
      <c r="DE92" s="43"/>
      <c r="DF92" s="43"/>
      <c r="DG92" s="43"/>
      <c r="DH92" s="43"/>
      <c r="DI92" s="43"/>
      <c r="DJ92" s="48"/>
      <c r="DK92" s="48"/>
      <c r="DL92" s="48"/>
      <c r="DM92" s="1"/>
      <c r="DN92" s="32">
        <f t="shared" si="130"/>
        <v>0</v>
      </c>
      <c r="DO92" s="32">
        <f t="shared" si="131"/>
        <v>0</v>
      </c>
      <c r="DP92" s="32">
        <f t="shared" si="132"/>
        <v>0</v>
      </c>
      <c r="DQ92" s="32">
        <f t="shared" si="133"/>
        <v>0</v>
      </c>
      <c r="DR92" s="32">
        <f t="shared" si="134"/>
        <v>0</v>
      </c>
      <c r="DS92" s="32">
        <f t="shared" si="135"/>
        <v>0</v>
      </c>
      <c r="DT92" s="32">
        <f t="shared" si="136"/>
        <v>0</v>
      </c>
      <c r="DU92" s="32">
        <f t="shared" si="137"/>
        <v>0</v>
      </c>
      <c r="DV92" s="32">
        <f t="shared" si="138"/>
        <v>0</v>
      </c>
      <c r="DW92" s="32">
        <f t="shared" si="139"/>
        <v>0</v>
      </c>
      <c r="DX92" s="32">
        <f t="shared" si="140"/>
        <v>0</v>
      </c>
      <c r="DY92" s="32">
        <f t="shared" si="141"/>
        <v>0</v>
      </c>
      <c r="DZ92" s="32">
        <f t="shared" si="142"/>
        <v>0</v>
      </c>
      <c r="EA92" s="32">
        <f t="shared" si="143"/>
        <v>0</v>
      </c>
      <c r="EB92" s="32">
        <f t="shared" si="144"/>
        <v>0</v>
      </c>
      <c r="EC92" s="32">
        <f t="shared" si="145"/>
        <v>0</v>
      </c>
      <c r="ED92" s="32">
        <f t="shared" si="146"/>
        <v>0</v>
      </c>
      <c r="EE92" s="32">
        <f t="shared" si="147"/>
        <v>0</v>
      </c>
      <c r="EF92" s="32">
        <f t="shared" si="148"/>
        <v>0</v>
      </c>
      <c r="EG92" s="32">
        <f t="shared" si="149"/>
        <v>0</v>
      </c>
      <c r="EH92" s="32">
        <f t="shared" si="150"/>
        <v>0</v>
      </c>
      <c r="EI92" s="32">
        <f t="shared" si="151"/>
        <v>0</v>
      </c>
      <c r="EJ92" s="32">
        <f t="shared" si="152"/>
        <v>0</v>
      </c>
      <c r="EK92" s="32">
        <f t="shared" si="153"/>
        <v>0</v>
      </c>
      <c r="EL92" s="32">
        <f t="shared" si="154"/>
        <v>0</v>
      </c>
      <c r="EM92" s="32">
        <f t="shared" si="155"/>
        <v>0</v>
      </c>
      <c r="EN92" s="32">
        <f t="shared" si="156"/>
        <v>0</v>
      </c>
      <c r="EO92" s="32">
        <f t="shared" si="157"/>
        <v>0</v>
      </c>
      <c r="EP92" s="32">
        <f t="shared" si="158"/>
        <v>0</v>
      </c>
      <c r="EQ92" s="32">
        <f t="shared" si="159"/>
        <v>0</v>
      </c>
      <c r="ER92" s="32">
        <f t="shared" si="160"/>
        <v>0</v>
      </c>
      <c r="ES92" s="32">
        <f t="shared" si="161"/>
        <v>0</v>
      </c>
      <c r="ET92" s="32">
        <f t="shared" si="162"/>
        <v>0</v>
      </c>
      <c r="EU92" s="32">
        <f t="shared" si="163"/>
        <v>0</v>
      </c>
      <c r="EV92" s="32">
        <f t="shared" si="164"/>
        <v>0</v>
      </c>
      <c r="EW92" s="32">
        <f t="shared" si="165"/>
        <v>0</v>
      </c>
      <c r="EX92" s="32">
        <f t="shared" si="166"/>
        <v>0</v>
      </c>
      <c r="EY92" s="32">
        <f t="shared" si="167"/>
        <v>0</v>
      </c>
      <c r="EZ92" s="32">
        <f t="shared" si="168"/>
        <v>0</v>
      </c>
      <c r="FA92" s="32">
        <f t="shared" si="169"/>
        <v>0</v>
      </c>
      <c r="FB92" s="32">
        <f t="shared" si="170"/>
        <v>0</v>
      </c>
      <c r="FC92" s="32">
        <f t="shared" si="171"/>
        <v>0</v>
      </c>
      <c r="FD92" s="32">
        <f t="shared" si="172"/>
        <v>0</v>
      </c>
      <c r="FE92" s="32">
        <f t="shared" si="173"/>
        <v>0</v>
      </c>
      <c r="FF92" s="32">
        <f t="shared" si="174"/>
        <v>0</v>
      </c>
      <c r="FG92" s="32">
        <f t="shared" si="175"/>
        <v>0</v>
      </c>
      <c r="FH92" s="32">
        <f t="shared" si="176"/>
        <v>0</v>
      </c>
      <c r="FI92" s="32">
        <f t="shared" si="177"/>
        <v>0</v>
      </c>
      <c r="FJ92" s="32">
        <f t="shared" si="178"/>
        <v>0</v>
      </c>
      <c r="FK92" s="32">
        <f t="shared" si="179"/>
        <v>0</v>
      </c>
      <c r="FL92" s="32">
        <f t="shared" si="180"/>
        <v>0</v>
      </c>
      <c r="FM92" s="32">
        <f t="shared" si="181"/>
        <v>0</v>
      </c>
      <c r="FN92" s="32">
        <f t="shared" si="182"/>
        <v>0</v>
      </c>
      <c r="FO92" s="32">
        <f t="shared" si="183"/>
        <v>0</v>
      </c>
      <c r="FP92" s="32">
        <f t="shared" si="184"/>
        <v>0</v>
      </c>
      <c r="FQ92" s="32">
        <f t="shared" si="185"/>
        <v>0</v>
      </c>
      <c r="FR92" s="32">
        <f t="shared" si="186"/>
        <v>0</v>
      </c>
      <c r="FS92" s="32">
        <f t="shared" si="187"/>
        <v>0</v>
      </c>
      <c r="FT92" s="32">
        <f t="shared" si="188"/>
        <v>0</v>
      </c>
      <c r="FU92" s="32">
        <f t="shared" si="189"/>
        <v>0</v>
      </c>
      <c r="FV92" s="32">
        <f t="shared" si="190"/>
        <v>0</v>
      </c>
      <c r="FW92" s="32">
        <f t="shared" si="191"/>
        <v>0</v>
      </c>
      <c r="FX92" s="32">
        <f t="shared" si="192"/>
        <v>0</v>
      </c>
      <c r="FY92" s="32">
        <f t="shared" si="193"/>
        <v>0</v>
      </c>
      <c r="FZ92" s="32">
        <f t="shared" si="194"/>
        <v>0</v>
      </c>
      <c r="GA92" s="32">
        <f t="shared" si="195"/>
        <v>0</v>
      </c>
      <c r="GB92" s="32">
        <f t="shared" si="196"/>
        <v>0</v>
      </c>
      <c r="GC92" s="32">
        <f t="shared" si="197"/>
        <v>0</v>
      </c>
      <c r="GD92" s="32">
        <f t="shared" si="198"/>
        <v>0</v>
      </c>
      <c r="GE92" s="32">
        <f t="shared" si="199"/>
        <v>0</v>
      </c>
    </row>
    <row r="93" spans="1:187" ht="25.8" customHeight="1" x14ac:dyDescent="0.5">
      <c r="A93" s="119" t="s">
        <v>54</v>
      </c>
      <c r="B93" s="120">
        <v>46140</v>
      </c>
      <c r="C93" s="80" t="s">
        <v>52</v>
      </c>
      <c r="D93" s="85"/>
      <c r="E93" s="43"/>
      <c r="F93" s="43"/>
      <c r="G93" s="43"/>
      <c r="H93" s="43"/>
      <c r="I93" s="43"/>
      <c r="J93" s="43"/>
      <c r="K93" s="43"/>
      <c r="L93" s="43"/>
      <c r="M93" s="43"/>
      <c r="N93" s="48"/>
      <c r="O93" s="43"/>
      <c r="P93" s="43"/>
      <c r="Q93" s="43"/>
      <c r="R93" s="43"/>
      <c r="S93" s="43"/>
      <c r="T93" s="43"/>
      <c r="U93" s="43"/>
      <c r="V93" s="43"/>
      <c r="W93" s="48"/>
      <c r="X93" s="43"/>
      <c r="Y93" s="43"/>
      <c r="Z93" s="43"/>
      <c r="AA93" s="43"/>
      <c r="AB93" s="43"/>
      <c r="AC93" s="43"/>
      <c r="AD93" s="43"/>
      <c r="AE93" s="43"/>
      <c r="AF93" s="43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8"/>
      <c r="CG93" s="55"/>
      <c r="CH93" s="68"/>
      <c r="CI93" s="56"/>
      <c r="CJ93" s="56"/>
      <c r="CK93" s="43"/>
      <c r="CL93" s="43"/>
      <c r="CM93" s="43"/>
      <c r="CN93" s="43"/>
      <c r="CO93" s="43"/>
      <c r="CP93" s="43"/>
      <c r="CQ93" s="43"/>
      <c r="CR93" s="48"/>
      <c r="CS93" s="43"/>
      <c r="CT93" s="43"/>
      <c r="CU93" s="43"/>
      <c r="CV93" s="43"/>
      <c r="CW93" s="43"/>
      <c r="CX93" s="43"/>
      <c r="CY93" s="43"/>
      <c r="CZ93" s="43"/>
      <c r="DA93" s="48"/>
      <c r="DB93" s="43"/>
      <c r="DC93" s="43"/>
      <c r="DD93" s="43"/>
      <c r="DE93" s="43"/>
      <c r="DF93" s="95"/>
      <c r="DG93" s="43"/>
      <c r="DH93" s="43"/>
      <c r="DI93" s="43"/>
      <c r="DJ93" s="48"/>
      <c r="DK93" s="48"/>
      <c r="DL93" s="48"/>
      <c r="DM93" s="1"/>
      <c r="DN93" s="32">
        <f t="shared" si="130"/>
        <v>0</v>
      </c>
      <c r="DO93" s="32">
        <f t="shared" si="131"/>
        <v>0</v>
      </c>
      <c r="DP93" s="32">
        <f t="shared" si="132"/>
        <v>0</v>
      </c>
      <c r="DQ93" s="32">
        <f t="shared" si="133"/>
        <v>0</v>
      </c>
      <c r="DR93" s="32">
        <f t="shared" si="134"/>
        <v>0</v>
      </c>
      <c r="DS93" s="32">
        <f t="shared" si="135"/>
        <v>0</v>
      </c>
      <c r="DT93" s="32">
        <f t="shared" si="136"/>
        <v>0</v>
      </c>
      <c r="DU93" s="32">
        <f t="shared" si="137"/>
        <v>0</v>
      </c>
      <c r="DV93" s="32">
        <f t="shared" si="138"/>
        <v>0</v>
      </c>
      <c r="DW93" s="32">
        <f t="shared" si="139"/>
        <v>0</v>
      </c>
      <c r="DX93" s="32">
        <f t="shared" si="140"/>
        <v>0</v>
      </c>
      <c r="DY93" s="32">
        <f t="shared" si="141"/>
        <v>0</v>
      </c>
      <c r="DZ93" s="32">
        <f t="shared" si="142"/>
        <v>0</v>
      </c>
      <c r="EA93" s="32">
        <f t="shared" si="143"/>
        <v>0</v>
      </c>
      <c r="EB93" s="32">
        <f t="shared" si="144"/>
        <v>0</v>
      </c>
      <c r="EC93" s="32">
        <f t="shared" si="145"/>
        <v>0</v>
      </c>
      <c r="ED93" s="32">
        <f t="shared" si="146"/>
        <v>0</v>
      </c>
      <c r="EE93" s="32">
        <f t="shared" si="147"/>
        <v>0</v>
      </c>
      <c r="EF93" s="32">
        <f t="shared" si="148"/>
        <v>0</v>
      </c>
      <c r="EG93" s="32">
        <f t="shared" si="149"/>
        <v>0</v>
      </c>
      <c r="EH93" s="32">
        <f t="shared" si="150"/>
        <v>0</v>
      </c>
      <c r="EI93" s="32">
        <f t="shared" si="151"/>
        <v>0</v>
      </c>
      <c r="EJ93" s="32">
        <f t="shared" si="152"/>
        <v>0</v>
      </c>
      <c r="EK93" s="32">
        <f t="shared" si="153"/>
        <v>0</v>
      </c>
      <c r="EL93" s="32">
        <f t="shared" si="154"/>
        <v>0</v>
      </c>
      <c r="EM93" s="32">
        <f t="shared" si="155"/>
        <v>0</v>
      </c>
      <c r="EN93" s="32">
        <f t="shared" si="156"/>
        <v>0</v>
      </c>
      <c r="EO93" s="32">
        <f t="shared" si="157"/>
        <v>0</v>
      </c>
      <c r="EP93" s="32">
        <f t="shared" si="158"/>
        <v>0</v>
      </c>
      <c r="EQ93" s="32">
        <f t="shared" si="159"/>
        <v>0</v>
      </c>
      <c r="ER93" s="32">
        <f t="shared" si="160"/>
        <v>0</v>
      </c>
      <c r="ES93" s="32">
        <f t="shared" si="161"/>
        <v>0</v>
      </c>
      <c r="ET93" s="32">
        <f t="shared" si="162"/>
        <v>0</v>
      </c>
      <c r="EU93" s="32">
        <f t="shared" si="163"/>
        <v>0</v>
      </c>
      <c r="EV93" s="32">
        <f t="shared" si="164"/>
        <v>0</v>
      </c>
      <c r="EW93" s="32">
        <f t="shared" si="165"/>
        <v>0</v>
      </c>
      <c r="EX93" s="32">
        <f t="shared" si="166"/>
        <v>0</v>
      </c>
      <c r="EY93" s="32">
        <f t="shared" si="167"/>
        <v>0</v>
      </c>
      <c r="EZ93" s="32">
        <f t="shared" si="168"/>
        <v>0</v>
      </c>
      <c r="FA93" s="32">
        <f t="shared" si="169"/>
        <v>0</v>
      </c>
      <c r="FB93" s="32">
        <f t="shared" si="170"/>
        <v>0</v>
      </c>
      <c r="FC93" s="32">
        <f t="shared" si="171"/>
        <v>0</v>
      </c>
      <c r="FD93" s="32">
        <f t="shared" si="172"/>
        <v>0</v>
      </c>
      <c r="FE93" s="32">
        <f t="shared" si="173"/>
        <v>0</v>
      </c>
      <c r="FF93" s="32">
        <f t="shared" si="174"/>
        <v>0</v>
      </c>
      <c r="FG93" s="32">
        <f t="shared" si="175"/>
        <v>0</v>
      </c>
      <c r="FH93" s="32">
        <f t="shared" si="176"/>
        <v>0</v>
      </c>
      <c r="FI93" s="32">
        <f t="shared" si="177"/>
        <v>0</v>
      </c>
      <c r="FJ93" s="32">
        <f t="shared" si="178"/>
        <v>0</v>
      </c>
      <c r="FK93" s="32">
        <f t="shared" si="179"/>
        <v>0</v>
      </c>
      <c r="FL93" s="32">
        <f t="shared" si="180"/>
        <v>0</v>
      </c>
      <c r="FM93" s="32">
        <f t="shared" si="181"/>
        <v>0</v>
      </c>
      <c r="FN93" s="32">
        <f t="shared" si="182"/>
        <v>0</v>
      </c>
      <c r="FO93" s="32">
        <f t="shared" si="183"/>
        <v>0</v>
      </c>
      <c r="FP93" s="32">
        <f t="shared" si="184"/>
        <v>0</v>
      </c>
      <c r="FQ93" s="32">
        <f t="shared" si="185"/>
        <v>0</v>
      </c>
      <c r="FR93" s="32">
        <f t="shared" si="186"/>
        <v>0</v>
      </c>
      <c r="FS93" s="32">
        <f t="shared" si="187"/>
        <v>0</v>
      </c>
      <c r="FT93" s="32">
        <f t="shared" si="188"/>
        <v>0</v>
      </c>
      <c r="FU93" s="32">
        <f t="shared" si="189"/>
        <v>0</v>
      </c>
      <c r="FV93" s="32">
        <f t="shared" si="190"/>
        <v>0</v>
      </c>
      <c r="FW93" s="32">
        <f t="shared" si="191"/>
        <v>0</v>
      </c>
      <c r="FX93" s="32">
        <f t="shared" si="192"/>
        <v>0</v>
      </c>
      <c r="FY93" s="32">
        <f t="shared" si="193"/>
        <v>0</v>
      </c>
      <c r="FZ93" s="32">
        <f t="shared" si="194"/>
        <v>0</v>
      </c>
      <c r="GA93" s="32">
        <f t="shared" si="195"/>
        <v>0</v>
      </c>
      <c r="GB93" s="32">
        <f t="shared" si="196"/>
        <v>0</v>
      </c>
      <c r="GC93" s="32">
        <f t="shared" si="197"/>
        <v>0</v>
      </c>
      <c r="GD93" s="32">
        <f t="shared" si="198"/>
        <v>0</v>
      </c>
      <c r="GE93" s="32">
        <f t="shared" si="199"/>
        <v>0</v>
      </c>
    </row>
    <row r="94" spans="1:187" ht="25.8" customHeight="1" x14ac:dyDescent="0.5">
      <c r="A94" s="119"/>
      <c r="B94" s="120"/>
      <c r="C94" s="80" t="s">
        <v>53</v>
      </c>
      <c r="D94" s="85"/>
      <c r="E94" s="43"/>
      <c r="F94" s="43"/>
      <c r="G94" s="43"/>
      <c r="H94" s="43"/>
      <c r="I94" s="43"/>
      <c r="J94" s="43"/>
      <c r="K94" s="43"/>
      <c r="L94" s="43"/>
      <c r="M94" s="43"/>
      <c r="N94" s="48"/>
      <c r="O94" s="43"/>
      <c r="P94" s="43"/>
      <c r="Q94" s="43"/>
      <c r="R94" s="43"/>
      <c r="S94" s="43"/>
      <c r="T94" s="43"/>
      <c r="U94" s="43"/>
      <c r="V94" s="43"/>
      <c r="W94" s="48"/>
      <c r="X94" s="43"/>
      <c r="Y94" s="43"/>
      <c r="Z94" s="43"/>
      <c r="AA94" s="43"/>
      <c r="AB94" s="43"/>
      <c r="AC94" s="43"/>
      <c r="AD94" s="43"/>
      <c r="AE94" s="43"/>
      <c r="AF94" s="43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8"/>
      <c r="CG94" s="55"/>
      <c r="CH94" s="68"/>
      <c r="CI94" s="56"/>
      <c r="CJ94" s="56"/>
      <c r="CK94" s="43"/>
      <c r="CL94" s="43"/>
      <c r="CM94" s="43"/>
      <c r="CN94" s="43"/>
      <c r="CO94" s="43"/>
      <c r="CP94" s="43"/>
      <c r="CQ94" s="43"/>
      <c r="CR94" s="48"/>
      <c r="CS94" s="43"/>
      <c r="CT94" s="43"/>
      <c r="CU94" s="43"/>
      <c r="CV94" s="43"/>
      <c r="CW94" s="43"/>
      <c r="CX94" s="43"/>
      <c r="CY94" s="43"/>
      <c r="CZ94" s="43"/>
      <c r="DA94" s="48"/>
      <c r="DB94" s="43"/>
      <c r="DC94" s="43"/>
      <c r="DD94" s="43"/>
      <c r="DE94" s="43"/>
      <c r="DF94" s="95"/>
      <c r="DG94" s="43"/>
      <c r="DH94" s="43"/>
      <c r="DI94" s="43"/>
      <c r="DJ94" s="48"/>
      <c r="DK94" s="48"/>
      <c r="DL94" s="48"/>
      <c r="DM94" s="1"/>
      <c r="DN94" s="32">
        <f t="shared" si="130"/>
        <v>0</v>
      </c>
      <c r="DO94" s="32">
        <f t="shared" si="131"/>
        <v>0</v>
      </c>
      <c r="DP94" s="32">
        <f t="shared" si="132"/>
        <v>0</v>
      </c>
      <c r="DQ94" s="32">
        <f t="shared" si="133"/>
        <v>0</v>
      </c>
      <c r="DR94" s="32">
        <f t="shared" si="134"/>
        <v>0</v>
      </c>
      <c r="DS94" s="32">
        <f t="shared" si="135"/>
        <v>0</v>
      </c>
      <c r="DT94" s="32">
        <f t="shared" si="136"/>
        <v>0</v>
      </c>
      <c r="DU94" s="32">
        <f t="shared" si="137"/>
        <v>0</v>
      </c>
      <c r="DV94" s="32">
        <f t="shared" si="138"/>
        <v>0</v>
      </c>
      <c r="DW94" s="32">
        <f t="shared" si="139"/>
        <v>0</v>
      </c>
      <c r="DX94" s="32">
        <f t="shared" si="140"/>
        <v>0</v>
      </c>
      <c r="DY94" s="32">
        <f t="shared" si="141"/>
        <v>0</v>
      </c>
      <c r="DZ94" s="32">
        <f t="shared" si="142"/>
        <v>0</v>
      </c>
      <c r="EA94" s="32">
        <f t="shared" si="143"/>
        <v>0</v>
      </c>
      <c r="EB94" s="32">
        <f t="shared" si="144"/>
        <v>0</v>
      </c>
      <c r="EC94" s="32">
        <f t="shared" si="145"/>
        <v>0</v>
      </c>
      <c r="ED94" s="32">
        <f t="shared" si="146"/>
        <v>0</v>
      </c>
      <c r="EE94" s="32">
        <f t="shared" si="147"/>
        <v>0</v>
      </c>
      <c r="EF94" s="32">
        <f t="shared" si="148"/>
        <v>0</v>
      </c>
      <c r="EG94" s="32">
        <f t="shared" si="149"/>
        <v>0</v>
      </c>
      <c r="EH94" s="32">
        <f t="shared" si="150"/>
        <v>0</v>
      </c>
      <c r="EI94" s="32">
        <f t="shared" si="151"/>
        <v>0</v>
      </c>
      <c r="EJ94" s="32">
        <f t="shared" si="152"/>
        <v>0</v>
      </c>
      <c r="EK94" s="32">
        <f t="shared" si="153"/>
        <v>0</v>
      </c>
      <c r="EL94" s="32">
        <f t="shared" si="154"/>
        <v>0</v>
      </c>
      <c r="EM94" s="32">
        <f t="shared" si="155"/>
        <v>0</v>
      </c>
      <c r="EN94" s="32">
        <f t="shared" si="156"/>
        <v>0</v>
      </c>
      <c r="EO94" s="32">
        <f t="shared" si="157"/>
        <v>0</v>
      </c>
      <c r="EP94" s="32">
        <f t="shared" si="158"/>
        <v>0</v>
      </c>
      <c r="EQ94" s="32">
        <f t="shared" si="159"/>
        <v>0</v>
      </c>
      <c r="ER94" s="32">
        <f t="shared" si="160"/>
        <v>0</v>
      </c>
      <c r="ES94" s="32">
        <f t="shared" si="161"/>
        <v>0</v>
      </c>
      <c r="ET94" s="32">
        <f t="shared" si="162"/>
        <v>0</v>
      </c>
      <c r="EU94" s="32">
        <f t="shared" si="163"/>
        <v>0</v>
      </c>
      <c r="EV94" s="32">
        <f t="shared" si="164"/>
        <v>0</v>
      </c>
      <c r="EW94" s="32">
        <f t="shared" si="165"/>
        <v>0</v>
      </c>
      <c r="EX94" s="32">
        <f t="shared" si="166"/>
        <v>0</v>
      </c>
      <c r="EY94" s="32">
        <f t="shared" si="167"/>
        <v>0</v>
      </c>
      <c r="EZ94" s="32">
        <f t="shared" si="168"/>
        <v>0</v>
      </c>
      <c r="FA94" s="32">
        <f t="shared" si="169"/>
        <v>0</v>
      </c>
      <c r="FB94" s="32">
        <f t="shared" si="170"/>
        <v>0</v>
      </c>
      <c r="FC94" s="32">
        <f t="shared" si="171"/>
        <v>0</v>
      </c>
      <c r="FD94" s="32">
        <f t="shared" si="172"/>
        <v>0</v>
      </c>
      <c r="FE94" s="32">
        <f t="shared" si="173"/>
        <v>0</v>
      </c>
      <c r="FF94" s="32">
        <f t="shared" si="174"/>
        <v>0</v>
      </c>
      <c r="FG94" s="32">
        <f t="shared" si="175"/>
        <v>0</v>
      </c>
      <c r="FH94" s="32">
        <f t="shared" si="176"/>
        <v>0</v>
      </c>
      <c r="FI94" s="32">
        <f t="shared" si="177"/>
        <v>0</v>
      </c>
      <c r="FJ94" s="32">
        <f t="shared" si="178"/>
        <v>0</v>
      </c>
      <c r="FK94" s="32">
        <f t="shared" si="179"/>
        <v>0</v>
      </c>
      <c r="FL94" s="32">
        <f t="shared" si="180"/>
        <v>0</v>
      </c>
      <c r="FM94" s="32">
        <f t="shared" si="181"/>
        <v>0</v>
      </c>
      <c r="FN94" s="32">
        <f t="shared" si="182"/>
        <v>0</v>
      </c>
      <c r="FO94" s="32">
        <f t="shared" si="183"/>
        <v>0</v>
      </c>
      <c r="FP94" s="32">
        <f t="shared" si="184"/>
        <v>0</v>
      </c>
      <c r="FQ94" s="32">
        <f t="shared" si="185"/>
        <v>0</v>
      </c>
      <c r="FR94" s="32">
        <f t="shared" si="186"/>
        <v>0</v>
      </c>
      <c r="FS94" s="32">
        <f t="shared" si="187"/>
        <v>0</v>
      </c>
      <c r="FT94" s="32">
        <f t="shared" si="188"/>
        <v>0</v>
      </c>
      <c r="FU94" s="32">
        <f t="shared" si="189"/>
        <v>0</v>
      </c>
      <c r="FV94" s="32">
        <f t="shared" si="190"/>
        <v>0</v>
      </c>
      <c r="FW94" s="32">
        <f t="shared" si="191"/>
        <v>0</v>
      </c>
      <c r="FX94" s="32">
        <f t="shared" si="192"/>
        <v>0</v>
      </c>
      <c r="FY94" s="32">
        <f t="shared" si="193"/>
        <v>0</v>
      </c>
      <c r="FZ94" s="32">
        <f t="shared" si="194"/>
        <v>0</v>
      </c>
      <c r="GA94" s="32">
        <f t="shared" si="195"/>
        <v>0</v>
      </c>
      <c r="GB94" s="32">
        <f t="shared" si="196"/>
        <v>0</v>
      </c>
      <c r="GC94" s="32">
        <f t="shared" si="197"/>
        <v>0</v>
      </c>
      <c r="GD94" s="32">
        <f t="shared" si="198"/>
        <v>0</v>
      </c>
      <c r="GE94" s="32">
        <f t="shared" si="199"/>
        <v>0</v>
      </c>
    </row>
    <row r="95" spans="1:187" ht="25.8" customHeight="1" x14ac:dyDescent="0.5">
      <c r="A95" s="119" t="s">
        <v>55</v>
      </c>
      <c r="B95" s="120">
        <v>46141</v>
      </c>
      <c r="C95" s="80" t="s">
        <v>52</v>
      </c>
      <c r="D95" s="85"/>
      <c r="E95" s="43"/>
      <c r="F95" s="43"/>
      <c r="G95" s="43"/>
      <c r="H95" s="43"/>
      <c r="I95" s="43"/>
      <c r="J95" s="43"/>
      <c r="K95" s="43"/>
      <c r="L95" s="43"/>
      <c r="M95" s="43"/>
      <c r="N95" s="48"/>
      <c r="O95" s="43"/>
      <c r="P95" s="43"/>
      <c r="Q95" s="43"/>
      <c r="R95" s="43"/>
      <c r="S95" s="43"/>
      <c r="T95" s="43"/>
      <c r="U95" s="43"/>
      <c r="V95" s="43"/>
      <c r="W95" s="48"/>
      <c r="X95" s="43"/>
      <c r="Y95" s="43"/>
      <c r="Z95" s="43"/>
      <c r="AA95" s="43"/>
      <c r="AB95" s="43"/>
      <c r="AC95" s="43"/>
      <c r="AD95" s="43"/>
      <c r="AE95" s="43"/>
      <c r="AF95" s="43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8"/>
      <c r="CG95" s="55"/>
      <c r="CH95" s="68"/>
      <c r="CI95" s="56"/>
      <c r="CJ95" s="56"/>
      <c r="CK95" s="43"/>
      <c r="CL95" s="43"/>
      <c r="CM95" s="43"/>
      <c r="CN95" s="43"/>
      <c r="CO95" s="43"/>
      <c r="CP95" s="43"/>
      <c r="CQ95" s="43"/>
      <c r="CR95" s="48"/>
      <c r="CS95" s="43"/>
      <c r="CT95" s="43"/>
      <c r="CU95" s="43"/>
      <c r="CV95" s="43"/>
      <c r="CW95" s="43"/>
      <c r="CX95" s="43"/>
      <c r="CY95" s="43"/>
      <c r="CZ95" s="43"/>
      <c r="DA95" s="48"/>
      <c r="DB95" s="43"/>
      <c r="DC95" s="43"/>
      <c r="DD95" s="43"/>
      <c r="DE95" s="43"/>
      <c r="DF95" s="43"/>
      <c r="DG95" s="43"/>
      <c r="DH95" s="43"/>
      <c r="DI95" s="43"/>
      <c r="DJ95" s="48"/>
      <c r="DK95" s="48"/>
      <c r="DL95" s="48"/>
      <c r="DM95" s="1"/>
      <c r="DN95" s="32">
        <f t="shared" si="130"/>
        <v>0</v>
      </c>
      <c r="DO95" s="32">
        <f t="shared" si="131"/>
        <v>0</v>
      </c>
      <c r="DP95" s="32">
        <f t="shared" si="132"/>
        <v>0</v>
      </c>
      <c r="DQ95" s="32">
        <f t="shared" si="133"/>
        <v>0</v>
      </c>
      <c r="DR95" s="32">
        <f t="shared" si="134"/>
        <v>0</v>
      </c>
      <c r="DS95" s="32">
        <f t="shared" si="135"/>
        <v>0</v>
      </c>
      <c r="DT95" s="32">
        <f t="shared" si="136"/>
        <v>0</v>
      </c>
      <c r="DU95" s="32">
        <f t="shared" si="137"/>
        <v>0</v>
      </c>
      <c r="DV95" s="32">
        <f t="shared" si="138"/>
        <v>0</v>
      </c>
      <c r="DW95" s="32">
        <f t="shared" si="139"/>
        <v>0</v>
      </c>
      <c r="DX95" s="32">
        <f t="shared" si="140"/>
        <v>0</v>
      </c>
      <c r="DY95" s="32">
        <f t="shared" si="141"/>
        <v>0</v>
      </c>
      <c r="DZ95" s="32">
        <f t="shared" si="142"/>
        <v>0</v>
      </c>
      <c r="EA95" s="32">
        <f t="shared" si="143"/>
        <v>0</v>
      </c>
      <c r="EB95" s="32">
        <f t="shared" si="144"/>
        <v>0</v>
      </c>
      <c r="EC95" s="32">
        <f t="shared" si="145"/>
        <v>0</v>
      </c>
      <c r="ED95" s="32">
        <f t="shared" si="146"/>
        <v>0</v>
      </c>
      <c r="EE95" s="32">
        <f t="shared" si="147"/>
        <v>0</v>
      </c>
      <c r="EF95" s="32">
        <f t="shared" si="148"/>
        <v>0</v>
      </c>
      <c r="EG95" s="32">
        <f t="shared" si="149"/>
        <v>0</v>
      </c>
      <c r="EH95" s="32">
        <f t="shared" si="150"/>
        <v>0</v>
      </c>
      <c r="EI95" s="32">
        <f t="shared" si="151"/>
        <v>0</v>
      </c>
      <c r="EJ95" s="32">
        <f t="shared" si="152"/>
        <v>0</v>
      </c>
      <c r="EK95" s="32">
        <f t="shared" si="153"/>
        <v>0</v>
      </c>
      <c r="EL95" s="32">
        <f t="shared" si="154"/>
        <v>0</v>
      </c>
      <c r="EM95" s="32">
        <f t="shared" si="155"/>
        <v>0</v>
      </c>
      <c r="EN95" s="32">
        <f t="shared" si="156"/>
        <v>0</v>
      </c>
      <c r="EO95" s="32">
        <f t="shared" si="157"/>
        <v>0</v>
      </c>
      <c r="EP95" s="32">
        <f t="shared" si="158"/>
        <v>0</v>
      </c>
      <c r="EQ95" s="32">
        <f t="shared" si="159"/>
        <v>0</v>
      </c>
      <c r="ER95" s="32">
        <f t="shared" si="160"/>
        <v>0</v>
      </c>
      <c r="ES95" s="32">
        <f t="shared" si="161"/>
        <v>0</v>
      </c>
      <c r="ET95" s="32">
        <f t="shared" si="162"/>
        <v>0</v>
      </c>
      <c r="EU95" s="32">
        <f t="shared" si="163"/>
        <v>0</v>
      </c>
      <c r="EV95" s="32">
        <f t="shared" si="164"/>
        <v>0</v>
      </c>
      <c r="EW95" s="32">
        <f t="shared" si="165"/>
        <v>0</v>
      </c>
      <c r="EX95" s="32">
        <f t="shared" si="166"/>
        <v>0</v>
      </c>
      <c r="EY95" s="32">
        <f t="shared" si="167"/>
        <v>0</v>
      </c>
      <c r="EZ95" s="32">
        <f t="shared" si="168"/>
        <v>0</v>
      </c>
      <c r="FA95" s="32">
        <f t="shared" si="169"/>
        <v>0</v>
      </c>
      <c r="FB95" s="32">
        <f t="shared" si="170"/>
        <v>0</v>
      </c>
      <c r="FC95" s="32">
        <f t="shared" si="171"/>
        <v>0</v>
      </c>
      <c r="FD95" s="32">
        <f t="shared" si="172"/>
        <v>0</v>
      </c>
      <c r="FE95" s="32">
        <f t="shared" si="173"/>
        <v>0</v>
      </c>
      <c r="FF95" s="32">
        <f t="shared" si="174"/>
        <v>0</v>
      </c>
      <c r="FG95" s="32">
        <f t="shared" si="175"/>
        <v>0</v>
      </c>
      <c r="FH95" s="32">
        <f t="shared" si="176"/>
        <v>0</v>
      </c>
      <c r="FI95" s="32">
        <f t="shared" si="177"/>
        <v>0</v>
      </c>
      <c r="FJ95" s="32">
        <f t="shared" si="178"/>
        <v>0</v>
      </c>
      <c r="FK95" s="32">
        <f t="shared" si="179"/>
        <v>0</v>
      </c>
      <c r="FL95" s="32">
        <f t="shared" si="180"/>
        <v>0</v>
      </c>
      <c r="FM95" s="32">
        <f t="shared" si="181"/>
        <v>0</v>
      </c>
      <c r="FN95" s="32">
        <f t="shared" si="182"/>
        <v>0</v>
      </c>
      <c r="FO95" s="32">
        <f t="shared" si="183"/>
        <v>0</v>
      </c>
      <c r="FP95" s="32">
        <f t="shared" si="184"/>
        <v>0</v>
      </c>
      <c r="FQ95" s="32">
        <f t="shared" si="185"/>
        <v>0</v>
      </c>
      <c r="FR95" s="32">
        <f t="shared" si="186"/>
        <v>0</v>
      </c>
      <c r="FS95" s="32">
        <f t="shared" si="187"/>
        <v>0</v>
      </c>
      <c r="FT95" s="32">
        <f t="shared" si="188"/>
        <v>0</v>
      </c>
      <c r="FU95" s="32">
        <f t="shared" si="189"/>
        <v>0</v>
      </c>
      <c r="FV95" s="32">
        <f t="shared" si="190"/>
        <v>0</v>
      </c>
      <c r="FW95" s="32">
        <f t="shared" si="191"/>
        <v>0</v>
      </c>
      <c r="FX95" s="32">
        <f t="shared" si="192"/>
        <v>0</v>
      </c>
      <c r="FY95" s="32">
        <f t="shared" si="193"/>
        <v>0</v>
      </c>
      <c r="FZ95" s="32">
        <f t="shared" si="194"/>
        <v>0</v>
      </c>
      <c r="GA95" s="32">
        <f t="shared" si="195"/>
        <v>0</v>
      </c>
      <c r="GB95" s="32">
        <f t="shared" si="196"/>
        <v>0</v>
      </c>
      <c r="GC95" s="32">
        <f t="shared" si="197"/>
        <v>0</v>
      </c>
      <c r="GD95" s="32">
        <f t="shared" si="198"/>
        <v>0</v>
      </c>
      <c r="GE95" s="32">
        <f t="shared" si="199"/>
        <v>0</v>
      </c>
    </row>
    <row r="96" spans="1:187" ht="25.8" customHeight="1" x14ac:dyDescent="0.5">
      <c r="A96" s="119"/>
      <c r="B96" s="120"/>
      <c r="C96" s="80" t="s">
        <v>53</v>
      </c>
      <c r="D96" s="85"/>
      <c r="E96" s="43"/>
      <c r="F96" s="43"/>
      <c r="G96" s="43"/>
      <c r="H96" s="43"/>
      <c r="I96" s="43"/>
      <c r="J96" s="43"/>
      <c r="K96" s="43"/>
      <c r="L96" s="43"/>
      <c r="M96" s="43"/>
      <c r="N96" s="48"/>
      <c r="O96" s="43"/>
      <c r="P96" s="43"/>
      <c r="Q96" s="43"/>
      <c r="R96" s="43"/>
      <c r="S96" s="43"/>
      <c r="T96" s="43"/>
      <c r="U96" s="43"/>
      <c r="V96" s="43"/>
      <c r="W96" s="48"/>
      <c r="X96" s="43"/>
      <c r="Y96" s="43"/>
      <c r="Z96" s="43"/>
      <c r="AA96" s="43"/>
      <c r="AB96" s="43"/>
      <c r="AC96" s="43"/>
      <c r="AD96" s="43"/>
      <c r="AE96" s="43"/>
      <c r="AF96" s="43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8"/>
      <c r="CG96" s="55"/>
      <c r="CH96" s="68"/>
      <c r="CI96" s="56"/>
      <c r="CJ96" s="56"/>
      <c r="CK96" s="43"/>
      <c r="CL96" s="43"/>
      <c r="CM96" s="43"/>
      <c r="CN96" s="43"/>
      <c r="CO96" s="43"/>
      <c r="CP96" s="43"/>
      <c r="CQ96" s="43"/>
      <c r="CR96" s="48"/>
      <c r="CS96" s="43"/>
      <c r="CT96" s="43"/>
      <c r="CU96" s="43"/>
      <c r="CV96" s="43"/>
      <c r="CW96" s="43"/>
      <c r="CX96" s="43"/>
      <c r="CY96" s="43"/>
      <c r="CZ96" s="43"/>
      <c r="DA96" s="48"/>
      <c r="DB96" s="43"/>
      <c r="DC96" s="43"/>
      <c r="DD96" s="43"/>
      <c r="DE96" s="43"/>
      <c r="DF96" s="43"/>
      <c r="DG96" s="43"/>
      <c r="DH96" s="43"/>
      <c r="DI96" s="43"/>
      <c r="DJ96" s="48"/>
      <c r="DK96" s="48"/>
      <c r="DL96" s="48"/>
      <c r="DM96" s="1"/>
      <c r="DN96" s="32">
        <f t="shared" si="130"/>
        <v>0</v>
      </c>
      <c r="DO96" s="32">
        <f t="shared" si="131"/>
        <v>0</v>
      </c>
      <c r="DP96" s="32">
        <f t="shared" si="132"/>
        <v>0</v>
      </c>
      <c r="DQ96" s="32">
        <f t="shared" si="133"/>
        <v>0</v>
      </c>
      <c r="DR96" s="32">
        <f t="shared" si="134"/>
        <v>0</v>
      </c>
      <c r="DS96" s="32">
        <f t="shared" si="135"/>
        <v>0</v>
      </c>
      <c r="DT96" s="32">
        <f t="shared" si="136"/>
        <v>0</v>
      </c>
      <c r="DU96" s="32">
        <f t="shared" si="137"/>
        <v>0</v>
      </c>
      <c r="DV96" s="32">
        <f t="shared" si="138"/>
        <v>0</v>
      </c>
      <c r="DW96" s="32">
        <f t="shared" si="139"/>
        <v>0</v>
      </c>
      <c r="DX96" s="32">
        <f t="shared" si="140"/>
        <v>0</v>
      </c>
      <c r="DY96" s="32">
        <f t="shared" si="141"/>
        <v>0</v>
      </c>
      <c r="DZ96" s="32">
        <f t="shared" si="142"/>
        <v>0</v>
      </c>
      <c r="EA96" s="32">
        <f t="shared" si="143"/>
        <v>0</v>
      </c>
      <c r="EB96" s="32">
        <f t="shared" si="144"/>
        <v>0</v>
      </c>
      <c r="EC96" s="32">
        <f t="shared" si="145"/>
        <v>0</v>
      </c>
      <c r="ED96" s="32">
        <f t="shared" si="146"/>
        <v>0</v>
      </c>
      <c r="EE96" s="32">
        <f t="shared" si="147"/>
        <v>0</v>
      </c>
      <c r="EF96" s="32">
        <f t="shared" si="148"/>
        <v>0</v>
      </c>
      <c r="EG96" s="32">
        <f t="shared" si="149"/>
        <v>0</v>
      </c>
      <c r="EH96" s="32">
        <f t="shared" si="150"/>
        <v>0</v>
      </c>
      <c r="EI96" s="32">
        <f t="shared" si="151"/>
        <v>0</v>
      </c>
      <c r="EJ96" s="32">
        <f t="shared" si="152"/>
        <v>0</v>
      </c>
      <c r="EK96" s="32">
        <f t="shared" si="153"/>
        <v>0</v>
      </c>
      <c r="EL96" s="32">
        <f t="shared" si="154"/>
        <v>0</v>
      </c>
      <c r="EM96" s="32">
        <f t="shared" si="155"/>
        <v>0</v>
      </c>
      <c r="EN96" s="32">
        <f t="shared" si="156"/>
        <v>0</v>
      </c>
      <c r="EO96" s="32">
        <f t="shared" si="157"/>
        <v>0</v>
      </c>
      <c r="EP96" s="32">
        <f t="shared" si="158"/>
        <v>0</v>
      </c>
      <c r="EQ96" s="32">
        <f t="shared" si="159"/>
        <v>0</v>
      </c>
      <c r="ER96" s="32">
        <f t="shared" si="160"/>
        <v>0</v>
      </c>
      <c r="ES96" s="32">
        <f t="shared" si="161"/>
        <v>0</v>
      </c>
      <c r="ET96" s="32">
        <f t="shared" si="162"/>
        <v>0</v>
      </c>
      <c r="EU96" s="32">
        <f t="shared" si="163"/>
        <v>0</v>
      </c>
      <c r="EV96" s="32">
        <f t="shared" si="164"/>
        <v>0</v>
      </c>
      <c r="EW96" s="32">
        <f t="shared" si="165"/>
        <v>0</v>
      </c>
      <c r="EX96" s="32">
        <f t="shared" si="166"/>
        <v>0</v>
      </c>
      <c r="EY96" s="32">
        <f t="shared" si="167"/>
        <v>0</v>
      </c>
      <c r="EZ96" s="32">
        <f t="shared" si="168"/>
        <v>0</v>
      </c>
      <c r="FA96" s="32">
        <f t="shared" si="169"/>
        <v>0</v>
      </c>
      <c r="FB96" s="32">
        <f t="shared" si="170"/>
        <v>0</v>
      </c>
      <c r="FC96" s="32">
        <f t="shared" si="171"/>
        <v>0</v>
      </c>
      <c r="FD96" s="32">
        <f t="shared" si="172"/>
        <v>0</v>
      </c>
      <c r="FE96" s="32">
        <f t="shared" si="173"/>
        <v>0</v>
      </c>
      <c r="FF96" s="32">
        <f t="shared" si="174"/>
        <v>0</v>
      </c>
      <c r="FG96" s="32">
        <f t="shared" si="175"/>
        <v>0</v>
      </c>
      <c r="FH96" s="32">
        <f t="shared" si="176"/>
        <v>0</v>
      </c>
      <c r="FI96" s="32">
        <f t="shared" si="177"/>
        <v>0</v>
      </c>
      <c r="FJ96" s="32">
        <f t="shared" si="178"/>
        <v>0</v>
      </c>
      <c r="FK96" s="32">
        <f t="shared" si="179"/>
        <v>0</v>
      </c>
      <c r="FL96" s="32">
        <f t="shared" si="180"/>
        <v>0</v>
      </c>
      <c r="FM96" s="32">
        <f t="shared" si="181"/>
        <v>0</v>
      </c>
      <c r="FN96" s="32">
        <f t="shared" si="182"/>
        <v>0</v>
      </c>
      <c r="FO96" s="32">
        <f t="shared" si="183"/>
        <v>0</v>
      </c>
      <c r="FP96" s="32">
        <f t="shared" si="184"/>
        <v>0</v>
      </c>
      <c r="FQ96" s="32">
        <f t="shared" si="185"/>
        <v>0</v>
      </c>
      <c r="FR96" s="32">
        <f t="shared" si="186"/>
        <v>0</v>
      </c>
      <c r="FS96" s="32">
        <f t="shared" si="187"/>
        <v>0</v>
      </c>
      <c r="FT96" s="32">
        <f t="shared" si="188"/>
        <v>0</v>
      </c>
      <c r="FU96" s="32">
        <f t="shared" si="189"/>
        <v>0</v>
      </c>
      <c r="FV96" s="32">
        <f t="shared" si="190"/>
        <v>0</v>
      </c>
      <c r="FW96" s="32">
        <f t="shared" si="191"/>
        <v>0</v>
      </c>
      <c r="FX96" s="32">
        <f t="shared" si="192"/>
        <v>0</v>
      </c>
      <c r="FY96" s="32">
        <f t="shared" si="193"/>
        <v>0</v>
      </c>
      <c r="FZ96" s="32">
        <f t="shared" si="194"/>
        <v>0</v>
      </c>
      <c r="GA96" s="32">
        <f t="shared" si="195"/>
        <v>0</v>
      </c>
      <c r="GB96" s="32">
        <f t="shared" si="196"/>
        <v>0</v>
      </c>
      <c r="GC96" s="32">
        <f t="shared" si="197"/>
        <v>0</v>
      </c>
      <c r="GD96" s="32">
        <f t="shared" si="198"/>
        <v>0</v>
      </c>
      <c r="GE96" s="32">
        <f t="shared" si="199"/>
        <v>0</v>
      </c>
    </row>
    <row r="97" spans="1:187" ht="25.8" customHeight="1" x14ac:dyDescent="0.5">
      <c r="A97" s="79" t="s">
        <v>56</v>
      </c>
      <c r="B97" s="80">
        <v>46142</v>
      </c>
      <c r="C97" s="80" t="s">
        <v>52</v>
      </c>
      <c r="D97" s="135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55"/>
      <c r="CH97" s="68"/>
      <c r="CI97" s="56"/>
      <c r="CJ97" s="56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33"/>
      <c r="DN97" s="123">
        <f t="shared" si="130"/>
        <v>0</v>
      </c>
      <c r="DO97" s="123">
        <f t="shared" si="131"/>
        <v>0</v>
      </c>
      <c r="DP97" s="123">
        <f t="shared" si="132"/>
        <v>0</v>
      </c>
      <c r="DQ97" s="123">
        <f t="shared" si="133"/>
        <v>0</v>
      </c>
      <c r="DR97" s="123">
        <f t="shared" si="134"/>
        <v>0</v>
      </c>
      <c r="DS97" s="123">
        <f t="shared" si="135"/>
        <v>0</v>
      </c>
      <c r="DT97" s="123">
        <f t="shared" si="136"/>
        <v>0</v>
      </c>
      <c r="DU97" s="123">
        <f t="shared" si="137"/>
        <v>0</v>
      </c>
      <c r="DV97" s="123">
        <f t="shared" si="138"/>
        <v>0</v>
      </c>
      <c r="DW97" s="123">
        <f t="shared" si="139"/>
        <v>0</v>
      </c>
      <c r="DX97" s="123">
        <f t="shared" si="140"/>
        <v>0</v>
      </c>
      <c r="DY97" s="123">
        <f t="shared" si="141"/>
        <v>0</v>
      </c>
      <c r="DZ97" s="123">
        <f t="shared" si="142"/>
        <v>0</v>
      </c>
      <c r="EA97" s="123">
        <f t="shared" si="143"/>
        <v>0</v>
      </c>
      <c r="EB97" s="123">
        <f t="shared" si="144"/>
        <v>0</v>
      </c>
      <c r="EC97" s="123">
        <f t="shared" si="145"/>
        <v>0</v>
      </c>
      <c r="ED97" s="123">
        <f t="shared" si="146"/>
        <v>0</v>
      </c>
      <c r="EE97" s="123">
        <f t="shared" si="147"/>
        <v>0</v>
      </c>
      <c r="EF97" s="123">
        <f t="shared" si="148"/>
        <v>0</v>
      </c>
      <c r="EG97" s="123">
        <f t="shared" si="149"/>
        <v>0</v>
      </c>
      <c r="EH97" s="123">
        <f t="shared" si="150"/>
        <v>0</v>
      </c>
      <c r="EI97" s="123">
        <f t="shared" si="151"/>
        <v>0</v>
      </c>
      <c r="EJ97" s="123">
        <f t="shared" si="152"/>
        <v>0</v>
      </c>
      <c r="EK97" s="123">
        <f t="shared" si="153"/>
        <v>0</v>
      </c>
      <c r="EL97" s="123">
        <f t="shared" si="154"/>
        <v>0</v>
      </c>
      <c r="EM97" s="123">
        <f t="shared" si="155"/>
        <v>0</v>
      </c>
      <c r="EN97" s="123">
        <f t="shared" si="156"/>
        <v>0</v>
      </c>
      <c r="EO97" s="123">
        <f t="shared" si="157"/>
        <v>0</v>
      </c>
      <c r="EP97" s="123">
        <f t="shared" si="158"/>
        <v>0</v>
      </c>
      <c r="EQ97" s="123">
        <f t="shared" si="159"/>
        <v>0</v>
      </c>
      <c r="ER97" s="123">
        <f t="shared" si="160"/>
        <v>0</v>
      </c>
      <c r="ES97" s="123">
        <f t="shared" si="161"/>
        <v>0</v>
      </c>
      <c r="ET97" s="123">
        <f t="shared" si="162"/>
        <v>0</v>
      </c>
      <c r="EU97" s="123">
        <f t="shared" si="163"/>
        <v>0</v>
      </c>
      <c r="EV97" s="123">
        <f t="shared" si="164"/>
        <v>0</v>
      </c>
      <c r="EW97" s="123">
        <f t="shared" si="165"/>
        <v>0</v>
      </c>
      <c r="EX97" s="123">
        <f t="shared" si="166"/>
        <v>0</v>
      </c>
      <c r="EY97" s="123">
        <f t="shared" si="167"/>
        <v>0</v>
      </c>
      <c r="EZ97" s="123">
        <f t="shared" si="168"/>
        <v>0</v>
      </c>
      <c r="FA97" s="123">
        <f t="shared" si="169"/>
        <v>0</v>
      </c>
      <c r="FB97" s="123">
        <f t="shared" si="170"/>
        <v>0</v>
      </c>
      <c r="FC97" s="123">
        <f t="shared" si="171"/>
        <v>0</v>
      </c>
      <c r="FD97" s="123">
        <f t="shared" si="172"/>
        <v>0</v>
      </c>
      <c r="FE97" s="123">
        <f t="shared" si="173"/>
        <v>0</v>
      </c>
      <c r="FF97" s="123">
        <f t="shared" si="174"/>
        <v>0</v>
      </c>
      <c r="FG97" s="123">
        <f t="shared" si="175"/>
        <v>0</v>
      </c>
      <c r="FH97" s="123">
        <f t="shared" si="176"/>
        <v>0</v>
      </c>
      <c r="FI97" s="123">
        <f t="shared" si="177"/>
        <v>0</v>
      </c>
      <c r="FJ97" s="123">
        <f t="shared" si="178"/>
        <v>0</v>
      </c>
      <c r="FK97" s="123">
        <f t="shared" si="179"/>
        <v>0</v>
      </c>
      <c r="FL97" s="123">
        <f t="shared" si="180"/>
        <v>0</v>
      </c>
      <c r="FM97" s="123">
        <f t="shared" si="181"/>
        <v>0</v>
      </c>
      <c r="FN97" s="123">
        <f t="shared" si="182"/>
        <v>0</v>
      </c>
      <c r="FO97" s="123">
        <f t="shared" si="183"/>
        <v>0</v>
      </c>
      <c r="FP97" s="123">
        <f t="shared" si="184"/>
        <v>0</v>
      </c>
      <c r="FQ97" s="123">
        <f t="shared" si="185"/>
        <v>0</v>
      </c>
      <c r="FR97" s="123">
        <f t="shared" si="186"/>
        <v>0</v>
      </c>
      <c r="FS97" s="123">
        <f t="shared" si="187"/>
        <v>0</v>
      </c>
      <c r="FT97" s="123">
        <f t="shared" si="188"/>
        <v>0</v>
      </c>
      <c r="FU97" s="123">
        <f t="shared" si="189"/>
        <v>0</v>
      </c>
      <c r="FV97" s="123">
        <f t="shared" si="190"/>
        <v>0</v>
      </c>
      <c r="FW97" s="123">
        <f t="shared" si="191"/>
        <v>0</v>
      </c>
      <c r="FX97" s="123">
        <f t="shared" si="192"/>
        <v>0</v>
      </c>
      <c r="FY97" s="123">
        <f t="shared" si="193"/>
        <v>0</v>
      </c>
      <c r="FZ97" s="123">
        <f t="shared" si="194"/>
        <v>0</v>
      </c>
      <c r="GA97" s="32">
        <f t="shared" si="195"/>
        <v>0</v>
      </c>
      <c r="GB97" s="32">
        <f t="shared" si="196"/>
        <v>0</v>
      </c>
      <c r="GC97" s="32">
        <f t="shared" si="197"/>
        <v>0</v>
      </c>
      <c r="GD97" s="32">
        <f t="shared" si="198"/>
        <v>0</v>
      </c>
      <c r="GE97" s="32">
        <f t="shared" si="199"/>
        <v>0</v>
      </c>
    </row>
    <row r="98" spans="1:187" ht="25.8" customHeight="1" x14ac:dyDescent="0.5">
      <c r="A98" s="79"/>
      <c r="B98" s="80"/>
      <c r="C98" s="80" t="s">
        <v>53</v>
      </c>
      <c r="D98" s="135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55"/>
      <c r="CH98" s="68"/>
      <c r="CI98" s="56"/>
      <c r="CJ98" s="56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33"/>
      <c r="DN98" s="123">
        <f t="shared" si="130"/>
        <v>0</v>
      </c>
      <c r="DO98" s="123">
        <f t="shared" si="131"/>
        <v>0</v>
      </c>
      <c r="DP98" s="123">
        <f t="shared" si="132"/>
        <v>0</v>
      </c>
      <c r="DQ98" s="123">
        <f t="shared" si="133"/>
        <v>0</v>
      </c>
      <c r="DR98" s="123">
        <f t="shared" si="134"/>
        <v>0</v>
      </c>
      <c r="DS98" s="123">
        <f t="shared" si="135"/>
        <v>0</v>
      </c>
      <c r="DT98" s="123">
        <f t="shared" si="136"/>
        <v>0</v>
      </c>
      <c r="DU98" s="123">
        <f t="shared" si="137"/>
        <v>0</v>
      </c>
      <c r="DV98" s="123">
        <f t="shared" si="138"/>
        <v>0</v>
      </c>
      <c r="DW98" s="123">
        <f t="shared" si="139"/>
        <v>0</v>
      </c>
      <c r="DX98" s="123">
        <f t="shared" si="140"/>
        <v>0</v>
      </c>
      <c r="DY98" s="123">
        <f t="shared" si="141"/>
        <v>0</v>
      </c>
      <c r="DZ98" s="123">
        <f t="shared" si="142"/>
        <v>0</v>
      </c>
      <c r="EA98" s="123">
        <f t="shared" si="143"/>
        <v>0</v>
      </c>
      <c r="EB98" s="123">
        <f t="shared" si="144"/>
        <v>0</v>
      </c>
      <c r="EC98" s="123">
        <f t="shared" si="145"/>
        <v>0</v>
      </c>
      <c r="ED98" s="123">
        <f t="shared" si="146"/>
        <v>0</v>
      </c>
      <c r="EE98" s="123">
        <f t="shared" si="147"/>
        <v>0</v>
      </c>
      <c r="EF98" s="123">
        <f t="shared" si="148"/>
        <v>0</v>
      </c>
      <c r="EG98" s="123">
        <f t="shared" si="149"/>
        <v>0</v>
      </c>
      <c r="EH98" s="123">
        <f t="shared" si="150"/>
        <v>0</v>
      </c>
      <c r="EI98" s="123">
        <f t="shared" si="151"/>
        <v>0</v>
      </c>
      <c r="EJ98" s="123">
        <f t="shared" si="152"/>
        <v>0</v>
      </c>
      <c r="EK98" s="123">
        <f t="shared" si="153"/>
        <v>0</v>
      </c>
      <c r="EL98" s="123">
        <f t="shared" si="154"/>
        <v>0</v>
      </c>
      <c r="EM98" s="123">
        <f t="shared" si="155"/>
        <v>0</v>
      </c>
      <c r="EN98" s="123">
        <f t="shared" si="156"/>
        <v>0</v>
      </c>
      <c r="EO98" s="123">
        <f t="shared" si="157"/>
        <v>0</v>
      </c>
      <c r="EP98" s="123">
        <f t="shared" si="158"/>
        <v>0</v>
      </c>
      <c r="EQ98" s="123">
        <f t="shared" si="159"/>
        <v>0</v>
      </c>
      <c r="ER98" s="123">
        <f t="shared" si="160"/>
        <v>0</v>
      </c>
      <c r="ES98" s="123">
        <f t="shared" si="161"/>
        <v>0</v>
      </c>
      <c r="ET98" s="123">
        <f t="shared" si="162"/>
        <v>0</v>
      </c>
      <c r="EU98" s="123">
        <f t="shared" si="163"/>
        <v>0</v>
      </c>
      <c r="EV98" s="123">
        <f t="shared" si="164"/>
        <v>0</v>
      </c>
      <c r="EW98" s="123">
        <f t="shared" si="165"/>
        <v>0</v>
      </c>
      <c r="EX98" s="123">
        <f t="shared" si="166"/>
        <v>0</v>
      </c>
      <c r="EY98" s="123">
        <f t="shared" si="167"/>
        <v>0</v>
      </c>
      <c r="EZ98" s="123">
        <f t="shared" si="168"/>
        <v>0</v>
      </c>
      <c r="FA98" s="123">
        <f t="shared" si="169"/>
        <v>0</v>
      </c>
      <c r="FB98" s="123">
        <f t="shared" si="170"/>
        <v>0</v>
      </c>
      <c r="FC98" s="123">
        <f t="shared" si="171"/>
        <v>0</v>
      </c>
      <c r="FD98" s="123">
        <f t="shared" si="172"/>
        <v>0</v>
      </c>
      <c r="FE98" s="123">
        <f t="shared" si="173"/>
        <v>0</v>
      </c>
      <c r="FF98" s="123">
        <f t="shared" si="174"/>
        <v>0</v>
      </c>
      <c r="FG98" s="123">
        <f t="shared" si="175"/>
        <v>0</v>
      </c>
      <c r="FH98" s="123">
        <f t="shared" si="176"/>
        <v>0</v>
      </c>
      <c r="FI98" s="123">
        <f t="shared" si="177"/>
        <v>0</v>
      </c>
      <c r="FJ98" s="123">
        <f t="shared" si="178"/>
        <v>0</v>
      </c>
      <c r="FK98" s="123">
        <f t="shared" si="179"/>
        <v>0</v>
      </c>
      <c r="FL98" s="123">
        <f t="shared" si="180"/>
        <v>0</v>
      </c>
      <c r="FM98" s="123">
        <f t="shared" si="181"/>
        <v>0</v>
      </c>
      <c r="FN98" s="123">
        <f t="shared" si="182"/>
        <v>0</v>
      </c>
      <c r="FO98" s="123">
        <f t="shared" si="183"/>
        <v>0</v>
      </c>
      <c r="FP98" s="123">
        <f t="shared" si="184"/>
        <v>0</v>
      </c>
      <c r="FQ98" s="123">
        <f t="shared" si="185"/>
        <v>0</v>
      </c>
      <c r="FR98" s="123">
        <f t="shared" si="186"/>
        <v>0</v>
      </c>
      <c r="FS98" s="123">
        <f t="shared" si="187"/>
        <v>0</v>
      </c>
      <c r="FT98" s="123">
        <f t="shared" si="188"/>
        <v>0</v>
      </c>
      <c r="FU98" s="123">
        <f t="shared" si="189"/>
        <v>0</v>
      </c>
      <c r="FV98" s="123">
        <f t="shared" si="190"/>
        <v>0</v>
      </c>
      <c r="FW98" s="123">
        <f t="shared" si="191"/>
        <v>0</v>
      </c>
      <c r="FX98" s="123">
        <f t="shared" si="192"/>
        <v>0</v>
      </c>
      <c r="FY98" s="123">
        <f t="shared" si="193"/>
        <v>0</v>
      </c>
      <c r="FZ98" s="123">
        <f t="shared" si="194"/>
        <v>0</v>
      </c>
      <c r="GA98" s="32">
        <f t="shared" si="195"/>
        <v>0</v>
      </c>
      <c r="GB98" s="32">
        <f t="shared" si="196"/>
        <v>0</v>
      </c>
      <c r="GC98" s="32">
        <f t="shared" si="197"/>
        <v>0</v>
      </c>
      <c r="GD98" s="32">
        <f t="shared" si="198"/>
        <v>0</v>
      </c>
      <c r="GE98" s="32">
        <f t="shared" si="199"/>
        <v>0</v>
      </c>
    </row>
    <row r="99" spans="1:187" ht="25.8" customHeight="1" x14ac:dyDescent="0.5">
      <c r="A99" s="121" t="s">
        <v>57</v>
      </c>
      <c r="B99" s="122">
        <v>46143</v>
      </c>
      <c r="C99" s="92" t="s">
        <v>52</v>
      </c>
      <c r="D99" s="87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82"/>
      <c r="CH99" s="83"/>
      <c r="CI99" s="84"/>
      <c r="CJ99" s="84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124"/>
      <c r="DG99" s="62"/>
      <c r="DH99" s="62"/>
      <c r="DI99" s="62"/>
      <c r="DJ99" s="62"/>
      <c r="DK99" s="62"/>
      <c r="DL99" s="62"/>
      <c r="DM99" s="87"/>
      <c r="DN99" s="32">
        <f t="shared" si="130"/>
        <v>0</v>
      </c>
      <c r="DO99" s="32">
        <f t="shared" si="131"/>
        <v>0</v>
      </c>
      <c r="DP99" s="32">
        <f t="shared" si="132"/>
        <v>0</v>
      </c>
      <c r="DQ99" s="32">
        <f t="shared" si="133"/>
        <v>0</v>
      </c>
      <c r="DR99" s="32">
        <f t="shared" si="134"/>
        <v>0</v>
      </c>
      <c r="DS99" s="32">
        <f t="shared" si="135"/>
        <v>0</v>
      </c>
      <c r="DT99" s="32">
        <f t="shared" si="136"/>
        <v>0</v>
      </c>
      <c r="DU99" s="32">
        <f t="shared" si="137"/>
        <v>0</v>
      </c>
      <c r="DV99" s="32">
        <f t="shared" si="138"/>
        <v>0</v>
      </c>
      <c r="DW99" s="32">
        <f t="shared" si="139"/>
        <v>0</v>
      </c>
      <c r="DX99" s="32">
        <f t="shared" si="140"/>
        <v>0</v>
      </c>
      <c r="DY99" s="32">
        <f t="shared" si="141"/>
        <v>0</v>
      </c>
      <c r="DZ99" s="32">
        <f t="shared" si="142"/>
        <v>0</v>
      </c>
      <c r="EA99" s="32">
        <f t="shared" si="143"/>
        <v>0</v>
      </c>
      <c r="EB99" s="32">
        <f t="shared" si="144"/>
        <v>0</v>
      </c>
      <c r="EC99" s="32">
        <f t="shared" si="145"/>
        <v>0</v>
      </c>
      <c r="ED99" s="32">
        <f t="shared" si="146"/>
        <v>0</v>
      </c>
      <c r="EE99" s="32">
        <f t="shared" si="147"/>
        <v>0</v>
      </c>
      <c r="EF99" s="32">
        <f t="shared" si="148"/>
        <v>0</v>
      </c>
      <c r="EG99" s="32">
        <f t="shared" si="149"/>
        <v>0</v>
      </c>
      <c r="EH99" s="32">
        <f t="shared" si="150"/>
        <v>0</v>
      </c>
      <c r="EI99" s="32">
        <f t="shared" si="151"/>
        <v>0</v>
      </c>
      <c r="EJ99" s="32">
        <f t="shared" si="152"/>
        <v>0</v>
      </c>
      <c r="EK99" s="32">
        <f t="shared" si="153"/>
        <v>0</v>
      </c>
      <c r="EL99" s="32">
        <f t="shared" si="154"/>
        <v>0</v>
      </c>
      <c r="EM99" s="32">
        <f t="shared" si="155"/>
        <v>0</v>
      </c>
      <c r="EN99" s="32">
        <f t="shared" si="156"/>
        <v>0</v>
      </c>
      <c r="EO99" s="32">
        <f t="shared" si="157"/>
        <v>0</v>
      </c>
      <c r="EP99" s="32">
        <f t="shared" si="158"/>
        <v>0</v>
      </c>
      <c r="EQ99" s="32">
        <f t="shared" si="159"/>
        <v>0</v>
      </c>
      <c r="ER99" s="32">
        <f t="shared" si="160"/>
        <v>0</v>
      </c>
      <c r="ES99" s="32">
        <f t="shared" si="161"/>
        <v>0</v>
      </c>
      <c r="ET99" s="32">
        <f t="shared" si="162"/>
        <v>0</v>
      </c>
      <c r="EU99" s="32">
        <f t="shared" si="163"/>
        <v>0</v>
      </c>
      <c r="EV99" s="32">
        <f t="shared" si="164"/>
        <v>0</v>
      </c>
      <c r="EW99" s="32">
        <f t="shared" si="165"/>
        <v>0</v>
      </c>
      <c r="EX99" s="32">
        <f t="shared" si="166"/>
        <v>0</v>
      </c>
      <c r="EY99" s="32">
        <f t="shared" si="167"/>
        <v>0</v>
      </c>
      <c r="EZ99" s="32">
        <f t="shared" si="168"/>
        <v>0</v>
      </c>
      <c r="FA99" s="32">
        <f t="shared" si="169"/>
        <v>0</v>
      </c>
      <c r="FB99" s="32">
        <f t="shared" si="170"/>
        <v>0</v>
      </c>
      <c r="FC99" s="32">
        <f t="shared" si="171"/>
        <v>0</v>
      </c>
      <c r="FD99" s="32">
        <f t="shared" si="172"/>
        <v>0</v>
      </c>
      <c r="FE99" s="32">
        <f t="shared" si="173"/>
        <v>0</v>
      </c>
      <c r="FF99" s="32">
        <f t="shared" si="174"/>
        <v>0</v>
      </c>
      <c r="FG99" s="32">
        <f t="shared" si="175"/>
        <v>0</v>
      </c>
      <c r="FH99" s="32">
        <f t="shared" si="176"/>
        <v>0</v>
      </c>
      <c r="FI99" s="32">
        <f t="shared" si="177"/>
        <v>0</v>
      </c>
      <c r="FJ99" s="32">
        <f t="shared" si="178"/>
        <v>0</v>
      </c>
      <c r="FK99" s="32">
        <f t="shared" si="179"/>
        <v>0</v>
      </c>
      <c r="FL99" s="32">
        <f t="shared" si="180"/>
        <v>0</v>
      </c>
      <c r="FM99" s="32">
        <f t="shared" si="181"/>
        <v>0</v>
      </c>
      <c r="FN99" s="32">
        <f t="shared" si="182"/>
        <v>0</v>
      </c>
      <c r="FO99" s="32">
        <f t="shared" si="183"/>
        <v>0</v>
      </c>
      <c r="FP99" s="32">
        <f t="shared" si="184"/>
        <v>0</v>
      </c>
      <c r="FQ99" s="32">
        <f t="shared" si="185"/>
        <v>0</v>
      </c>
      <c r="FR99" s="32">
        <f t="shared" si="186"/>
        <v>0</v>
      </c>
      <c r="FS99" s="32">
        <f t="shared" si="187"/>
        <v>0</v>
      </c>
      <c r="FT99" s="32">
        <f t="shared" si="188"/>
        <v>0</v>
      </c>
      <c r="FU99" s="32">
        <f t="shared" si="189"/>
        <v>0</v>
      </c>
      <c r="FV99" s="32">
        <f t="shared" si="190"/>
        <v>0</v>
      </c>
      <c r="FW99" s="32">
        <f t="shared" si="191"/>
        <v>0</v>
      </c>
      <c r="FX99" s="32">
        <f t="shared" si="192"/>
        <v>0</v>
      </c>
      <c r="FY99" s="32">
        <f t="shared" si="193"/>
        <v>0</v>
      </c>
      <c r="FZ99" s="32">
        <f t="shared" si="194"/>
        <v>0</v>
      </c>
      <c r="GA99" s="32">
        <f t="shared" si="195"/>
        <v>0</v>
      </c>
      <c r="GB99" s="32">
        <f t="shared" si="196"/>
        <v>0</v>
      </c>
      <c r="GC99" s="32">
        <f t="shared" si="197"/>
        <v>0</v>
      </c>
      <c r="GD99" s="32">
        <f t="shared" si="198"/>
        <v>0</v>
      </c>
      <c r="GE99" s="32">
        <f t="shared" si="199"/>
        <v>0</v>
      </c>
    </row>
    <row r="100" spans="1:187" ht="25.8" customHeight="1" x14ac:dyDescent="0.5">
      <c r="A100" s="121"/>
      <c r="B100" s="122"/>
      <c r="C100" s="92" t="s">
        <v>53</v>
      </c>
      <c r="D100" s="87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82"/>
      <c r="CH100" s="83"/>
      <c r="CI100" s="84"/>
      <c r="CJ100" s="84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124"/>
      <c r="DG100" s="62"/>
      <c r="DH100" s="62"/>
      <c r="DI100" s="62"/>
      <c r="DJ100" s="62"/>
      <c r="DK100" s="62"/>
      <c r="DL100" s="62"/>
      <c r="DM100" s="87"/>
      <c r="DN100" s="32">
        <f t="shared" si="130"/>
        <v>0</v>
      </c>
      <c r="DO100" s="32">
        <f t="shared" si="131"/>
        <v>0</v>
      </c>
      <c r="DP100" s="32">
        <f t="shared" si="132"/>
        <v>0</v>
      </c>
      <c r="DQ100" s="32">
        <f t="shared" si="133"/>
        <v>0</v>
      </c>
      <c r="DR100" s="32">
        <f t="shared" si="134"/>
        <v>0</v>
      </c>
      <c r="DS100" s="32">
        <f t="shared" si="135"/>
        <v>0</v>
      </c>
      <c r="DT100" s="32">
        <f t="shared" si="136"/>
        <v>0</v>
      </c>
      <c r="DU100" s="32">
        <f t="shared" si="137"/>
        <v>0</v>
      </c>
      <c r="DV100" s="32">
        <f t="shared" si="138"/>
        <v>0</v>
      </c>
      <c r="DW100" s="32">
        <f t="shared" si="139"/>
        <v>0</v>
      </c>
      <c r="DX100" s="32">
        <f t="shared" si="140"/>
        <v>0</v>
      </c>
      <c r="DY100" s="32">
        <f t="shared" si="141"/>
        <v>0</v>
      </c>
      <c r="DZ100" s="32">
        <f t="shared" si="142"/>
        <v>0</v>
      </c>
      <c r="EA100" s="32">
        <f t="shared" si="143"/>
        <v>0</v>
      </c>
      <c r="EB100" s="32">
        <f t="shared" si="144"/>
        <v>0</v>
      </c>
      <c r="EC100" s="32">
        <f t="shared" si="145"/>
        <v>0</v>
      </c>
      <c r="ED100" s="32">
        <f t="shared" si="146"/>
        <v>0</v>
      </c>
      <c r="EE100" s="32">
        <f t="shared" si="147"/>
        <v>0</v>
      </c>
      <c r="EF100" s="32">
        <f t="shared" si="148"/>
        <v>0</v>
      </c>
      <c r="EG100" s="32">
        <f t="shared" si="149"/>
        <v>0</v>
      </c>
      <c r="EH100" s="32">
        <f t="shared" si="150"/>
        <v>0</v>
      </c>
      <c r="EI100" s="32">
        <f t="shared" si="151"/>
        <v>0</v>
      </c>
      <c r="EJ100" s="32">
        <f t="shared" si="152"/>
        <v>0</v>
      </c>
      <c r="EK100" s="32">
        <f t="shared" si="153"/>
        <v>0</v>
      </c>
      <c r="EL100" s="32">
        <f t="shared" si="154"/>
        <v>0</v>
      </c>
      <c r="EM100" s="32">
        <f t="shared" si="155"/>
        <v>0</v>
      </c>
      <c r="EN100" s="32">
        <f t="shared" si="156"/>
        <v>0</v>
      </c>
      <c r="EO100" s="32">
        <f t="shared" si="157"/>
        <v>0</v>
      </c>
      <c r="EP100" s="32">
        <f t="shared" si="158"/>
        <v>0</v>
      </c>
      <c r="EQ100" s="32">
        <f t="shared" si="159"/>
        <v>0</v>
      </c>
      <c r="ER100" s="32">
        <f t="shared" si="160"/>
        <v>0</v>
      </c>
      <c r="ES100" s="32">
        <f t="shared" si="161"/>
        <v>0</v>
      </c>
      <c r="ET100" s="32">
        <f t="shared" si="162"/>
        <v>0</v>
      </c>
      <c r="EU100" s="32">
        <f t="shared" si="163"/>
        <v>0</v>
      </c>
      <c r="EV100" s="32">
        <f t="shared" si="164"/>
        <v>0</v>
      </c>
      <c r="EW100" s="32">
        <f t="shared" si="165"/>
        <v>0</v>
      </c>
      <c r="EX100" s="32">
        <f t="shared" si="166"/>
        <v>0</v>
      </c>
      <c r="EY100" s="32">
        <f t="shared" si="167"/>
        <v>0</v>
      </c>
      <c r="EZ100" s="32">
        <f t="shared" si="168"/>
        <v>0</v>
      </c>
      <c r="FA100" s="32">
        <f t="shared" si="169"/>
        <v>0</v>
      </c>
      <c r="FB100" s="32">
        <f t="shared" si="170"/>
        <v>0</v>
      </c>
      <c r="FC100" s="32">
        <f t="shared" si="171"/>
        <v>0</v>
      </c>
      <c r="FD100" s="32">
        <f t="shared" si="172"/>
        <v>0</v>
      </c>
      <c r="FE100" s="32">
        <f t="shared" si="173"/>
        <v>0</v>
      </c>
      <c r="FF100" s="32">
        <f t="shared" si="174"/>
        <v>0</v>
      </c>
      <c r="FG100" s="32">
        <f t="shared" si="175"/>
        <v>0</v>
      </c>
      <c r="FH100" s="32">
        <f t="shared" si="176"/>
        <v>0</v>
      </c>
      <c r="FI100" s="32">
        <f t="shared" si="177"/>
        <v>0</v>
      </c>
      <c r="FJ100" s="32">
        <f t="shared" si="178"/>
        <v>0</v>
      </c>
      <c r="FK100" s="32">
        <f t="shared" si="179"/>
        <v>0</v>
      </c>
      <c r="FL100" s="32">
        <f t="shared" si="180"/>
        <v>0</v>
      </c>
      <c r="FM100" s="32">
        <f t="shared" si="181"/>
        <v>0</v>
      </c>
      <c r="FN100" s="32">
        <f t="shared" si="182"/>
        <v>0</v>
      </c>
      <c r="FO100" s="32">
        <f t="shared" si="183"/>
        <v>0</v>
      </c>
      <c r="FP100" s="32">
        <f t="shared" si="184"/>
        <v>0</v>
      </c>
      <c r="FQ100" s="32">
        <f t="shared" si="185"/>
        <v>0</v>
      </c>
      <c r="FR100" s="32">
        <f t="shared" si="186"/>
        <v>0</v>
      </c>
      <c r="FS100" s="32">
        <f t="shared" si="187"/>
        <v>0</v>
      </c>
      <c r="FT100" s="32">
        <f t="shared" si="188"/>
        <v>0</v>
      </c>
      <c r="FU100" s="32">
        <f t="shared" si="189"/>
        <v>0</v>
      </c>
      <c r="FV100" s="32">
        <f t="shared" si="190"/>
        <v>0</v>
      </c>
      <c r="FW100" s="32">
        <f t="shared" si="191"/>
        <v>0</v>
      </c>
      <c r="FX100" s="32">
        <f t="shared" si="192"/>
        <v>0</v>
      </c>
      <c r="FY100" s="32">
        <f t="shared" si="193"/>
        <v>0</v>
      </c>
      <c r="FZ100" s="32">
        <f t="shared" si="194"/>
        <v>0</v>
      </c>
      <c r="GA100" s="32">
        <f t="shared" si="195"/>
        <v>0</v>
      </c>
      <c r="GB100" s="32">
        <f t="shared" si="196"/>
        <v>0</v>
      </c>
      <c r="GC100" s="32">
        <f t="shared" si="197"/>
        <v>0</v>
      </c>
      <c r="GD100" s="32">
        <f t="shared" si="198"/>
        <v>0</v>
      </c>
      <c r="GE100" s="32">
        <f t="shared" si="199"/>
        <v>0</v>
      </c>
    </row>
    <row r="101" spans="1:187" ht="25.8" customHeight="1" x14ac:dyDescent="0.5">
      <c r="A101" s="119" t="s">
        <v>58</v>
      </c>
      <c r="B101" s="120">
        <v>46144</v>
      </c>
      <c r="C101" s="80" t="s">
        <v>52</v>
      </c>
      <c r="D101" s="85"/>
      <c r="E101" s="43"/>
      <c r="F101" s="43"/>
      <c r="G101" s="43"/>
      <c r="H101" s="43"/>
      <c r="I101" s="43"/>
      <c r="J101" s="43"/>
      <c r="K101" s="43"/>
      <c r="L101" s="43"/>
      <c r="M101" s="43"/>
      <c r="N101" s="48"/>
      <c r="O101" s="43"/>
      <c r="P101" s="43"/>
      <c r="Q101" s="43"/>
      <c r="R101" s="43"/>
      <c r="S101" s="43"/>
      <c r="T101" s="43"/>
      <c r="U101" s="43"/>
      <c r="V101" s="43"/>
      <c r="W101" s="48"/>
      <c r="X101" s="43"/>
      <c r="Y101" s="43"/>
      <c r="Z101" s="43"/>
      <c r="AA101" s="43"/>
      <c r="AB101" s="43"/>
      <c r="AC101" s="43"/>
      <c r="AD101" s="43"/>
      <c r="AE101" s="43"/>
      <c r="AF101" s="43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8"/>
      <c r="CG101" s="55"/>
      <c r="CH101" s="68"/>
      <c r="CI101" s="56"/>
      <c r="CJ101" s="56"/>
      <c r="CK101" s="43"/>
      <c r="CL101" s="43"/>
      <c r="CM101" s="43"/>
      <c r="CN101" s="43"/>
      <c r="CO101" s="43"/>
      <c r="CP101" s="43"/>
      <c r="CQ101" s="43"/>
      <c r="CR101" s="48"/>
      <c r="CS101" s="43"/>
      <c r="CT101" s="43"/>
      <c r="CU101" s="43"/>
      <c r="CV101" s="43"/>
      <c r="CW101" s="43"/>
      <c r="CX101" s="43"/>
      <c r="CY101" s="43"/>
      <c r="CZ101" s="43"/>
      <c r="DA101" s="48"/>
      <c r="DB101" s="43"/>
      <c r="DC101" s="43"/>
      <c r="DD101" s="43"/>
      <c r="DE101" s="43"/>
      <c r="DF101" s="43"/>
      <c r="DG101" s="43"/>
      <c r="DH101" s="43"/>
      <c r="DI101" s="43"/>
      <c r="DJ101" s="48"/>
      <c r="DK101" s="48"/>
      <c r="DL101" s="48"/>
      <c r="DM101" s="1"/>
      <c r="DN101" s="32">
        <f t="shared" ref="DN101:DN127" si="200">COUNTIF($D101:$DL101,"1")</f>
        <v>0</v>
      </c>
      <c r="DO101" s="32">
        <f t="shared" ref="DO101:DO127" si="201">COUNTIF($D101:$DL101,"2")</f>
        <v>0</v>
      </c>
      <c r="DP101" s="32">
        <f t="shared" ref="DP101:DP127" si="202">COUNTIF($D101:$DL101,"3")</f>
        <v>0</v>
      </c>
      <c r="DQ101" s="32">
        <f t="shared" ref="DQ101:DQ127" si="203">COUNTIF($D101:$DL101,"4")</f>
        <v>0</v>
      </c>
      <c r="DR101" s="32">
        <f t="shared" ref="DR101:DR127" si="204">COUNTIF($D101:$DL101,"5")</f>
        <v>0</v>
      </c>
      <c r="DS101" s="32">
        <f t="shared" ref="DS101:DS127" si="205">COUNTIF($D101:$DL101,"6")</f>
        <v>0</v>
      </c>
      <c r="DT101" s="32">
        <f t="shared" ref="DT101:DT127" si="206">COUNTIF($D101:$DL101,"7")</f>
        <v>0</v>
      </c>
      <c r="DU101" s="32">
        <f t="shared" ref="DU101:DU127" si="207">COUNTIF($D101:$DL101,"8")</f>
        <v>0</v>
      </c>
      <c r="DV101" s="32">
        <f t="shared" ref="DV101:DV127" si="208">COUNTIF($D101:$DL101,"9")</f>
        <v>0</v>
      </c>
      <c r="DW101" s="32">
        <f t="shared" ref="DW101:DW127" si="209">COUNTIF($D101:$DL101,"10")</f>
        <v>0</v>
      </c>
      <c r="DX101" s="32">
        <f t="shared" ref="DX101:DX127" si="210">COUNTIF($D101:$DL101,"11")</f>
        <v>0</v>
      </c>
      <c r="DY101" s="32">
        <f t="shared" ref="DY101:DY127" si="211">COUNTIF($D101:$DL101,"12")</f>
        <v>0</v>
      </c>
      <c r="DZ101" s="32">
        <f t="shared" ref="DZ101:DZ127" si="212">COUNTIF($D101:$DL101,"13")</f>
        <v>0</v>
      </c>
      <c r="EA101" s="32">
        <f t="shared" ref="EA101:EA127" si="213">COUNTIF($D101:$DL101,"14")</f>
        <v>0</v>
      </c>
      <c r="EB101" s="32">
        <f t="shared" ref="EB101:EB127" si="214">COUNTIF($D101:$DL101,"15")</f>
        <v>0</v>
      </c>
      <c r="EC101" s="32">
        <f t="shared" ref="EC101:EC127" si="215">COUNTIF($D101:$DL101,"16")</f>
        <v>0</v>
      </c>
      <c r="ED101" s="32">
        <f t="shared" ref="ED101:ED127" si="216">COUNTIF($D101:$DL101,"17")</f>
        <v>0</v>
      </c>
      <c r="EE101" s="32">
        <f t="shared" ref="EE101:EE127" si="217">COUNTIF($D101:$DL101,"18")</f>
        <v>0</v>
      </c>
      <c r="EF101" s="32">
        <f t="shared" ref="EF101:EF127" si="218">COUNTIF($D101:$DL101,"19")</f>
        <v>0</v>
      </c>
      <c r="EG101" s="32">
        <f t="shared" ref="EG101:EG127" si="219">COUNTIF($D101:$DL101,"20")</f>
        <v>0</v>
      </c>
      <c r="EH101" s="32">
        <f t="shared" ref="EH101:EH127" si="220">COUNTIF($D101:$DL101,"21")</f>
        <v>0</v>
      </c>
      <c r="EI101" s="32">
        <f t="shared" ref="EI101:EI127" si="221">COUNTIF($D101:$DL101,"22")</f>
        <v>0</v>
      </c>
      <c r="EJ101" s="32">
        <f t="shared" ref="EJ101:EJ127" si="222">COUNTIF($D101:$DL101,"23")</f>
        <v>0</v>
      </c>
      <c r="EK101" s="32">
        <f t="shared" ref="EK101:EK127" si="223">COUNTIF($D101:$DL101,"24")</f>
        <v>0</v>
      </c>
      <c r="EL101" s="32">
        <f t="shared" ref="EL101:EL127" si="224">COUNTIF($D101:$DL101,"25")</f>
        <v>0</v>
      </c>
      <c r="EM101" s="32">
        <f t="shared" ref="EM101:EM127" si="225">COUNTIF($D101:$DL101,"26")</f>
        <v>0</v>
      </c>
      <c r="EN101" s="32">
        <f t="shared" ref="EN101:EN127" si="226">COUNTIF($D101:$DL101,"27")</f>
        <v>0</v>
      </c>
      <c r="EO101" s="32">
        <f t="shared" ref="EO101:EO127" si="227">COUNTIF($D101:$DL101,"28")</f>
        <v>0</v>
      </c>
      <c r="EP101" s="32">
        <f t="shared" ref="EP101:EP127" si="228">COUNTIF($D101:$DL101,"29")</f>
        <v>0</v>
      </c>
      <c r="EQ101" s="32">
        <f t="shared" ref="EQ101:EQ127" si="229">COUNTIF($D101:$DL101,"30")</f>
        <v>0</v>
      </c>
      <c r="ER101" s="32">
        <f t="shared" ref="ER101:ER127" si="230">COUNTIF($D101:$DL101,"31")</f>
        <v>0</v>
      </c>
      <c r="ES101" s="32">
        <f t="shared" ref="ES101:ES127" si="231">COUNTIF($D101:$DL101,"32")</f>
        <v>0</v>
      </c>
      <c r="ET101" s="32">
        <f t="shared" ref="ET101:ET127" si="232">COUNTIF($D101:$DL101,"33")</f>
        <v>0</v>
      </c>
      <c r="EU101" s="32">
        <f t="shared" ref="EU101:EU127" si="233">COUNTIF($D101:$DL101,"34")</f>
        <v>0</v>
      </c>
      <c r="EV101" s="32">
        <f t="shared" ref="EV101:EV127" si="234">COUNTIF($D101:$DL101,"35")</f>
        <v>0</v>
      </c>
      <c r="EW101" s="32">
        <f t="shared" ref="EW101:EW127" si="235">COUNTIF($D101:$DL101,"36")</f>
        <v>0</v>
      </c>
      <c r="EX101" s="32">
        <f t="shared" ref="EX101:EX127" si="236">COUNTIF($D101:$DL101,"37")</f>
        <v>0</v>
      </c>
      <c r="EY101" s="32">
        <f t="shared" ref="EY101:EY127" si="237">COUNTIF($D101:$DL101,"38")</f>
        <v>0</v>
      </c>
      <c r="EZ101" s="32">
        <f t="shared" ref="EZ101:EZ127" si="238">COUNTIF($D101:$DL101,"39")</f>
        <v>0</v>
      </c>
      <c r="FA101" s="32">
        <f t="shared" ref="FA101:FA127" si="239">COUNTIF($D101:$DL101,"40")</f>
        <v>0</v>
      </c>
      <c r="FB101" s="32">
        <f t="shared" ref="FB101:FB127" si="240">COUNTIF($D101:$DL101,"41")</f>
        <v>0</v>
      </c>
      <c r="FC101" s="32">
        <f t="shared" ref="FC101:FC127" si="241">COUNTIF($D101:$DL101,"42")</f>
        <v>0</v>
      </c>
      <c r="FD101" s="32">
        <f t="shared" ref="FD101:FD127" si="242">COUNTIF($D101:$DL101,"43")</f>
        <v>0</v>
      </c>
      <c r="FE101" s="32">
        <f t="shared" ref="FE101:FE127" si="243">COUNTIF($D101:$DL101,"44")</f>
        <v>0</v>
      </c>
      <c r="FF101" s="32">
        <f t="shared" ref="FF101:FF127" si="244">COUNTIF($D101:$DL101,"45")</f>
        <v>0</v>
      </c>
      <c r="FG101" s="32">
        <f t="shared" ref="FG101:FG127" si="245">COUNTIF($D101:$DL101,"46")</f>
        <v>0</v>
      </c>
      <c r="FH101" s="32">
        <f t="shared" ref="FH101:FH127" si="246">COUNTIF($D101:$DL101,"47")</f>
        <v>0</v>
      </c>
      <c r="FI101" s="32">
        <f t="shared" ref="FI101:FI127" si="247">COUNTIF($D101:$DL101,"48")</f>
        <v>0</v>
      </c>
      <c r="FJ101" s="32">
        <f t="shared" ref="FJ101:FJ127" si="248">COUNTIF($D101:$DL101,"49")</f>
        <v>0</v>
      </c>
      <c r="FK101" s="32">
        <f t="shared" ref="FK101:FK127" si="249">COUNTIF($D101:$DL101,"50")</f>
        <v>0</v>
      </c>
      <c r="FL101" s="32">
        <f t="shared" ref="FL101:FL127" si="250">COUNTIF($D101:$DL101,"51")</f>
        <v>0</v>
      </c>
      <c r="FM101" s="32">
        <f t="shared" ref="FM101:FM127" si="251">COUNTIF($D101:$DL101,"52")</f>
        <v>0</v>
      </c>
      <c r="FN101" s="32">
        <f t="shared" ref="FN101:FN127" si="252">COUNTIF($D101:$DL101,"53")</f>
        <v>0</v>
      </c>
      <c r="FO101" s="32">
        <f t="shared" ref="FO101:FO127" si="253">COUNTIF($D101:$DL101,"54")</f>
        <v>0</v>
      </c>
      <c r="FP101" s="32">
        <f t="shared" ref="FP101:FP127" si="254">COUNTIF($D101:$DL101,"55")</f>
        <v>0</v>
      </c>
      <c r="FQ101" s="32">
        <f t="shared" ref="FQ101:FQ127" si="255">COUNTIF($D101:$DL101,"56")</f>
        <v>0</v>
      </c>
      <c r="FR101" s="32">
        <f t="shared" ref="FR101:FR127" si="256">COUNTIF($D101:$DL101,"57")</f>
        <v>0</v>
      </c>
      <c r="FS101" s="32">
        <f t="shared" ref="FS101:FS127" si="257">COUNTIF($D101:$DL101,"58")</f>
        <v>0</v>
      </c>
      <c r="FT101" s="32">
        <f t="shared" ref="FT101:FT127" si="258">COUNTIF($D101:$DL101,"59")</f>
        <v>0</v>
      </c>
      <c r="FU101" s="32">
        <f t="shared" ref="FU101:FU127" si="259">COUNTIF($D101:$DL101,"60")</f>
        <v>0</v>
      </c>
      <c r="FV101" s="32">
        <f t="shared" ref="FV101:FV127" si="260">COUNTIF($D101:$DL101,"61")</f>
        <v>0</v>
      </c>
      <c r="FW101" s="32">
        <f t="shared" ref="FW101:FW127" si="261">COUNTIF($D101:$DL101,"62")</f>
        <v>0</v>
      </c>
      <c r="FX101" s="32">
        <f t="shared" ref="FX101:FX127" si="262">COUNTIF($D101:$DL101,"63")</f>
        <v>0</v>
      </c>
      <c r="FY101" s="32">
        <f t="shared" ref="FY101:FY127" si="263">COUNTIF($D101:$DL101,"64")</f>
        <v>0</v>
      </c>
      <c r="FZ101" s="32">
        <f t="shared" ref="FZ101:FZ127" si="264">COUNTIF($D101:$DL101,"65")</f>
        <v>0</v>
      </c>
      <c r="GA101" s="32">
        <f t="shared" si="195"/>
        <v>0</v>
      </c>
      <c r="GB101" s="32">
        <f t="shared" si="196"/>
        <v>0</v>
      </c>
      <c r="GC101" s="32">
        <f t="shared" si="197"/>
        <v>0</v>
      </c>
      <c r="GD101" s="32">
        <f t="shared" si="198"/>
        <v>0</v>
      </c>
      <c r="GE101" s="32">
        <f t="shared" si="199"/>
        <v>0</v>
      </c>
    </row>
    <row r="102" spans="1:187" ht="25.8" customHeight="1" x14ac:dyDescent="0.5">
      <c r="A102" s="121" t="s">
        <v>59</v>
      </c>
      <c r="B102" s="122">
        <v>46145</v>
      </c>
      <c r="C102" s="92"/>
      <c r="D102" s="36"/>
      <c r="E102" s="62"/>
      <c r="F102" s="62"/>
      <c r="G102" s="62"/>
      <c r="H102" s="62"/>
      <c r="I102" s="62"/>
      <c r="J102" s="62"/>
      <c r="K102" s="62"/>
      <c r="L102" s="62"/>
      <c r="M102" s="62"/>
      <c r="N102" s="44"/>
      <c r="O102" s="62"/>
      <c r="P102" s="62"/>
      <c r="Q102" s="62"/>
      <c r="R102" s="62"/>
      <c r="S102" s="62"/>
      <c r="T102" s="62"/>
      <c r="U102" s="62"/>
      <c r="V102" s="62"/>
      <c r="W102" s="44"/>
      <c r="X102" s="62"/>
      <c r="Y102" s="62"/>
      <c r="Z102" s="62"/>
      <c r="AA102" s="62"/>
      <c r="AB102" s="62"/>
      <c r="AC102" s="62"/>
      <c r="AD102" s="62"/>
      <c r="AE102" s="62"/>
      <c r="AF102" s="62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44"/>
      <c r="CG102" s="82"/>
      <c r="CH102" s="83"/>
      <c r="CI102" s="84"/>
      <c r="CJ102" s="84"/>
      <c r="CK102" s="62"/>
      <c r="CL102" s="62"/>
      <c r="CM102" s="62"/>
      <c r="CN102" s="62"/>
      <c r="CO102" s="62"/>
      <c r="CP102" s="62"/>
      <c r="CQ102" s="62"/>
      <c r="CR102" s="44"/>
      <c r="CS102" s="62"/>
      <c r="CT102" s="62"/>
      <c r="CU102" s="62"/>
      <c r="CV102" s="62"/>
      <c r="CW102" s="62"/>
      <c r="CX102" s="62"/>
      <c r="CY102" s="62"/>
      <c r="CZ102" s="62"/>
      <c r="DA102" s="44"/>
      <c r="DB102" s="62"/>
      <c r="DC102" s="62"/>
      <c r="DD102" s="62"/>
      <c r="DE102" s="62"/>
      <c r="DF102" s="62"/>
      <c r="DG102" s="62"/>
      <c r="DH102" s="62"/>
      <c r="DI102" s="62"/>
      <c r="DJ102" s="44"/>
      <c r="DK102" s="44"/>
      <c r="DL102" s="44"/>
      <c r="DM102" s="36"/>
      <c r="DN102" s="32">
        <f t="shared" si="200"/>
        <v>0</v>
      </c>
      <c r="DO102" s="32">
        <f t="shared" si="201"/>
        <v>0</v>
      </c>
      <c r="DP102" s="32">
        <f t="shared" si="202"/>
        <v>0</v>
      </c>
      <c r="DQ102" s="32">
        <f t="shared" si="203"/>
        <v>0</v>
      </c>
      <c r="DR102" s="32">
        <f t="shared" si="204"/>
        <v>0</v>
      </c>
      <c r="DS102" s="32">
        <f t="shared" si="205"/>
        <v>0</v>
      </c>
      <c r="DT102" s="32">
        <f t="shared" si="206"/>
        <v>0</v>
      </c>
      <c r="DU102" s="32">
        <f t="shared" si="207"/>
        <v>0</v>
      </c>
      <c r="DV102" s="32">
        <f t="shared" si="208"/>
        <v>0</v>
      </c>
      <c r="DW102" s="32">
        <f t="shared" si="209"/>
        <v>0</v>
      </c>
      <c r="DX102" s="32">
        <f t="shared" si="210"/>
        <v>0</v>
      </c>
      <c r="DY102" s="32">
        <f t="shared" si="211"/>
        <v>0</v>
      </c>
      <c r="DZ102" s="32">
        <f t="shared" si="212"/>
        <v>0</v>
      </c>
      <c r="EA102" s="32">
        <f t="shared" si="213"/>
        <v>0</v>
      </c>
      <c r="EB102" s="32">
        <f t="shared" si="214"/>
        <v>0</v>
      </c>
      <c r="EC102" s="32">
        <f t="shared" si="215"/>
        <v>0</v>
      </c>
      <c r="ED102" s="32">
        <f t="shared" si="216"/>
        <v>0</v>
      </c>
      <c r="EE102" s="32">
        <f t="shared" si="217"/>
        <v>0</v>
      </c>
      <c r="EF102" s="32">
        <f t="shared" si="218"/>
        <v>0</v>
      </c>
      <c r="EG102" s="32">
        <f t="shared" si="219"/>
        <v>0</v>
      </c>
      <c r="EH102" s="32">
        <f t="shared" si="220"/>
        <v>0</v>
      </c>
      <c r="EI102" s="32">
        <f t="shared" si="221"/>
        <v>0</v>
      </c>
      <c r="EJ102" s="32">
        <f t="shared" si="222"/>
        <v>0</v>
      </c>
      <c r="EK102" s="32">
        <f t="shared" si="223"/>
        <v>0</v>
      </c>
      <c r="EL102" s="32">
        <f t="shared" si="224"/>
        <v>0</v>
      </c>
      <c r="EM102" s="32">
        <f t="shared" si="225"/>
        <v>0</v>
      </c>
      <c r="EN102" s="32">
        <f t="shared" si="226"/>
        <v>0</v>
      </c>
      <c r="EO102" s="32">
        <f t="shared" si="227"/>
        <v>0</v>
      </c>
      <c r="EP102" s="32">
        <f t="shared" si="228"/>
        <v>0</v>
      </c>
      <c r="EQ102" s="32">
        <f t="shared" si="229"/>
        <v>0</v>
      </c>
      <c r="ER102" s="32">
        <f t="shared" si="230"/>
        <v>0</v>
      </c>
      <c r="ES102" s="32">
        <f t="shared" si="231"/>
        <v>0</v>
      </c>
      <c r="ET102" s="32">
        <f t="shared" si="232"/>
        <v>0</v>
      </c>
      <c r="EU102" s="32">
        <f t="shared" si="233"/>
        <v>0</v>
      </c>
      <c r="EV102" s="32">
        <f t="shared" si="234"/>
        <v>0</v>
      </c>
      <c r="EW102" s="32">
        <f t="shared" si="235"/>
        <v>0</v>
      </c>
      <c r="EX102" s="32">
        <f t="shared" si="236"/>
        <v>0</v>
      </c>
      <c r="EY102" s="32">
        <f t="shared" si="237"/>
        <v>0</v>
      </c>
      <c r="EZ102" s="32">
        <f t="shared" si="238"/>
        <v>0</v>
      </c>
      <c r="FA102" s="32">
        <f t="shared" si="239"/>
        <v>0</v>
      </c>
      <c r="FB102" s="32">
        <f t="shared" si="240"/>
        <v>0</v>
      </c>
      <c r="FC102" s="32">
        <f t="shared" si="241"/>
        <v>0</v>
      </c>
      <c r="FD102" s="32">
        <f t="shared" si="242"/>
        <v>0</v>
      </c>
      <c r="FE102" s="32">
        <f t="shared" si="243"/>
        <v>0</v>
      </c>
      <c r="FF102" s="32">
        <f t="shared" si="244"/>
        <v>0</v>
      </c>
      <c r="FG102" s="32">
        <f t="shared" si="245"/>
        <v>0</v>
      </c>
      <c r="FH102" s="32">
        <f t="shared" si="246"/>
        <v>0</v>
      </c>
      <c r="FI102" s="32">
        <f t="shared" si="247"/>
        <v>0</v>
      </c>
      <c r="FJ102" s="32">
        <f t="shared" si="248"/>
        <v>0</v>
      </c>
      <c r="FK102" s="32">
        <f t="shared" si="249"/>
        <v>0</v>
      </c>
      <c r="FL102" s="32">
        <f t="shared" si="250"/>
        <v>0</v>
      </c>
      <c r="FM102" s="32">
        <f t="shared" si="251"/>
        <v>0</v>
      </c>
      <c r="FN102" s="32">
        <f t="shared" si="252"/>
        <v>0</v>
      </c>
      <c r="FO102" s="32">
        <f t="shared" si="253"/>
        <v>0</v>
      </c>
      <c r="FP102" s="32">
        <f t="shared" si="254"/>
        <v>0</v>
      </c>
      <c r="FQ102" s="32">
        <f t="shared" si="255"/>
        <v>0</v>
      </c>
      <c r="FR102" s="32">
        <f t="shared" si="256"/>
        <v>0</v>
      </c>
      <c r="FS102" s="32">
        <f t="shared" si="257"/>
        <v>0</v>
      </c>
      <c r="FT102" s="32">
        <f t="shared" si="258"/>
        <v>0</v>
      </c>
      <c r="FU102" s="32">
        <f t="shared" si="259"/>
        <v>0</v>
      </c>
      <c r="FV102" s="32">
        <f t="shared" si="260"/>
        <v>0</v>
      </c>
      <c r="FW102" s="32">
        <f t="shared" si="261"/>
        <v>0</v>
      </c>
      <c r="FX102" s="32">
        <f t="shared" si="262"/>
        <v>0</v>
      </c>
      <c r="FY102" s="32">
        <f t="shared" si="263"/>
        <v>0</v>
      </c>
      <c r="FZ102" s="32">
        <f t="shared" si="264"/>
        <v>0</v>
      </c>
      <c r="GA102" s="32">
        <f t="shared" si="195"/>
        <v>0</v>
      </c>
      <c r="GB102" s="32">
        <f t="shared" si="196"/>
        <v>0</v>
      </c>
      <c r="GC102" s="32">
        <f t="shared" si="197"/>
        <v>0</v>
      </c>
      <c r="GD102" s="32">
        <f t="shared" si="198"/>
        <v>0</v>
      </c>
      <c r="GE102" s="32">
        <f t="shared" si="199"/>
        <v>0</v>
      </c>
    </row>
    <row r="103" spans="1:187" s="103" customFormat="1" ht="25.8" customHeight="1" x14ac:dyDescent="0.5">
      <c r="A103" s="86" t="s">
        <v>51</v>
      </c>
      <c r="B103" s="92">
        <v>46146</v>
      </c>
      <c r="C103" s="92" t="s">
        <v>52</v>
      </c>
      <c r="D103" s="36"/>
      <c r="E103" s="62"/>
      <c r="F103" s="62"/>
      <c r="G103" s="62"/>
      <c r="H103" s="62"/>
      <c r="I103" s="62"/>
      <c r="J103" s="62"/>
      <c r="K103" s="62"/>
      <c r="L103" s="62"/>
      <c r="M103" s="62"/>
      <c r="N103" s="44"/>
      <c r="O103" s="62"/>
      <c r="P103" s="62"/>
      <c r="Q103" s="62"/>
      <c r="R103" s="62"/>
      <c r="S103" s="62"/>
      <c r="T103" s="62"/>
      <c r="U103" s="62"/>
      <c r="V103" s="62"/>
      <c r="W103" s="44"/>
      <c r="X103" s="62"/>
      <c r="Y103" s="62"/>
      <c r="Z103" s="62"/>
      <c r="AA103" s="62"/>
      <c r="AB103" s="62"/>
      <c r="AC103" s="62"/>
      <c r="AD103" s="62"/>
      <c r="AE103" s="62"/>
      <c r="AF103" s="62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44"/>
      <c r="CG103" s="82"/>
      <c r="CH103" s="83"/>
      <c r="CI103" s="84"/>
      <c r="CJ103" s="84"/>
      <c r="CK103" s="62"/>
      <c r="CL103" s="62"/>
      <c r="CM103" s="62"/>
      <c r="CN103" s="62"/>
      <c r="CO103" s="62"/>
      <c r="CP103" s="62"/>
      <c r="CQ103" s="62"/>
      <c r="CR103" s="44"/>
      <c r="CS103" s="62"/>
      <c r="CT103" s="62"/>
      <c r="CU103" s="62"/>
      <c r="CV103" s="62"/>
      <c r="CW103" s="62"/>
      <c r="CX103" s="62"/>
      <c r="CY103" s="62"/>
      <c r="CZ103" s="62"/>
      <c r="DA103" s="44"/>
      <c r="DB103" s="62"/>
      <c r="DC103" s="62"/>
      <c r="DD103" s="62"/>
      <c r="DE103" s="62"/>
      <c r="DF103" s="62"/>
      <c r="DG103" s="62"/>
      <c r="DH103" s="62"/>
      <c r="DI103" s="62"/>
      <c r="DJ103" s="44"/>
      <c r="DK103" s="44"/>
      <c r="DL103" s="44"/>
      <c r="DM103" s="36"/>
      <c r="DN103" s="136">
        <f t="shared" si="200"/>
        <v>0</v>
      </c>
      <c r="DO103" s="136">
        <f t="shared" si="201"/>
        <v>0</v>
      </c>
      <c r="DP103" s="136">
        <f t="shared" si="202"/>
        <v>0</v>
      </c>
      <c r="DQ103" s="136">
        <f t="shared" si="203"/>
        <v>0</v>
      </c>
      <c r="DR103" s="136">
        <f t="shared" si="204"/>
        <v>0</v>
      </c>
      <c r="DS103" s="136">
        <f t="shared" si="205"/>
        <v>0</v>
      </c>
      <c r="DT103" s="136">
        <f t="shared" si="206"/>
        <v>0</v>
      </c>
      <c r="DU103" s="136">
        <f t="shared" si="207"/>
        <v>0</v>
      </c>
      <c r="DV103" s="136">
        <f t="shared" si="208"/>
        <v>0</v>
      </c>
      <c r="DW103" s="136">
        <f t="shared" si="209"/>
        <v>0</v>
      </c>
      <c r="DX103" s="136">
        <f t="shared" si="210"/>
        <v>0</v>
      </c>
      <c r="DY103" s="136">
        <f t="shared" si="211"/>
        <v>0</v>
      </c>
      <c r="DZ103" s="136">
        <f t="shared" si="212"/>
        <v>0</v>
      </c>
      <c r="EA103" s="136">
        <f t="shared" si="213"/>
        <v>0</v>
      </c>
      <c r="EB103" s="136">
        <f t="shared" si="214"/>
        <v>0</v>
      </c>
      <c r="EC103" s="136">
        <f t="shared" si="215"/>
        <v>0</v>
      </c>
      <c r="ED103" s="136">
        <f t="shared" si="216"/>
        <v>0</v>
      </c>
      <c r="EE103" s="136">
        <f t="shared" si="217"/>
        <v>0</v>
      </c>
      <c r="EF103" s="136">
        <f t="shared" si="218"/>
        <v>0</v>
      </c>
      <c r="EG103" s="136">
        <f t="shared" si="219"/>
        <v>0</v>
      </c>
      <c r="EH103" s="136">
        <f t="shared" si="220"/>
        <v>0</v>
      </c>
      <c r="EI103" s="136">
        <f t="shared" si="221"/>
        <v>0</v>
      </c>
      <c r="EJ103" s="136">
        <f t="shared" si="222"/>
        <v>0</v>
      </c>
      <c r="EK103" s="136">
        <f t="shared" si="223"/>
        <v>0</v>
      </c>
      <c r="EL103" s="136">
        <f t="shared" si="224"/>
        <v>0</v>
      </c>
      <c r="EM103" s="136">
        <f t="shared" si="225"/>
        <v>0</v>
      </c>
      <c r="EN103" s="136">
        <f t="shared" si="226"/>
        <v>0</v>
      </c>
      <c r="EO103" s="136">
        <f t="shared" si="227"/>
        <v>0</v>
      </c>
      <c r="EP103" s="136">
        <f t="shared" si="228"/>
        <v>0</v>
      </c>
      <c r="EQ103" s="136">
        <f t="shared" si="229"/>
        <v>0</v>
      </c>
      <c r="ER103" s="136">
        <f t="shared" si="230"/>
        <v>0</v>
      </c>
      <c r="ES103" s="136">
        <f t="shared" si="231"/>
        <v>0</v>
      </c>
      <c r="ET103" s="136">
        <f t="shared" si="232"/>
        <v>0</v>
      </c>
      <c r="EU103" s="136">
        <f t="shared" si="233"/>
        <v>0</v>
      </c>
      <c r="EV103" s="136">
        <f t="shared" si="234"/>
        <v>0</v>
      </c>
      <c r="EW103" s="136">
        <f t="shared" si="235"/>
        <v>0</v>
      </c>
      <c r="EX103" s="136">
        <f t="shared" si="236"/>
        <v>0</v>
      </c>
      <c r="EY103" s="136">
        <f t="shared" si="237"/>
        <v>0</v>
      </c>
      <c r="EZ103" s="136">
        <f t="shared" si="238"/>
        <v>0</v>
      </c>
      <c r="FA103" s="136">
        <f t="shared" si="239"/>
        <v>0</v>
      </c>
      <c r="FB103" s="136">
        <f t="shared" si="240"/>
        <v>0</v>
      </c>
      <c r="FC103" s="136">
        <f t="shared" si="241"/>
        <v>0</v>
      </c>
      <c r="FD103" s="136">
        <f t="shared" si="242"/>
        <v>0</v>
      </c>
      <c r="FE103" s="136">
        <f t="shared" si="243"/>
        <v>0</v>
      </c>
      <c r="FF103" s="136">
        <f t="shared" si="244"/>
        <v>0</v>
      </c>
      <c r="FG103" s="136">
        <f t="shared" si="245"/>
        <v>0</v>
      </c>
      <c r="FH103" s="136">
        <f t="shared" si="246"/>
        <v>0</v>
      </c>
      <c r="FI103" s="136">
        <f t="shared" si="247"/>
        <v>0</v>
      </c>
      <c r="FJ103" s="136">
        <f t="shared" si="248"/>
        <v>0</v>
      </c>
      <c r="FK103" s="136">
        <f t="shared" si="249"/>
        <v>0</v>
      </c>
      <c r="FL103" s="136">
        <f t="shared" si="250"/>
        <v>0</v>
      </c>
      <c r="FM103" s="136">
        <f t="shared" si="251"/>
        <v>0</v>
      </c>
      <c r="FN103" s="136">
        <f t="shared" si="252"/>
        <v>0</v>
      </c>
      <c r="FO103" s="136">
        <f t="shared" si="253"/>
        <v>0</v>
      </c>
      <c r="FP103" s="136">
        <f t="shared" si="254"/>
        <v>0</v>
      </c>
      <c r="FQ103" s="136">
        <f t="shared" si="255"/>
        <v>0</v>
      </c>
      <c r="FR103" s="136">
        <f t="shared" si="256"/>
        <v>0</v>
      </c>
      <c r="FS103" s="136">
        <f t="shared" si="257"/>
        <v>0</v>
      </c>
      <c r="FT103" s="136">
        <f t="shared" si="258"/>
        <v>0</v>
      </c>
      <c r="FU103" s="136">
        <f t="shared" si="259"/>
        <v>0</v>
      </c>
      <c r="FV103" s="136">
        <f t="shared" si="260"/>
        <v>0</v>
      </c>
      <c r="FW103" s="136">
        <f t="shared" si="261"/>
        <v>0</v>
      </c>
      <c r="FX103" s="136">
        <f t="shared" si="262"/>
        <v>0</v>
      </c>
      <c r="FY103" s="136">
        <f t="shared" si="263"/>
        <v>0</v>
      </c>
      <c r="FZ103" s="136">
        <f t="shared" si="264"/>
        <v>0</v>
      </c>
      <c r="GA103" s="136">
        <f t="shared" si="195"/>
        <v>0</v>
      </c>
      <c r="GB103" s="136">
        <f t="shared" si="196"/>
        <v>0</v>
      </c>
      <c r="GC103" s="136">
        <f t="shared" si="197"/>
        <v>0</v>
      </c>
      <c r="GD103" s="136">
        <f t="shared" si="198"/>
        <v>0</v>
      </c>
      <c r="GE103" s="136">
        <f t="shared" si="199"/>
        <v>0</v>
      </c>
    </row>
    <row r="104" spans="1:187" s="103" customFormat="1" ht="25.8" customHeight="1" x14ac:dyDescent="0.5">
      <c r="A104" s="86"/>
      <c r="B104" s="92"/>
      <c r="C104" s="92" t="s">
        <v>53</v>
      </c>
      <c r="D104" s="36"/>
      <c r="E104" s="62"/>
      <c r="F104" s="62"/>
      <c r="G104" s="62"/>
      <c r="H104" s="62"/>
      <c r="I104" s="62"/>
      <c r="J104" s="62"/>
      <c r="K104" s="62"/>
      <c r="L104" s="62"/>
      <c r="M104" s="62"/>
      <c r="N104" s="44"/>
      <c r="O104" s="62"/>
      <c r="P104" s="62"/>
      <c r="Q104" s="62"/>
      <c r="R104" s="62"/>
      <c r="S104" s="62"/>
      <c r="T104" s="62"/>
      <c r="U104" s="62"/>
      <c r="V104" s="62"/>
      <c r="W104" s="44"/>
      <c r="X104" s="62"/>
      <c r="Y104" s="62"/>
      <c r="Z104" s="62"/>
      <c r="AA104" s="62"/>
      <c r="AB104" s="62"/>
      <c r="AC104" s="62"/>
      <c r="AD104" s="62"/>
      <c r="AE104" s="62"/>
      <c r="AF104" s="62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44"/>
      <c r="CG104" s="82"/>
      <c r="CH104" s="83"/>
      <c r="CI104" s="84"/>
      <c r="CJ104" s="84"/>
      <c r="CK104" s="62"/>
      <c r="CL104" s="62"/>
      <c r="CM104" s="62"/>
      <c r="CN104" s="62"/>
      <c r="CO104" s="62"/>
      <c r="CP104" s="62"/>
      <c r="CQ104" s="62"/>
      <c r="CR104" s="44"/>
      <c r="CS104" s="62"/>
      <c r="CT104" s="62"/>
      <c r="CU104" s="62"/>
      <c r="CV104" s="62"/>
      <c r="CW104" s="62"/>
      <c r="CX104" s="62"/>
      <c r="CY104" s="62"/>
      <c r="CZ104" s="62"/>
      <c r="DA104" s="44"/>
      <c r="DB104" s="62"/>
      <c r="DC104" s="62"/>
      <c r="DD104" s="62"/>
      <c r="DE104" s="62"/>
      <c r="DF104" s="62"/>
      <c r="DG104" s="62"/>
      <c r="DH104" s="62"/>
      <c r="DI104" s="62"/>
      <c r="DJ104" s="44"/>
      <c r="DK104" s="44"/>
      <c r="DL104" s="44"/>
      <c r="DM104" s="36"/>
      <c r="DN104" s="136">
        <f t="shared" si="200"/>
        <v>0</v>
      </c>
      <c r="DO104" s="136">
        <f t="shared" si="201"/>
        <v>0</v>
      </c>
      <c r="DP104" s="136">
        <f t="shared" si="202"/>
        <v>0</v>
      </c>
      <c r="DQ104" s="136">
        <f t="shared" si="203"/>
        <v>0</v>
      </c>
      <c r="DR104" s="136">
        <f t="shared" si="204"/>
        <v>0</v>
      </c>
      <c r="DS104" s="136">
        <f t="shared" si="205"/>
        <v>0</v>
      </c>
      <c r="DT104" s="136">
        <f t="shared" si="206"/>
        <v>0</v>
      </c>
      <c r="DU104" s="136">
        <f t="shared" si="207"/>
        <v>0</v>
      </c>
      <c r="DV104" s="136">
        <f t="shared" si="208"/>
        <v>0</v>
      </c>
      <c r="DW104" s="136">
        <f t="shared" si="209"/>
        <v>0</v>
      </c>
      <c r="DX104" s="136">
        <f t="shared" si="210"/>
        <v>0</v>
      </c>
      <c r="DY104" s="136">
        <f t="shared" si="211"/>
        <v>0</v>
      </c>
      <c r="DZ104" s="136">
        <f t="shared" si="212"/>
        <v>0</v>
      </c>
      <c r="EA104" s="136">
        <f t="shared" si="213"/>
        <v>0</v>
      </c>
      <c r="EB104" s="136">
        <f t="shared" si="214"/>
        <v>0</v>
      </c>
      <c r="EC104" s="136">
        <f t="shared" si="215"/>
        <v>0</v>
      </c>
      <c r="ED104" s="136">
        <f t="shared" si="216"/>
        <v>0</v>
      </c>
      <c r="EE104" s="136">
        <f t="shared" si="217"/>
        <v>0</v>
      </c>
      <c r="EF104" s="136">
        <f t="shared" si="218"/>
        <v>0</v>
      </c>
      <c r="EG104" s="136">
        <f t="shared" si="219"/>
        <v>0</v>
      </c>
      <c r="EH104" s="136">
        <f t="shared" si="220"/>
        <v>0</v>
      </c>
      <c r="EI104" s="136">
        <f t="shared" si="221"/>
        <v>0</v>
      </c>
      <c r="EJ104" s="136">
        <f t="shared" si="222"/>
        <v>0</v>
      </c>
      <c r="EK104" s="136">
        <f t="shared" si="223"/>
        <v>0</v>
      </c>
      <c r="EL104" s="136">
        <f t="shared" si="224"/>
        <v>0</v>
      </c>
      <c r="EM104" s="136">
        <f t="shared" si="225"/>
        <v>0</v>
      </c>
      <c r="EN104" s="136">
        <f t="shared" si="226"/>
        <v>0</v>
      </c>
      <c r="EO104" s="136">
        <f t="shared" si="227"/>
        <v>0</v>
      </c>
      <c r="EP104" s="136">
        <f t="shared" si="228"/>
        <v>0</v>
      </c>
      <c r="EQ104" s="136">
        <f t="shared" si="229"/>
        <v>0</v>
      </c>
      <c r="ER104" s="136">
        <f t="shared" si="230"/>
        <v>0</v>
      </c>
      <c r="ES104" s="136">
        <f t="shared" si="231"/>
        <v>0</v>
      </c>
      <c r="ET104" s="136">
        <f t="shared" si="232"/>
        <v>0</v>
      </c>
      <c r="EU104" s="136">
        <f t="shared" si="233"/>
        <v>0</v>
      </c>
      <c r="EV104" s="136">
        <f t="shared" si="234"/>
        <v>0</v>
      </c>
      <c r="EW104" s="136">
        <f t="shared" si="235"/>
        <v>0</v>
      </c>
      <c r="EX104" s="136">
        <f t="shared" si="236"/>
        <v>0</v>
      </c>
      <c r="EY104" s="136">
        <f t="shared" si="237"/>
        <v>0</v>
      </c>
      <c r="EZ104" s="136">
        <f t="shared" si="238"/>
        <v>0</v>
      </c>
      <c r="FA104" s="136">
        <f t="shared" si="239"/>
        <v>0</v>
      </c>
      <c r="FB104" s="136">
        <f t="shared" si="240"/>
        <v>0</v>
      </c>
      <c r="FC104" s="136">
        <f t="shared" si="241"/>
        <v>0</v>
      </c>
      <c r="FD104" s="136">
        <f t="shared" si="242"/>
        <v>0</v>
      </c>
      <c r="FE104" s="136">
        <f t="shared" si="243"/>
        <v>0</v>
      </c>
      <c r="FF104" s="136">
        <f t="shared" si="244"/>
        <v>0</v>
      </c>
      <c r="FG104" s="136">
        <f t="shared" si="245"/>
        <v>0</v>
      </c>
      <c r="FH104" s="136">
        <f t="shared" si="246"/>
        <v>0</v>
      </c>
      <c r="FI104" s="136">
        <f t="shared" si="247"/>
        <v>0</v>
      </c>
      <c r="FJ104" s="136">
        <f t="shared" si="248"/>
        <v>0</v>
      </c>
      <c r="FK104" s="136">
        <f t="shared" si="249"/>
        <v>0</v>
      </c>
      <c r="FL104" s="136">
        <f t="shared" si="250"/>
        <v>0</v>
      </c>
      <c r="FM104" s="136">
        <f t="shared" si="251"/>
        <v>0</v>
      </c>
      <c r="FN104" s="136">
        <f t="shared" si="252"/>
        <v>0</v>
      </c>
      <c r="FO104" s="136">
        <f t="shared" si="253"/>
        <v>0</v>
      </c>
      <c r="FP104" s="136">
        <f t="shared" si="254"/>
        <v>0</v>
      </c>
      <c r="FQ104" s="136">
        <f t="shared" si="255"/>
        <v>0</v>
      </c>
      <c r="FR104" s="136">
        <f t="shared" si="256"/>
        <v>0</v>
      </c>
      <c r="FS104" s="136">
        <f t="shared" si="257"/>
        <v>0</v>
      </c>
      <c r="FT104" s="136">
        <f t="shared" si="258"/>
        <v>0</v>
      </c>
      <c r="FU104" s="136">
        <f t="shared" si="259"/>
        <v>0</v>
      </c>
      <c r="FV104" s="136">
        <f t="shared" si="260"/>
        <v>0</v>
      </c>
      <c r="FW104" s="136">
        <f t="shared" si="261"/>
        <v>0</v>
      </c>
      <c r="FX104" s="136">
        <f t="shared" si="262"/>
        <v>0</v>
      </c>
      <c r="FY104" s="136">
        <f t="shared" si="263"/>
        <v>0</v>
      </c>
      <c r="FZ104" s="136">
        <f t="shared" si="264"/>
        <v>0</v>
      </c>
      <c r="GA104" s="136">
        <f t="shared" si="195"/>
        <v>0</v>
      </c>
      <c r="GB104" s="136">
        <f t="shared" si="196"/>
        <v>0</v>
      </c>
      <c r="GC104" s="136">
        <f t="shared" si="197"/>
        <v>0</v>
      </c>
      <c r="GD104" s="136">
        <f t="shared" si="198"/>
        <v>0</v>
      </c>
      <c r="GE104" s="136">
        <f t="shared" si="199"/>
        <v>0</v>
      </c>
    </row>
    <row r="105" spans="1:187" s="103" customFormat="1" ht="25.8" customHeight="1" x14ac:dyDescent="0.5">
      <c r="A105" s="86" t="s">
        <v>54</v>
      </c>
      <c r="B105" s="92">
        <v>46147</v>
      </c>
      <c r="C105" s="92" t="s">
        <v>52</v>
      </c>
      <c r="D105" s="36"/>
      <c r="E105" s="62"/>
      <c r="F105" s="62"/>
      <c r="G105" s="62"/>
      <c r="H105" s="62"/>
      <c r="I105" s="62"/>
      <c r="J105" s="62"/>
      <c r="K105" s="62"/>
      <c r="L105" s="62"/>
      <c r="M105" s="62"/>
      <c r="N105" s="44"/>
      <c r="O105" s="62"/>
      <c r="P105" s="62"/>
      <c r="Q105" s="62"/>
      <c r="R105" s="62"/>
      <c r="S105" s="62"/>
      <c r="T105" s="62"/>
      <c r="U105" s="62"/>
      <c r="V105" s="62"/>
      <c r="W105" s="44"/>
      <c r="X105" s="62"/>
      <c r="Y105" s="62"/>
      <c r="Z105" s="62"/>
      <c r="AA105" s="62"/>
      <c r="AB105" s="62"/>
      <c r="AC105" s="62"/>
      <c r="AD105" s="62"/>
      <c r="AE105" s="62"/>
      <c r="AF105" s="62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44"/>
      <c r="CG105" s="82"/>
      <c r="CH105" s="83"/>
      <c r="CI105" s="84"/>
      <c r="CJ105" s="84"/>
      <c r="CK105" s="62"/>
      <c r="CL105" s="62"/>
      <c r="CM105" s="62"/>
      <c r="CN105" s="62"/>
      <c r="CO105" s="62"/>
      <c r="CP105" s="62"/>
      <c r="CQ105" s="62"/>
      <c r="CR105" s="44"/>
      <c r="CS105" s="62"/>
      <c r="CT105" s="62"/>
      <c r="CU105" s="62"/>
      <c r="CV105" s="62"/>
      <c r="CW105" s="62"/>
      <c r="CX105" s="62"/>
      <c r="CY105" s="62"/>
      <c r="CZ105" s="62"/>
      <c r="DA105" s="44"/>
      <c r="DB105" s="62"/>
      <c r="DC105" s="62"/>
      <c r="DD105" s="62"/>
      <c r="DE105" s="62"/>
      <c r="DF105" s="62"/>
      <c r="DG105" s="62"/>
      <c r="DH105" s="62"/>
      <c r="DI105" s="62"/>
      <c r="DJ105" s="44"/>
      <c r="DK105" s="44"/>
      <c r="DL105" s="44"/>
      <c r="DM105" s="36"/>
      <c r="DN105" s="136">
        <f t="shared" si="200"/>
        <v>0</v>
      </c>
      <c r="DO105" s="136">
        <f t="shared" si="201"/>
        <v>0</v>
      </c>
      <c r="DP105" s="136">
        <f t="shared" si="202"/>
        <v>0</v>
      </c>
      <c r="DQ105" s="136">
        <f t="shared" si="203"/>
        <v>0</v>
      </c>
      <c r="DR105" s="136">
        <f t="shared" si="204"/>
        <v>0</v>
      </c>
      <c r="DS105" s="136">
        <f t="shared" si="205"/>
        <v>0</v>
      </c>
      <c r="DT105" s="136">
        <f t="shared" si="206"/>
        <v>0</v>
      </c>
      <c r="DU105" s="136">
        <f t="shared" si="207"/>
        <v>0</v>
      </c>
      <c r="DV105" s="136">
        <f t="shared" si="208"/>
        <v>0</v>
      </c>
      <c r="DW105" s="136">
        <f t="shared" si="209"/>
        <v>0</v>
      </c>
      <c r="DX105" s="136">
        <f t="shared" si="210"/>
        <v>0</v>
      </c>
      <c r="DY105" s="136">
        <f t="shared" si="211"/>
        <v>0</v>
      </c>
      <c r="DZ105" s="136">
        <f t="shared" si="212"/>
        <v>0</v>
      </c>
      <c r="EA105" s="136">
        <f t="shared" si="213"/>
        <v>0</v>
      </c>
      <c r="EB105" s="136">
        <f t="shared" si="214"/>
        <v>0</v>
      </c>
      <c r="EC105" s="136">
        <f t="shared" si="215"/>
        <v>0</v>
      </c>
      <c r="ED105" s="136">
        <f t="shared" si="216"/>
        <v>0</v>
      </c>
      <c r="EE105" s="136">
        <f t="shared" si="217"/>
        <v>0</v>
      </c>
      <c r="EF105" s="136">
        <f t="shared" si="218"/>
        <v>0</v>
      </c>
      <c r="EG105" s="136">
        <f t="shared" si="219"/>
        <v>0</v>
      </c>
      <c r="EH105" s="136">
        <f t="shared" si="220"/>
        <v>0</v>
      </c>
      <c r="EI105" s="136">
        <f t="shared" si="221"/>
        <v>0</v>
      </c>
      <c r="EJ105" s="136">
        <f t="shared" si="222"/>
        <v>0</v>
      </c>
      <c r="EK105" s="136">
        <f t="shared" si="223"/>
        <v>0</v>
      </c>
      <c r="EL105" s="136">
        <f t="shared" si="224"/>
        <v>0</v>
      </c>
      <c r="EM105" s="136">
        <f t="shared" si="225"/>
        <v>0</v>
      </c>
      <c r="EN105" s="136">
        <f t="shared" si="226"/>
        <v>0</v>
      </c>
      <c r="EO105" s="136">
        <f t="shared" si="227"/>
        <v>0</v>
      </c>
      <c r="EP105" s="136">
        <f t="shared" si="228"/>
        <v>0</v>
      </c>
      <c r="EQ105" s="136">
        <f t="shared" si="229"/>
        <v>0</v>
      </c>
      <c r="ER105" s="136">
        <f t="shared" si="230"/>
        <v>0</v>
      </c>
      <c r="ES105" s="136">
        <f t="shared" si="231"/>
        <v>0</v>
      </c>
      <c r="ET105" s="136">
        <f t="shared" si="232"/>
        <v>0</v>
      </c>
      <c r="EU105" s="136">
        <f t="shared" si="233"/>
        <v>0</v>
      </c>
      <c r="EV105" s="136">
        <f t="shared" si="234"/>
        <v>0</v>
      </c>
      <c r="EW105" s="136">
        <f t="shared" si="235"/>
        <v>0</v>
      </c>
      <c r="EX105" s="136">
        <f t="shared" si="236"/>
        <v>0</v>
      </c>
      <c r="EY105" s="136">
        <f t="shared" si="237"/>
        <v>0</v>
      </c>
      <c r="EZ105" s="136">
        <f t="shared" si="238"/>
        <v>0</v>
      </c>
      <c r="FA105" s="136">
        <f t="shared" si="239"/>
        <v>0</v>
      </c>
      <c r="FB105" s="136">
        <f t="shared" si="240"/>
        <v>0</v>
      </c>
      <c r="FC105" s="136">
        <f t="shared" si="241"/>
        <v>0</v>
      </c>
      <c r="FD105" s="136">
        <f t="shared" si="242"/>
        <v>0</v>
      </c>
      <c r="FE105" s="136">
        <f t="shared" si="243"/>
        <v>0</v>
      </c>
      <c r="FF105" s="136">
        <f t="shared" si="244"/>
        <v>0</v>
      </c>
      <c r="FG105" s="136">
        <f t="shared" si="245"/>
        <v>0</v>
      </c>
      <c r="FH105" s="136">
        <f t="shared" si="246"/>
        <v>0</v>
      </c>
      <c r="FI105" s="136">
        <f t="shared" si="247"/>
        <v>0</v>
      </c>
      <c r="FJ105" s="136">
        <f t="shared" si="248"/>
        <v>0</v>
      </c>
      <c r="FK105" s="136">
        <f t="shared" si="249"/>
        <v>0</v>
      </c>
      <c r="FL105" s="136">
        <f t="shared" si="250"/>
        <v>0</v>
      </c>
      <c r="FM105" s="136">
        <f t="shared" si="251"/>
        <v>0</v>
      </c>
      <c r="FN105" s="136">
        <f t="shared" si="252"/>
        <v>0</v>
      </c>
      <c r="FO105" s="136">
        <f t="shared" si="253"/>
        <v>0</v>
      </c>
      <c r="FP105" s="136">
        <f t="shared" si="254"/>
        <v>0</v>
      </c>
      <c r="FQ105" s="136">
        <f t="shared" si="255"/>
        <v>0</v>
      </c>
      <c r="FR105" s="136">
        <f t="shared" si="256"/>
        <v>0</v>
      </c>
      <c r="FS105" s="136">
        <f t="shared" si="257"/>
        <v>0</v>
      </c>
      <c r="FT105" s="136">
        <f t="shared" si="258"/>
        <v>0</v>
      </c>
      <c r="FU105" s="136">
        <f t="shared" si="259"/>
        <v>0</v>
      </c>
      <c r="FV105" s="136">
        <f t="shared" si="260"/>
        <v>0</v>
      </c>
      <c r="FW105" s="136">
        <f t="shared" si="261"/>
        <v>0</v>
      </c>
      <c r="FX105" s="136">
        <f t="shared" si="262"/>
        <v>0</v>
      </c>
      <c r="FY105" s="136">
        <f t="shared" si="263"/>
        <v>0</v>
      </c>
      <c r="FZ105" s="136">
        <f t="shared" si="264"/>
        <v>0</v>
      </c>
      <c r="GA105" s="136">
        <f t="shared" si="195"/>
        <v>0</v>
      </c>
      <c r="GB105" s="136">
        <f t="shared" si="196"/>
        <v>0</v>
      </c>
      <c r="GC105" s="136">
        <f t="shared" si="197"/>
        <v>0</v>
      </c>
      <c r="GD105" s="136">
        <f t="shared" si="198"/>
        <v>0</v>
      </c>
      <c r="GE105" s="136">
        <f t="shared" si="199"/>
        <v>0</v>
      </c>
    </row>
    <row r="106" spans="1:187" s="103" customFormat="1" ht="25.8" customHeight="1" x14ac:dyDescent="0.5">
      <c r="A106" s="86"/>
      <c r="B106" s="92"/>
      <c r="C106" s="92" t="s">
        <v>53</v>
      </c>
      <c r="D106" s="36"/>
      <c r="E106" s="62"/>
      <c r="F106" s="62"/>
      <c r="G106" s="62"/>
      <c r="H106" s="62"/>
      <c r="I106" s="62"/>
      <c r="J106" s="62"/>
      <c r="K106" s="62"/>
      <c r="L106" s="62"/>
      <c r="M106" s="62"/>
      <c r="N106" s="44"/>
      <c r="O106" s="62"/>
      <c r="P106" s="62"/>
      <c r="Q106" s="62"/>
      <c r="R106" s="62"/>
      <c r="S106" s="62"/>
      <c r="T106" s="62"/>
      <c r="U106" s="62"/>
      <c r="V106" s="62"/>
      <c r="W106" s="44"/>
      <c r="X106" s="62"/>
      <c r="Y106" s="62"/>
      <c r="Z106" s="62"/>
      <c r="AA106" s="62"/>
      <c r="AB106" s="62"/>
      <c r="AC106" s="62"/>
      <c r="AD106" s="62"/>
      <c r="AE106" s="62"/>
      <c r="AF106" s="62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44"/>
      <c r="CG106" s="82"/>
      <c r="CH106" s="83"/>
      <c r="CI106" s="84"/>
      <c r="CJ106" s="84"/>
      <c r="CK106" s="62"/>
      <c r="CL106" s="62"/>
      <c r="CM106" s="62"/>
      <c r="CN106" s="62"/>
      <c r="CO106" s="62"/>
      <c r="CP106" s="62"/>
      <c r="CQ106" s="62"/>
      <c r="CR106" s="44"/>
      <c r="CS106" s="62"/>
      <c r="CT106" s="62"/>
      <c r="CU106" s="62"/>
      <c r="CV106" s="62"/>
      <c r="CW106" s="62"/>
      <c r="CX106" s="62"/>
      <c r="CY106" s="62"/>
      <c r="CZ106" s="62"/>
      <c r="DA106" s="44"/>
      <c r="DB106" s="62"/>
      <c r="DC106" s="62"/>
      <c r="DD106" s="62"/>
      <c r="DE106" s="62"/>
      <c r="DF106" s="62"/>
      <c r="DG106" s="62"/>
      <c r="DH106" s="62"/>
      <c r="DI106" s="62"/>
      <c r="DJ106" s="44"/>
      <c r="DK106" s="44"/>
      <c r="DL106" s="44"/>
      <c r="DM106" s="36"/>
      <c r="DN106" s="136">
        <f t="shared" si="200"/>
        <v>0</v>
      </c>
      <c r="DO106" s="136">
        <f t="shared" si="201"/>
        <v>0</v>
      </c>
      <c r="DP106" s="136">
        <f t="shared" si="202"/>
        <v>0</v>
      </c>
      <c r="DQ106" s="136">
        <f t="shared" si="203"/>
        <v>0</v>
      </c>
      <c r="DR106" s="136">
        <f t="shared" si="204"/>
        <v>0</v>
      </c>
      <c r="DS106" s="136">
        <f t="shared" si="205"/>
        <v>0</v>
      </c>
      <c r="DT106" s="136">
        <f t="shared" si="206"/>
        <v>0</v>
      </c>
      <c r="DU106" s="136">
        <f t="shared" si="207"/>
        <v>0</v>
      </c>
      <c r="DV106" s="136">
        <f t="shared" si="208"/>
        <v>0</v>
      </c>
      <c r="DW106" s="136">
        <f t="shared" si="209"/>
        <v>0</v>
      </c>
      <c r="DX106" s="136">
        <f t="shared" si="210"/>
        <v>0</v>
      </c>
      <c r="DY106" s="136">
        <f t="shared" si="211"/>
        <v>0</v>
      </c>
      <c r="DZ106" s="136">
        <f t="shared" si="212"/>
        <v>0</v>
      </c>
      <c r="EA106" s="136">
        <f t="shared" si="213"/>
        <v>0</v>
      </c>
      <c r="EB106" s="136">
        <f t="shared" si="214"/>
        <v>0</v>
      </c>
      <c r="EC106" s="136">
        <f t="shared" si="215"/>
        <v>0</v>
      </c>
      <c r="ED106" s="136">
        <f t="shared" si="216"/>
        <v>0</v>
      </c>
      <c r="EE106" s="136">
        <f t="shared" si="217"/>
        <v>0</v>
      </c>
      <c r="EF106" s="136">
        <f t="shared" si="218"/>
        <v>0</v>
      </c>
      <c r="EG106" s="136">
        <f t="shared" si="219"/>
        <v>0</v>
      </c>
      <c r="EH106" s="136">
        <f t="shared" si="220"/>
        <v>0</v>
      </c>
      <c r="EI106" s="136">
        <f t="shared" si="221"/>
        <v>0</v>
      </c>
      <c r="EJ106" s="136">
        <f t="shared" si="222"/>
        <v>0</v>
      </c>
      <c r="EK106" s="136">
        <f t="shared" si="223"/>
        <v>0</v>
      </c>
      <c r="EL106" s="136">
        <f t="shared" si="224"/>
        <v>0</v>
      </c>
      <c r="EM106" s="136">
        <f t="shared" si="225"/>
        <v>0</v>
      </c>
      <c r="EN106" s="136">
        <f t="shared" si="226"/>
        <v>0</v>
      </c>
      <c r="EO106" s="136">
        <f t="shared" si="227"/>
        <v>0</v>
      </c>
      <c r="EP106" s="136">
        <f t="shared" si="228"/>
        <v>0</v>
      </c>
      <c r="EQ106" s="136">
        <f t="shared" si="229"/>
        <v>0</v>
      </c>
      <c r="ER106" s="136">
        <f t="shared" si="230"/>
        <v>0</v>
      </c>
      <c r="ES106" s="136">
        <f t="shared" si="231"/>
        <v>0</v>
      </c>
      <c r="ET106" s="136">
        <f t="shared" si="232"/>
        <v>0</v>
      </c>
      <c r="EU106" s="136">
        <f t="shared" si="233"/>
        <v>0</v>
      </c>
      <c r="EV106" s="136">
        <f t="shared" si="234"/>
        <v>0</v>
      </c>
      <c r="EW106" s="136">
        <f t="shared" si="235"/>
        <v>0</v>
      </c>
      <c r="EX106" s="136">
        <f t="shared" si="236"/>
        <v>0</v>
      </c>
      <c r="EY106" s="136">
        <f t="shared" si="237"/>
        <v>0</v>
      </c>
      <c r="EZ106" s="136">
        <f t="shared" si="238"/>
        <v>0</v>
      </c>
      <c r="FA106" s="136">
        <f t="shared" si="239"/>
        <v>0</v>
      </c>
      <c r="FB106" s="136">
        <f t="shared" si="240"/>
        <v>0</v>
      </c>
      <c r="FC106" s="136">
        <f t="shared" si="241"/>
        <v>0</v>
      </c>
      <c r="FD106" s="136">
        <f t="shared" si="242"/>
        <v>0</v>
      </c>
      <c r="FE106" s="136">
        <f t="shared" si="243"/>
        <v>0</v>
      </c>
      <c r="FF106" s="136">
        <f t="shared" si="244"/>
        <v>0</v>
      </c>
      <c r="FG106" s="136">
        <f t="shared" si="245"/>
        <v>0</v>
      </c>
      <c r="FH106" s="136">
        <f t="shared" si="246"/>
        <v>0</v>
      </c>
      <c r="FI106" s="136">
        <f t="shared" si="247"/>
        <v>0</v>
      </c>
      <c r="FJ106" s="136">
        <f t="shared" si="248"/>
        <v>0</v>
      </c>
      <c r="FK106" s="136">
        <f t="shared" si="249"/>
        <v>0</v>
      </c>
      <c r="FL106" s="136">
        <f t="shared" si="250"/>
        <v>0</v>
      </c>
      <c r="FM106" s="136">
        <f t="shared" si="251"/>
        <v>0</v>
      </c>
      <c r="FN106" s="136">
        <f t="shared" si="252"/>
        <v>0</v>
      </c>
      <c r="FO106" s="136">
        <f t="shared" si="253"/>
        <v>0</v>
      </c>
      <c r="FP106" s="136">
        <f t="shared" si="254"/>
        <v>0</v>
      </c>
      <c r="FQ106" s="136">
        <f t="shared" si="255"/>
        <v>0</v>
      </c>
      <c r="FR106" s="136">
        <f t="shared" si="256"/>
        <v>0</v>
      </c>
      <c r="FS106" s="136">
        <f t="shared" si="257"/>
        <v>0</v>
      </c>
      <c r="FT106" s="136">
        <f t="shared" si="258"/>
        <v>0</v>
      </c>
      <c r="FU106" s="136">
        <f t="shared" si="259"/>
        <v>0</v>
      </c>
      <c r="FV106" s="136">
        <f t="shared" si="260"/>
        <v>0</v>
      </c>
      <c r="FW106" s="136">
        <f t="shared" si="261"/>
        <v>0</v>
      </c>
      <c r="FX106" s="136">
        <f t="shared" si="262"/>
        <v>0</v>
      </c>
      <c r="FY106" s="136">
        <f t="shared" si="263"/>
        <v>0</v>
      </c>
      <c r="FZ106" s="136">
        <f t="shared" si="264"/>
        <v>0</v>
      </c>
      <c r="GA106" s="136">
        <f t="shared" si="195"/>
        <v>0</v>
      </c>
      <c r="GB106" s="136">
        <f t="shared" si="196"/>
        <v>0</v>
      </c>
      <c r="GC106" s="136">
        <f t="shared" si="197"/>
        <v>0</v>
      </c>
      <c r="GD106" s="136">
        <f t="shared" si="198"/>
        <v>0</v>
      </c>
      <c r="GE106" s="136">
        <f t="shared" si="199"/>
        <v>0</v>
      </c>
    </row>
    <row r="107" spans="1:187" s="103" customFormat="1" ht="25.8" customHeight="1" x14ac:dyDescent="0.5">
      <c r="A107" s="86" t="s">
        <v>55</v>
      </c>
      <c r="B107" s="92">
        <v>46148</v>
      </c>
      <c r="C107" s="92" t="s">
        <v>52</v>
      </c>
      <c r="D107" s="36"/>
      <c r="E107" s="62"/>
      <c r="F107" s="62"/>
      <c r="G107" s="62"/>
      <c r="H107" s="62"/>
      <c r="I107" s="62"/>
      <c r="J107" s="62"/>
      <c r="K107" s="62"/>
      <c r="L107" s="62"/>
      <c r="M107" s="62"/>
      <c r="N107" s="44"/>
      <c r="O107" s="62"/>
      <c r="P107" s="62"/>
      <c r="Q107" s="62"/>
      <c r="R107" s="62"/>
      <c r="S107" s="62"/>
      <c r="T107" s="62"/>
      <c r="U107" s="62"/>
      <c r="V107" s="62"/>
      <c r="W107" s="44"/>
      <c r="X107" s="62"/>
      <c r="Y107" s="62"/>
      <c r="Z107" s="62"/>
      <c r="AA107" s="62"/>
      <c r="AB107" s="62"/>
      <c r="AC107" s="62"/>
      <c r="AD107" s="62"/>
      <c r="AE107" s="62"/>
      <c r="AF107" s="62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44"/>
      <c r="CG107" s="82"/>
      <c r="CH107" s="83"/>
      <c r="CI107" s="84"/>
      <c r="CJ107" s="84"/>
      <c r="CK107" s="62"/>
      <c r="CL107" s="62"/>
      <c r="CM107" s="62"/>
      <c r="CN107" s="62"/>
      <c r="CO107" s="62"/>
      <c r="CP107" s="62"/>
      <c r="CQ107" s="62"/>
      <c r="CR107" s="44"/>
      <c r="CS107" s="62"/>
      <c r="CT107" s="62"/>
      <c r="CU107" s="62"/>
      <c r="CV107" s="62"/>
      <c r="CW107" s="62"/>
      <c r="CX107" s="62"/>
      <c r="CY107" s="62"/>
      <c r="CZ107" s="62"/>
      <c r="DA107" s="44"/>
      <c r="DB107" s="62"/>
      <c r="DC107" s="62"/>
      <c r="DD107" s="62"/>
      <c r="DE107" s="62"/>
      <c r="DF107" s="62"/>
      <c r="DG107" s="62"/>
      <c r="DH107" s="62"/>
      <c r="DI107" s="62"/>
      <c r="DJ107" s="44"/>
      <c r="DK107" s="44"/>
      <c r="DL107" s="44"/>
      <c r="DM107" s="36"/>
      <c r="DN107" s="136">
        <f t="shared" si="200"/>
        <v>0</v>
      </c>
      <c r="DO107" s="136">
        <f t="shared" si="201"/>
        <v>0</v>
      </c>
      <c r="DP107" s="136">
        <f t="shared" si="202"/>
        <v>0</v>
      </c>
      <c r="DQ107" s="136">
        <f t="shared" si="203"/>
        <v>0</v>
      </c>
      <c r="DR107" s="136">
        <f t="shared" si="204"/>
        <v>0</v>
      </c>
      <c r="DS107" s="136">
        <f t="shared" si="205"/>
        <v>0</v>
      </c>
      <c r="DT107" s="136">
        <f t="shared" si="206"/>
        <v>0</v>
      </c>
      <c r="DU107" s="136">
        <f t="shared" si="207"/>
        <v>0</v>
      </c>
      <c r="DV107" s="136">
        <f t="shared" si="208"/>
        <v>0</v>
      </c>
      <c r="DW107" s="136">
        <f t="shared" si="209"/>
        <v>0</v>
      </c>
      <c r="DX107" s="136">
        <f t="shared" si="210"/>
        <v>0</v>
      </c>
      <c r="DY107" s="136">
        <f t="shared" si="211"/>
        <v>0</v>
      </c>
      <c r="DZ107" s="136">
        <f t="shared" si="212"/>
        <v>0</v>
      </c>
      <c r="EA107" s="136">
        <f t="shared" si="213"/>
        <v>0</v>
      </c>
      <c r="EB107" s="136">
        <f t="shared" si="214"/>
        <v>0</v>
      </c>
      <c r="EC107" s="136">
        <f t="shared" si="215"/>
        <v>0</v>
      </c>
      <c r="ED107" s="136">
        <f t="shared" si="216"/>
        <v>0</v>
      </c>
      <c r="EE107" s="136">
        <f t="shared" si="217"/>
        <v>0</v>
      </c>
      <c r="EF107" s="136">
        <f t="shared" si="218"/>
        <v>0</v>
      </c>
      <c r="EG107" s="136">
        <f t="shared" si="219"/>
        <v>0</v>
      </c>
      <c r="EH107" s="136">
        <f t="shared" si="220"/>
        <v>0</v>
      </c>
      <c r="EI107" s="136">
        <f t="shared" si="221"/>
        <v>0</v>
      </c>
      <c r="EJ107" s="136">
        <f t="shared" si="222"/>
        <v>0</v>
      </c>
      <c r="EK107" s="136">
        <f t="shared" si="223"/>
        <v>0</v>
      </c>
      <c r="EL107" s="136">
        <f t="shared" si="224"/>
        <v>0</v>
      </c>
      <c r="EM107" s="136">
        <f t="shared" si="225"/>
        <v>0</v>
      </c>
      <c r="EN107" s="136">
        <f t="shared" si="226"/>
        <v>0</v>
      </c>
      <c r="EO107" s="136">
        <f t="shared" si="227"/>
        <v>0</v>
      </c>
      <c r="EP107" s="136">
        <f t="shared" si="228"/>
        <v>0</v>
      </c>
      <c r="EQ107" s="136">
        <f t="shared" si="229"/>
        <v>0</v>
      </c>
      <c r="ER107" s="136">
        <f t="shared" si="230"/>
        <v>0</v>
      </c>
      <c r="ES107" s="136">
        <f t="shared" si="231"/>
        <v>0</v>
      </c>
      <c r="ET107" s="136">
        <f t="shared" si="232"/>
        <v>0</v>
      </c>
      <c r="EU107" s="136">
        <f t="shared" si="233"/>
        <v>0</v>
      </c>
      <c r="EV107" s="136">
        <f t="shared" si="234"/>
        <v>0</v>
      </c>
      <c r="EW107" s="136">
        <f t="shared" si="235"/>
        <v>0</v>
      </c>
      <c r="EX107" s="136">
        <f t="shared" si="236"/>
        <v>0</v>
      </c>
      <c r="EY107" s="136">
        <f t="shared" si="237"/>
        <v>0</v>
      </c>
      <c r="EZ107" s="136">
        <f t="shared" si="238"/>
        <v>0</v>
      </c>
      <c r="FA107" s="136">
        <f t="shared" si="239"/>
        <v>0</v>
      </c>
      <c r="FB107" s="136">
        <f t="shared" si="240"/>
        <v>0</v>
      </c>
      <c r="FC107" s="136">
        <f t="shared" si="241"/>
        <v>0</v>
      </c>
      <c r="FD107" s="136">
        <f t="shared" si="242"/>
        <v>0</v>
      </c>
      <c r="FE107" s="136">
        <f t="shared" si="243"/>
        <v>0</v>
      </c>
      <c r="FF107" s="136">
        <f t="shared" si="244"/>
        <v>0</v>
      </c>
      <c r="FG107" s="136">
        <f t="shared" si="245"/>
        <v>0</v>
      </c>
      <c r="FH107" s="136">
        <f t="shared" si="246"/>
        <v>0</v>
      </c>
      <c r="FI107" s="136">
        <f t="shared" si="247"/>
        <v>0</v>
      </c>
      <c r="FJ107" s="136">
        <f t="shared" si="248"/>
        <v>0</v>
      </c>
      <c r="FK107" s="136">
        <f t="shared" si="249"/>
        <v>0</v>
      </c>
      <c r="FL107" s="136">
        <f t="shared" si="250"/>
        <v>0</v>
      </c>
      <c r="FM107" s="136">
        <f t="shared" si="251"/>
        <v>0</v>
      </c>
      <c r="FN107" s="136">
        <f t="shared" si="252"/>
        <v>0</v>
      </c>
      <c r="FO107" s="136">
        <f t="shared" si="253"/>
        <v>0</v>
      </c>
      <c r="FP107" s="136">
        <f t="shared" si="254"/>
        <v>0</v>
      </c>
      <c r="FQ107" s="136">
        <f t="shared" si="255"/>
        <v>0</v>
      </c>
      <c r="FR107" s="136">
        <f t="shared" si="256"/>
        <v>0</v>
      </c>
      <c r="FS107" s="136">
        <f t="shared" si="257"/>
        <v>0</v>
      </c>
      <c r="FT107" s="136">
        <f t="shared" si="258"/>
        <v>0</v>
      </c>
      <c r="FU107" s="136">
        <f t="shared" si="259"/>
        <v>0</v>
      </c>
      <c r="FV107" s="136">
        <f t="shared" si="260"/>
        <v>0</v>
      </c>
      <c r="FW107" s="136">
        <f t="shared" si="261"/>
        <v>0</v>
      </c>
      <c r="FX107" s="136">
        <f t="shared" si="262"/>
        <v>0</v>
      </c>
      <c r="FY107" s="136">
        <f t="shared" si="263"/>
        <v>0</v>
      </c>
      <c r="FZ107" s="136">
        <f t="shared" si="264"/>
        <v>0</v>
      </c>
      <c r="GA107" s="136">
        <f t="shared" si="195"/>
        <v>0</v>
      </c>
      <c r="GB107" s="136">
        <f t="shared" si="196"/>
        <v>0</v>
      </c>
      <c r="GC107" s="136">
        <f t="shared" si="197"/>
        <v>0</v>
      </c>
      <c r="GD107" s="136">
        <f t="shared" si="198"/>
        <v>0</v>
      </c>
      <c r="GE107" s="136">
        <f t="shared" si="199"/>
        <v>0</v>
      </c>
    </row>
    <row r="108" spans="1:187" ht="25.8" customHeight="1" x14ac:dyDescent="0.5">
      <c r="A108" s="79"/>
      <c r="B108" s="80"/>
      <c r="C108" s="80" t="s">
        <v>53</v>
      </c>
      <c r="D108" s="140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138">
        <v>1</v>
      </c>
      <c r="Y108" s="138">
        <v>11</v>
      </c>
      <c r="Z108" s="138">
        <v>15</v>
      </c>
      <c r="AA108" s="138">
        <v>19</v>
      </c>
      <c r="AB108" s="138">
        <v>21</v>
      </c>
      <c r="AC108" s="138">
        <v>27</v>
      </c>
      <c r="AD108" s="138">
        <v>50</v>
      </c>
      <c r="AE108" s="138">
        <v>54</v>
      </c>
      <c r="AF108" s="138">
        <v>59</v>
      </c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62"/>
      <c r="CG108" s="55"/>
      <c r="CH108" s="68"/>
      <c r="CI108" s="56"/>
      <c r="CJ108" s="56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33"/>
      <c r="DN108" s="123">
        <f t="shared" si="200"/>
        <v>1</v>
      </c>
      <c r="DO108" s="123">
        <f t="shared" si="201"/>
        <v>0</v>
      </c>
      <c r="DP108" s="123">
        <f t="shared" si="202"/>
        <v>0</v>
      </c>
      <c r="DQ108" s="123">
        <f t="shared" si="203"/>
        <v>0</v>
      </c>
      <c r="DR108" s="123">
        <f t="shared" si="204"/>
        <v>0</v>
      </c>
      <c r="DS108" s="123">
        <f t="shared" si="205"/>
        <v>0</v>
      </c>
      <c r="DT108" s="123">
        <f t="shared" si="206"/>
        <v>0</v>
      </c>
      <c r="DU108" s="123">
        <f t="shared" si="207"/>
        <v>0</v>
      </c>
      <c r="DV108" s="123">
        <f t="shared" si="208"/>
        <v>0</v>
      </c>
      <c r="DW108" s="123">
        <f t="shared" si="209"/>
        <v>0</v>
      </c>
      <c r="DX108" s="123">
        <f t="shared" si="210"/>
        <v>1</v>
      </c>
      <c r="DY108" s="123">
        <f t="shared" si="211"/>
        <v>0</v>
      </c>
      <c r="DZ108" s="123">
        <f t="shared" si="212"/>
        <v>0</v>
      </c>
      <c r="EA108" s="123">
        <f t="shared" si="213"/>
        <v>0</v>
      </c>
      <c r="EB108" s="123">
        <f t="shared" si="214"/>
        <v>1</v>
      </c>
      <c r="EC108" s="123">
        <f t="shared" si="215"/>
        <v>0</v>
      </c>
      <c r="ED108" s="123">
        <f t="shared" si="216"/>
        <v>0</v>
      </c>
      <c r="EE108" s="123">
        <f t="shared" si="217"/>
        <v>0</v>
      </c>
      <c r="EF108" s="123">
        <f t="shared" si="218"/>
        <v>1</v>
      </c>
      <c r="EG108" s="123">
        <f t="shared" si="219"/>
        <v>0</v>
      </c>
      <c r="EH108" s="123">
        <f t="shared" si="220"/>
        <v>1</v>
      </c>
      <c r="EI108" s="123">
        <f t="shared" si="221"/>
        <v>0</v>
      </c>
      <c r="EJ108" s="123">
        <f t="shared" si="222"/>
        <v>0</v>
      </c>
      <c r="EK108" s="123">
        <f t="shared" si="223"/>
        <v>0</v>
      </c>
      <c r="EL108" s="123">
        <f t="shared" si="224"/>
        <v>0</v>
      </c>
      <c r="EM108" s="123">
        <f t="shared" si="225"/>
        <v>0</v>
      </c>
      <c r="EN108" s="123">
        <f t="shared" si="226"/>
        <v>1</v>
      </c>
      <c r="EO108" s="123">
        <f t="shared" si="227"/>
        <v>0</v>
      </c>
      <c r="EP108" s="123">
        <f t="shared" si="228"/>
        <v>0</v>
      </c>
      <c r="EQ108" s="123">
        <f t="shared" si="229"/>
        <v>0</v>
      </c>
      <c r="ER108" s="123">
        <f t="shared" si="230"/>
        <v>0</v>
      </c>
      <c r="ES108" s="123">
        <f t="shared" si="231"/>
        <v>0</v>
      </c>
      <c r="ET108" s="123">
        <f t="shared" si="232"/>
        <v>0</v>
      </c>
      <c r="EU108" s="123">
        <f t="shared" si="233"/>
        <v>0</v>
      </c>
      <c r="EV108" s="123">
        <f t="shared" si="234"/>
        <v>0</v>
      </c>
      <c r="EW108" s="123">
        <f t="shared" si="235"/>
        <v>0</v>
      </c>
      <c r="EX108" s="123">
        <f t="shared" si="236"/>
        <v>0</v>
      </c>
      <c r="EY108" s="123">
        <f t="shared" si="237"/>
        <v>0</v>
      </c>
      <c r="EZ108" s="123">
        <f t="shared" si="238"/>
        <v>0</v>
      </c>
      <c r="FA108" s="123">
        <f t="shared" si="239"/>
        <v>0</v>
      </c>
      <c r="FB108" s="123">
        <f t="shared" si="240"/>
        <v>0</v>
      </c>
      <c r="FC108" s="123">
        <f t="shared" si="241"/>
        <v>0</v>
      </c>
      <c r="FD108" s="123">
        <f t="shared" si="242"/>
        <v>0</v>
      </c>
      <c r="FE108" s="123">
        <f t="shared" si="243"/>
        <v>0</v>
      </c>
      <c r="FF108" s="123">
        <f t="shared" si="244"/>
        <v>0</v>
      </c>
      <c r="FG108" s="123">
        <f t="shared" si="245"/>
        <v>0</v>
      </c>
      <c r="FH108" s="123">
        <f t="shared" si="246"/>
        <v>0</v>
      </c>
      <c r="FI108" s="123">
        <f t="shared" si="247"/>
        <v>0</v>
      </c>
      <c r="FJ108" s="123">
        <f t="shared" si="248"/>
        <v>0</v>
      </c>
      <c r="FK108" s="123">
        <f t="shared" si="249"/>
        <v>1</v>
      </c>
      <c r="FL108" s="123">
        <f t="shared" si="250"/>
        <v>0</v>
      </c>
      <c r="FM108" s="123">
        <f t="shared" si="251"/>
        <v>0</v>
      </c>
      <c r="FN108" s="123">
        <f t="shared" si="252"/>
        <v>0</v>
      </c>
      <c r="FO108" s="123">
        <f t="shared" si="253"/>
        <v>1</v>
      </c>
      <c r="FP108" s="123">
        <f t="shared" si="254"/>
        <v>0</v>
      </c>
      <c r="FQ108" s="123">
        <f t="shared" si="255"/>
        <v>0</v>
      </c>
      <c r="FR108" s="123">
        <f t="shared" si="256"/>
        <v>0</v>
      </c>
      <c r="FS108" s="123">
        <f t="shared" si="257"/>
        <v>0</v>
      </c>
      <c r="FT108" s="123">
        <f t="shared" si="258"/>
        <v>1</v>
      </c>
      <c r="FU108" s="123">
        <f t="shared" si="259"/>
        <v>0</v>
      </c>
      <c r="FV108" s="123">
        <f t="shared" si="260"/>
        <v>0</v>
      </c>
      <c r="FW108" s="123">
        <f t="shared" si="261"/>
        <v>0</v>
      </c>
      <c r="FX108" s="123">
        <f t="shared" si="262"/>
        <v>0</v>
      </c>
      <c r="FY108" s="123">
        <f t="shared" si="263"/>
        <v>0</v>
      </c>
      <c r="FZ108" s="123">
        <f t="shared" si="264"/>
        <v>0</v>
      </c>
      <c r="GA108" s="123">
        <f t="shared" si="195"/>
        <v>0</v>
      </c>
      <c r="GB108" s="123">
        <f t="shared" si="196"/>
        <v>0</v>
      </c>
      <c r="GC108" s="123">
        <f t="shared" si="197"/>
        <v>0</v>
      </c>
      <c r="GD108" s="123">
        <f t="shared" si="198"/>
        <v>0</v>
      </c>
      <c r="GE108" s="123">
        <f t="shared" si="199"/>
        <v>0</v>
      </c>
    </row>
    <row r="109" spans="1:187" s="103" customFormat="1" ht="25.8" customHeight="1" x14ac:dyDescent="0.5">
      <c r="A109" s="86" t="s">
        <v>56</v>
      </c>
      <c r="B109" s="92">
        <v>46149</v>
      </c>
      <c r="C109" s="92" t="s">
        <v>52</v>
      </c>
      <c r="D109" s="36"/>
      <c r="E109" s="62"/>
      <c r="F109" s="62"/>
      <c r="G109" s="62"/>
      <c r="H109" s="62"/>
      <c r="I109" s="62"/>
      <c r="J109" s="62"/>
      <c r="K109" s="62"/>
      <c r="L109" s="62"/>
      <c r="M109" s="62"/>
      <c r="N109" s="44"/>
      <c r="O109" s="62"/>
      <c r="P109" s="62"/>
      <c r="Q109" s="62"/>
      <c r="R109" s="62"/>
      <c r="S109" s="62"/>
      <c r="T109" s="62"/>
      <c r="U109" s="62"/>
      <c r="V109" s="62"/>
      <c r="W109" s="44"/>
      <c r="X109" s="62"/>
      <c r="Y109" s="62"/>
      <c r="Z109" s="62"/>
      <c r="AA109" s="62"/>
      <c r="AB109" s="62"/>
      <c r="AC109" s="62"/>
      <c r="AD109" s="62"/>
      <c r="AE109" s="62"/>
      <c r="AF109" s="62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44"/>
      <c r="CG109" s="82"/>
      <c r="CH109" s="83"/>
      <c r="CI109" s="84"/>
      <c r="CJ109" s="84"/>
      <c r="CK109" s="62"/>
      <c r="CL109" s="62"/>
      <c r="CM109" s="62"/>
      <c r="CN109" s="62"/>
      <c r="CO109" s="62"/>
      <c r="CP109" s="62"/>
      <c r="CQ109" s="62"/>
      <c r="CR109" s="44"/>
      <c r="CS109" s="62"/>
      <c r="CT109" s="62"/>
      <c r="CU109" s="62"/>
      <c r="CV109" s="62"/>
      <c r="CW109" s="62"/>
      <c r="CX109" s="62"/>
      <c r="CY109" s="62"/>
      <c r="CZ109" s="62"/>
      <c r="DA109" s="44"/>
      <c r="DB109" s="62"/>
      <c r="DC109" s="62"/>
      <c r="DD109" s="62"/>
      <c r="DE109" s="62"/>
      <c r="DF109" s="62"/>
      <c r="DG109" s="62"/>
      <c r="DH109" s="62"/>
      <c r="DI109" s="62"/>
      <c r="DJ109" s="44"/>
      <c r="DK109" s="44"/>
      <c r="DL109" s="44"/>
      <c r="DM109" s="36"/>
      <c r="DN109" s="136">
        <f t="shared" si="200"/>
        <v>0</v>
      </c>
      <c r="DO109" s="136">
        <f t="shared" si="201"/>
        <v>0</v>
      </c>
      <c r="DP109" s="136">
        <f t="shared" si="202"/>
        <v>0</v>
      </c>
      <c r="DQ109" s="136">
        <f t="shared" si="203"/>
        <v>0</v>
      </c>
      <c r="DR109" s="136">
        <f t="shared" si="204"/>
        <v>0</v>
      </c>
      <c r="DS109" s="136">
        <f t="shared" si="205"/>
        <v>0</v>
      </c>
      <c r="DT109" s="136">
        <f t="shared" si="206"/>
        <v>0</v>
      </c>
      <c r="DU109" s="136">
        <f t="shared" si="207"/>
        <v>0</v>
      </c>
      <c r="DV109" s="136">
        <f t="shared" si="208"/>
        <v>0</v>
      </c>
      <c r="DW109" s="136">
        <f t="shared" si="209"/>
        <v>0</v>
      </c>
      <c r="DX109" s="136">
        <f t="shared" si="210"/>
        <v>0</v>
      </c>
      <c r="DY109" s="136">
        <f t="shared" si="211"/>
        <v>0</v>
      </c>
      <c r="DZ109" s="136">
        <f t="shared" si="212"/>
        <v>0</v>
      </c>
      <c r="EA109" s="136">
        <f t="shared" si="213"/>
        <v>0</v>
      </c>
      <c r="EB109" s="136">
        <f t="shared" si="214"/>
        <v>0</v>
      </c>
      <c r="EC109" s="136">
        <f t="shared" si="215"/>
        <v>0</v>
      </c>
      <c r="ED109" s="136">
        <f t="shared" si="216"/>
        <v>0</v>
      </c>
      <c r="EE109" s="136">
        <f t="shared" si="217"/>
        <v>0</v>
      </c>
      <c r="EF109" s="136">
        <f t="shared" si="218"/>
        <v>0</v>
      </c>
      <c r="EG109" s="136">
        <f t="shared" si="219"/>
        <v>0</v>
      </c>
      <c r="EH109" s="136">
        <f t="shared" si="220"/>
        <v>0</v>
      </c>
      <c r="EI109" s="136">
        <f t="shared" si="221"/>
        <v>0</v>
      </c>
      <c r="EJ109" s="136">
        <f t="shared" si="222"/>
        <v>0</v>
      </c>
      <c r="EK109" s="136">
        <f t="shared" si="223"/>
        <v>0</v>
      </c>
      <c r="EL109" s="136">
        <f t="shared" si="224"/>
        <v>0</v>
      </c>
      <c r="EM109" s="136">
        <f t="shared" si="225"/>
        <v>0</v>
      </c>
      <c r="EN109" s="136">
        <f t="shared" si="226"/>
        <v>0</v>
      </c>
      <c r="EO109" s="136">
        <f t="shared" si="227"/>
        <v>0</v>
      </c>
      <c r="EP109" s="136">
        <f t="shared" si="228"/>
        <v>0</v>
      </c>
      <c r="EQ109" s="136">
        <f t="shared" si="229"/>
        <v>0</v>
      </c>
      <c r="ER109" s="136">
        <f t="shared" si="230"/>
        <v>0</v>
      </c>
      <c r="ES109" s="136">
        <f t="shared" si="231"/>
        <v>0</v>
      </c>
      <c r="ET109" s="136">
        <f t="shared" si="232"/>
        <v>0</v>
      </c>
      <c r="EU109" s="136">
        <f t="shared" si="233"/>
        <v>0</v>
      </c>
      <c r="EV109" s="136">
        <f t="shared" si="234"/>
        <v>0</v>
      </c>
      <c r="EW109" s="136">
        <f t="shared" si="235"/>
        <v>0</v>
      </c>
      <c r="EX109" s="136">
        <f t="shared" si="236"/>
        <v>0</v>
      </c>
      <c r="EY109" s="136">
        <f t="shared" si="237"/>
        <v>0</v>
      </c>
      <c r="EZ109" s="136">
        <f t="shared" si="238"/>
        <v>0</v>
      </c>
      <c r="FA109" s="136">
        <f t="shared" si="239"/>
        <v>0</v>
      </c>
      <c r="FB109" s="136">
        <f t="shared" si="240"/>
        <v>0</v>
      </c>
      <c r="FC109" s="136">
        <f t="shared" si="241"/>
        <v>0</v>
      </c>
      <c r="FD109" s="136">
        <f t="shared" si="242"/>
        <v>0</v>
      </c>
      <c r="FE109" s="136">
        <f t="shared" si="243"/>
        <v>0</v>
      </c>
      <c r="FF109" s="136">
        <f t="shared" si="244"/>
        <v>0</v>
      </c>
      <c r="FG109" s="136">
        <f t="shared" si="245"/>
        <v>0</v>
      </c>
      <c r="FH109" s="136">
        <f t="shared" si="246"/>
        <v>0</v>
      </c>
      <c r="FI109" s="136">
        <f t="shared" si="247"/>
        <v>0</v>
      </c>
      <c r="FJ109" s="136">
        <f t="shared" si="248"/>
        <v>0</v>
      </c>
      <c r="FK109" s="136">
        <f t="shared" si="249"/>
        <v>0</v>
      </c>
      <c r="FL109" s="136">
        <f t="shared" si="250"/>
        <v>0</v>
      </c>
      <c r="FM109" s="136">
        <f t="shared" si="251"/>
        <v>0</v>
      </c>
      <c r="FN109" s="136">
        <f t="shared" si="252"/>
        <v>0</v>
      </c>
      <c r="FO109" s="136">
        <f t="shared" si="253"/>
        <v>0</v>
      </c>
      <c r="FP109" s="136">
        <f t="shared" si="254"/>
        <v>0</v>
      </c>
      <c r="FQ109" s="136">
        <f t="shared" si="255"/>
        <v>0</v>
      </c>
      <c r="FR109" s="136">
        <f t="shared" si="256"/>
        <v>0</v>
      </c>
      <c r="FS109" s="136">
        <f t="shared" si="257"/>
        <v>0</v>
      </c>
      <c r="FT109" s="136">
        <f t="shared" si="258"/>
        <v>0</v>
      </c>
      <c r="FU109" s="136">
        <f t="shared" si="259"/>
        <v>0</v>
      </c>
      <c r="FV109" s="136">
        <f t="shared" si="260"/>
        <v>0</v>
      </c>
      <c r="FW109" s="136">
        <f t="shared" si="261"/>
        <v>0</v>
      </c>
      <c r="FX109" s="136">
        <f t="shared" si="262"/>
        <v>0</v>
      </c>
      <c r="FY109" s="136">
        <f t="shared" si="263"/>
        <v>0</v>
      </c>
      <c r="FZ109" s="136">
        <f t="shared" si="264"/>
        <v>0</v>
      </c>
      <c r="GA109" s="136">
        <f t="shared" si="195"/>
        <v>0</v>
      </c>
      <c r="GB109" s="136">
        <f t="shared" si="196"/>
        <v>0</v>
      </c>
      <c r="GC109" s="136">
        <f t="shared" si="197"/>
        <v>0</v>
      </c>
      <c r="GD109" s="136">
        <f t="shared" si="198"/>
        <v>0</v>
      </c>
      <c r="GE109" s="136">
        <f t="shared" si="199"/>
        <v>0</v>
      </c>
    </row>
    <row r="110" spans="1:187" ht="25.8" customHeight="1" x14ac:dyDescent="0.5">
      <c r="A110" s="119"/>
      <c r="B110" s="120"/>
      <c r="C110" s="80" t="s">
        <v>53</v>
      </c>
      <c r="D110" s="85"/>
      <c r="E110" s="43"/>
      <c r="F110" s="43"/>
      <c r="G110" s="43"/>
      <c r="H110" s="43"/>
      <c r="I110" s="43"/>
      <c r="J110" s="43"/>
      <c r="K110" s="43"/>
      <c r="L110" s="43"/>
      <c r="M110" s="43"/>
      <c r="N110" s="48"/>
      <c r="O110" s="43"/>
      <c r="P110" s="43"/>
      <c r="Q110" s="43"/>
      <c r="R110" s="43"/>
      <c r="S110" s="43"/>
      <c r="T110" s="43"/>
      <c r="U110" s="43"/>
      <c r="V110" s="43"/>
      <c r="W110" s="48"/>
      <c r="X110" s="138">
        <v>2</v>
      </c>
      <c r="Y110" s="138">
        <v>7</v>
      </c>
      <c r="Z110" s="138">
        <v>9</v>
      </c>
      <c r="AA110" s="138">
        <v>16</v>
      </c>
      <c r="AB110" s="138">
        <v>22</v>
      </c>
      <c r="AC110" s="138">
        <v>26</v>
      </c>
      <c r="AD110" s="138">
        <v>31</v>
      </c>
      <c r="AE110" s="138">
        <v>28</v>
      </c>
      <c r="AF110" s="138">
        <v>13</v>
      </c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G110" s="55"/>
      <c r="CH110" s="68"/>
      <c r="CI110" s="56"/>
      <c r="CJ110" s="56"/>
      <c r="CK110" s="43"/>
      <c r="CL110" s="43"/>
      <c r="CM110" s="43"/>
      <c r="CN110" s="43"/>
      <c r="CO110" s="43"/>
      <c r="CP110" s="43"/>
      <c r="CQ110" s="43"/>
      <c r="CR110" s="48"/>
      <c r="CS110" s="43"/>
      <c r="CT110" s="43"/>
      <c r="CU110" s="43"/>
      <c r="CV110" s="43"/>
      <c r="CW110" s="43"/>
      <c r="CX110" s="43"/>
      <c r="CY110" s="43"/>
      <c r="CZ110" s="43"/>
      <c r="DA110" s="48"/>
      <c r="DB110" s="43"/>
      <c r="DC110" s="43"/>
      <c r="DD110" s="43"/>
      <c r="DE110" s="43"/>
      <c r="DF110" s="43"/>
      <c r="DG110" s="43"/>
      <c r="DH110" s="43"/>
      <c r="DI110" s="43"/>
      <c r="DJ110" s="48"/>
      <c r="DK110" s="48"/>
      <c r="DL110" s="48"/>
      <c r="DM110" s="1"/>
      <c r="DN110" s="32">
        <f t="shared" si="200"/>
        <v>0</v>
      </c>
      <c r="DO110" s="32">
        <f t="shared" si="201"/>
        <v>1</v>
      </c>
      <c r="DP110" s="32">
        <f t="shared" si="202"/>
        <v>0</v>
      </c>
      <c r="DQ110" s="32">
        <f t="shared" si="203"/>
        <v>0</v>
      </c>
      <c r="DR110" s="32">
        <f t="shared" si="204"/>
        <v>0</v>
      </c>
      <c r="DS110" s="32">
        <f t="shared" si="205"/>
        <v>0</v>
      </c>
      <c r="DT110" s="32">
        <f t="shared" si="206"/>
        <v>1</v>
      </c>
      <c r="DU110" s="32">
        <f t="shared" si="207"/>
        <v>0</v>
      </c>
      <c r="DV110" s="32">
        <f t="shared" si="208"/>
        <v>1</v>
      </c>
      <c r="DW110" s="32">
        <f t="shared" si="209"/>
        <v>0</v>
      </c>
      <c r="DX110" s="32">
        <f t="shared" si="210"/>
        <v>0</v>
      </c>
      <c r="DY110" s="32">
        <f t="shared" si="211"/>
        <v>0</v>
      </c>
      <c r="DZ110" s="32">
        <f t="shared" si="212"/>
        <v>1</v>
      </c>
      <c r="EA110" s="32">
        <f t="shared" si="213"/>
        <v>0</v>
      </c>
      <c r="EB110" s="32">
        <f t="shared" si="214"/>
        <v>0</v>
      </c>
      <c r="EC110" s="32">
        <f t="shared" si="215"/>
        <v>1</v>
      </c>
      <c r="ED110" s="32">
        <f t="shared" si="216"/>
        <v>0</v>
      </c>
      <c r="EE110" s="32">
        <f t="shared" si="217"/>
        <v>0</v>
      </c>
      <c r="EF110" s="32">
        <f t="shared" si="218"/>
        <v>0</v>
      </c>
      <c r="EG110" s="32">
        <f t="shared" si="219"/>
        <v>0</v>
      </c>
      <c r="EH110" s="32">
        <f t="shared" si="220"/>
        <v>0</v>
      </c>
      <c r="EI110" s="32">
        <f t="shared" si="221"/>
        <v>1</v>
      </c>
      <c r="EJ110" s="32">
        <f t="shared" si="222"/>
        <v>0</v>
      </c>
      <c r="EK110" s="32">
        <f t="shared" si="223"/>
        <v>0</v>
      </c>
      <c r="EL110" s="32">
        <f t="shared" si="224"/>
        <v>0</v>
      </c>
      <c r="EM110" s="32">
        <f t="shared" si="225"/>
        <v>1</v>
      </c>
      <c r="EN110" s="32">
        <f t="shared" si="226"/>
        <v>0</v>
      </c>
      <c r="EO110" s="32">
        <f t="shared" si="227"/>
        <v>1</v>
      </c>
      <c r="EP110" s="32">
        <f t="shared" si="228"/>
        <v>0</v>
      </c>
      <c r="EQ110" s="32">
        <f t="shared" si="229"/>
        <v>0</v>
      </c>
      <c r="ER110" s="32">
        <f t="shared" si="230"/>
        <v>1</v>
      </c>
      <c r="ES110" s="32">
        <f t="shared" si="231"/>
        <v>0</v>
      </c>
      <c r="ET110" s="32">
        <f t="shared" si="232"/>
        <v>0</v>
      </c>
      <c r="EU110" s="32">
        <f t="shared" si="233"/>
        <v>0</v>
      </c>
      <c r="EV110" s="32">
        <f t="shared" si="234"/>
        <v>0</v>
      </c>
      <c r="EW110" s="32">
        <f t="shared" si="235"/>
        <v>0</v>
      </c>
      <c r="EX110" s="32">
        <f t="shared" si="236"/>
        <v>0</v>
      </c>
      <c r="EY110" s="32">
        <f t="shared" si="237"/>
        <v>0</v>
      </c>
      <c r="EZ110" s="32">
        <f t="shared" si="238"/>
        <v>0</v>
      </c>
      <c r="FA110" s="32">
        <f t="shared" si="239"/>
        <v>0</v>
      </c>
      <c r="FB110" s="32">
        <f t="shared" si="240"/>
        <v>0</v>
      </c>
      <c r="FC110" s="32">
        <f t="shared" si="241"/>
        <v>0</v>
      </c>
      <c r="FD110" s="32">
        <f t="shared" si="242"/>
        <v>0</v>
      </c>
      <c r="FE110" s="32">
        <f t="shared" si="243"/>
        <v>0</v>
      </c>
      <c r="FF110" s="32">
        <f t="shared" si="244"/>
        <v>0</v>
      </c>
      <c r="FG110" s="32">
        <f t="shared" si="245"/>
        <v>0</v>
      </c>
      <c r="FH110" s="32">
        <f t="shared" si="246"/>
        <v>0</v>
      </c>
      <c r="FI110" s="32">
        <f t="shared" si="247"/>
        <v>0</v>
      </c>
      <c r="FJ110" s="32">
        <f t="shared" si="248"/>
        <v>0</v>
      </c>
      <c r="FK110" s="32">
        <f t="shared" si="249"/>
        <v>0</v>
      </c>
      <c r="FL110" s="32">
        <f t="shared" si="250"/>
        <v>0</v>
      </c>
      <c r="FM110" s="32">
        <f t="shared" si="251"/>
        <v>0</v>
      </c>
      <c r="FN110" s="32">
        <f t="shared" si="252"/>
        <v>0</v>
      </c>
      <c r="FO110" s="32">
        <f t="shared" si="253"/>
        <v>0</v>
      </c>
      <c r="FP110" s="32">
        <f t="shared" si="254"/>
        <v>0</v>
      </c>
      <c r="FQ110" s="32">
        <f t="shared" si="255"/>
        <v>0</v>
      </c>
      <c r="FR110" s="32">
        <f t="shared" si="256"/>
        <v>0</v>
      </c>
      <c r="FS110" s="32">
        <f t="shared" si="257"/>
        <v>0</v>
      </c>
      <c r="FT110" s="32">
        <f t="shared" si="258"/>
        <v>0</v>
      </c>
      <c r="FU110" s="32">
        <f t="shared" si="259"/>
        <v>0</v>
      </c>
      <c r="FV110" s="32">
        <f t="shared" si="260"/>
        <v>0</v>
      </c>
      <c r="FW110" s="32">
        <f t="shared" si="261"/>
        <v>0</v>
      </c>
      <c r="FX110" s="32">
        <f t="shared" si="262"/>
        <v>0</v>
      </c>
      <c r="FY110" s="32">
        <f t="shared" si="263"/>
        <v>0</v>
      </c>
      <c r="FZ110" s="32">
        <f t="shared" si="264"/>
        <v>0</v>
      </c>
      <c r="GA110" s="32">
        <f t="shared" si="195"/>
        <v>0</v>
      </c>
      <c r="GB110" s="32">
        <f t="shared" si="196"/>
        <v>0</v>
      </c>
      <c r="GC110" s="32">
        <f t="shared" si="197"/>
        <v>0</v>
      </c>
      <c r="GD110" s="32">
        <f t="shared" si="198"/>
        <v>0</v>
      </c>
      <c r="GE110" s="32">
        <f t="shared" si="199"/>
        <v>0</v>
      </c>
    </row>
    <row r="111" spans="1:187" s="103" customFormat="1" ht="25.8" customHeight="1" x14ac:dyDescent="0.5">
      <c r="A111" s="86" t="s">
        <v>57</v>
      </c>
      <c r="B111" s="92">
        <v>46150</v>
      </c>
      <c r="C111" s="92" t="s">
        <v>52</v>
      </c>
      <c r="D111" s="36"/>
      <c r="E111" s="62"/>
      <c r="F111" s="62"/>
      <c r="G111" s="62"/>
      <c r="H111" s="62"/>
      <c r="I111" s="62"/>
      <c r="J111" s="62"/>
      <c r="K111" s="62"/>
      <c r="L111" s="62"/>
      <c r="M111" s="62"/>
      <c r="N111" s="44"/>
      <c r="O111" s="62"/>
      <c r="P111" s="62"/>
      <c r="Q111" s="62"/>
      <c r="R111" s="62"/>
      <c r="S111" s="62"/>
      <c r="T111" s="62"/>
      <c r="U111" s="62"/>
      <c r="V111" s="62"/>
      <c r="W111" s="44"/>
      <c r="X111" s="62"/>
      <c r="Y111" s="62"/>
      <c r="Z111" s="62"/>
      <c r="AA111" s="62"/>
      <c r="AB111" s="62"/>
      <c r="AC111" s="62"/>
      <c r="AD111" s="62"/>
      <c r="AE111" s="62"/>
      <c r="AF111" s="62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44"/>
      <c r="CG111" s="82"/>
      <c r="CH111" s="83"/>
      <c r="CI111" s="84"/>
      <c r="CJ111" s="84"/>
      <c r="CK111" s="62"/>
      <c r="CL111" s="62"/>
      <c r="CM111" s="62"/>
      <c r="CN111" s="62"/>
      <c r="CO111" s="62"/>
      <c r="CP111" s="62"/>
      <c r="CQ111" s="62"/>
      <c r="CR111" s="44"/>
      <c r="CS111" s="62"/>
      <c r="CT111" s="62"/>
      <c r="CU111" s="62"/>
      <c r="CV111" s="62"/>
      <c r="CW111" s="62"/>
      <c r="CX111" s="62"/>
      <c r="CY111" s="62"/>
      <c r="CZ111" s="62"/>
      <c r="DA111" s="44"/>
      <c r="DB111" s="62"/>
      <c r="DC111" s="62"/>
      <c r="DD111" s="62"/>
      <c r="DE111" s="62"/>
      <c r="DF111" s="62"/>
      <c r="DG111" s="62"/>
      <c r="DH111" s="62"/>
      <c r="DI111" s="62"/>
      <c r="DJ111" s="44"/>
      <c r="DK111" s="44"/>
      <c r="DL111" s="44"/>
      <c r="DM111" s="36"/>
      <c r="DN111" s="136">
        <f t="shared" si="200"/>
        <v>0</v>
      </c>
      <c r="DO111" s="136">
        <f t="shared" si="201"/>
        <v>0</v>
      </c>
      <c r="DP111" s="136">
        <f t="shared" si="202"/>
        <v>0</v>
      </c>
      <c r="DQ111" s="136">
        <f t="shared" si="203"/>
        <v>0</v>
      </c>
      <c r="DR111" s="136">
        <f t="shared" si="204"/>
        <v>0</v>
      </c>
      <c r="DS111" s="136">
        <f t="shared" si="205"/>
        <v>0</v>
      </c>
      <c r="DT111" s="136">
        <f t="shared" si="206"/>
        <v>0</v>
      </c>
      <c r="DU111" s="136">
        <f t="shared" si="207"/>
        <v>0</v>
      </c>
      <c r="DV111" s="136">
        <f t="shared" si="208"/>
        <v>0</v>
      </c>
      <c r="DW111" s="136">
        <f t="shared" si="209"/>
        <v>0</v>
      </c>
      <c r="DX111" s="136">
        <f t="shared" si="210"/>
        <v>0</v>
      </c>
      <c r="DY111" s="136">
        <f t="shared" si="211"/>
        <v>0</v>
      </c>
      <c r="DZ111" s="136">
        <f t="shared" si="212"/>
        <v>0</v>
      </c>
      <c r="EA111" s="136">
        <f t="shared" si="213"/>
        <v>0</v>
      </c>
      <c r="EB111" s="136">
        <f t="shared" si="214"/>
        <v>0</v>
      </c>
      <c r="EC111" s="136">
        <f t="shared" si="215"/>
        <v>0</v>
      </c>
      <c r="ED111" s="136">
        <f t="shared" si="216"/>
        <v>0</v>
      </c>
      <c r="EE111" s="136">
        <f t="shared" si="217"/>
        <v>0</v>
      </c>
      <c r="EF111" s="136">
        <f t="shared" si="218"/>
        <v>0</v>
      </c>
      <c r="EG111" s="136">
        <f t="shared" si="219"/>
        <v>0</v>
      </c>
      <c r="EH111" s="136">
        <f t="shared" si="220"/>
        <v>0</v>
      </c>
      <c r="EI111" s="136">
        <f t="shared" si="221"/>
        <v>0</v>
      </c>
      <c r="EJ111" s="136">
        <f t="shared" si="222"/>
        <v>0</v>
      </c>
      <c r="EK111" s="136">
        <f t="shared" si="223"/>
        <v>0</v>
      </c>
      <c r="EL111" s="136">
        <f t="shared" si="224"/>
        <v>0</v>
      </c>
      <c r="EM111" s="136">
        <f t="shared" si="225"/>
        <v>0</v>
      </c>
      <c r="EN111" s="136">
        <f t="shared" si="226"/>
        <v>0</v>
      </c>
      <c r="EO111" s="136">
        <f t="shared" si="227"/>
        <v>0</v>
      </c>
      <c r="EP111" s="136">
        <f t="shared" si="228"/>
        <v>0</v>
      </c>
      <c r="EQ111" s="136">
        <f t="shared" si="229"/>
        <v>0</v>
      </c>
      <c r="ER111" s="136">
        <f t="shared" si="230"/>
        <v>0</v>
      </c>
      <c r="ES111" s="136">
        <f t="shared" si="231"/>
        <v>0</v>
      </c>
      <c r="ET111" s="136">
        <f t="shared" si="232"/>
        <v>0</v>
      </c>
      <c r="EU111" s="136">
        <f t="shared" si="233"/>
        <v>0</v>
      </c>
      <c r="EV111" s="136">
        <f t="shared" si="234"/>
        <v>0</v>
      </c>
      <c r="EW111" s="136">
        <f t="shared" si="235"/>
        <v>0</v>
      </c>
      <c r="EX111" s="136">
        <f t="shared" si="236"/>
        <v>0</v>
      </c>
      <c r="EY111" s="136">
        <f t="shared" si="237"/>
        <v>0</v>
      </c>
      <c r="EZ111" s="136">
        <f t="shared" si="238"/>
        <v>0</v>
      </c>
      <c r="FA111" s="136">
        <f t="shared" si="239"/>
        <v>0</v>
      </c>
      <c r="FB111" s="136">
        <f t="shared" si="240"/>
        <v>0</v>
      </c>
      <c r="FC111" s="136">
        <f t="shared" si="241"/>
        <v>0</v>
      </c>
      <c r="FD111" s="136">
        <f t="shared" si="242"/>
        <v>0</v>
      </c>
      <c r="FE111" s="136">
        <f t="shared" si="243"/>
        <v>0</v>
      </c>
      <c r="FF111" s="136">
        <f t="shared" si="244"/>
        <v>0</v>
      </c>
      <c r="FG111" s="136">
        <f t="shared" si="245"/>
        <v>0</v>
      </c>
      <c r="FH111" s="136">
        <f t="shared" si="246"/>
        <v>0</v>
      </c>
      <c r="FI111" s="136">
        <f t="shared" si="247"/>
        <v>0</v>
      </c>
      <c r="FJ111" s="136">
        <f t="shared" si="248"/>
        <v>0</v>
      </c>
      <c r="FK111" s="136">
        <f t="shared" si="249"/>
        <v>0</v>
      </c>
      <c r="FL111" s="136">
        <f t="shared" si="250"/>
        <v>0</v>
      </c>
      <c r="FM111" s="136">
        <f t="shared" si="251"/>
        <v>0</v>
      </c>
      <c r="FN111" s="136">
        <f t="shared" si="252"/>
        <v>0</v>
      </c>
      <c r="FO111" s="136">
        <f t="shared" si="253"/>
        <v>0</v>
      </c>
      <c r="FP111" s="136">
        <f t="shared" si="254"/>
        <v>0</v>
      </c>
      <c r="FQ111" s="136">
        <f t="shared" si="255"/>
        <v>0</v>
      </c>
      <c r="FR111" s="136">
        <f t="shared" si="256"/>
        <v>0</v>
      </c>
      <c r="FS111" s="136">
        <f t="shared" si="257"/>
        <v>0</v>
      </c>
      <c r="FT111" s="136">
        <f t="shared" si="258"/>
        <v>0</v>
      </c>
      <c r="FU111" s="136">
        <f t="shared" si="259"/>
        <v>0</v>
      </c>
      <c r="FV111" s="136">
        <f t="shared" si="260"/>
        <v>0</v>
      </c>
      <c r="FW111" s="136">
        <f t="shared" si="261"/>
        <v>0</v>
      </c>
      <c r="FX111" s="136">
        <f t="shared" si="262"/>
        <v>0</v>
      </c>
      <c r="FY111" s="136">
        <f t="shared" si="263"/>
        <v>0</v>
      </c>
      <c r="FZ111" s="136">
        <f t="shared" si="264"/>
        <v>0</v>
      </c>
      <c r="GA111" s="136">
        <f t="shared" si="195"/>
        <v>0</v>
      </c>
      <c r="GB111" s="136">
        <f t="shared" si="196"/>
        <v>0</v>
      </c>
      <c r="GC111" s="136">
        <f t="shared" si="197"/>
        <v>0</v>
      </c>
      <c r="GD111" s="136">
        <f t="shared" si="198"/>
        <v>0</v>
      </c>
      <c r="GE111" s="136">
        <f t="shared" si="199"/>
        <v>0</v>
      </c>
    </row>
    <row r="112" spans="1:187" s="103" customFormat="1" ht="25.8" customHeight="1" x14ac:dyDescent="0.5">
      <c r="A112" s="86"/>
      <c r="B112" s="92"/>
      <c r="C112" s="92" t="s">
        <v>53</v>
      </c>
      <c r="D112" s="36"/>
      <c r="E112" s="62"/>
      <c r="F112" s="62"/>
      <c r="G112" s="62"/>
      <c r="H112" s="62"/>
      <c r="I112" s="62"/>
      <c r="J112" s="62"/>
      <c r="K112" s="62"/>
      <c r="L112" s="62"/>
      <c r="M112" s="62"/>
      <c r="N112" s="44"/>
      <c r="O112" s="62"/>
      <c r="P112" s="62"/>
      <c r="Q112" s="62"/>
      <c r="R112" s="62"/>
      <c r="S112" s="62"/>
      <c r="T112" s="62"/>
      <c r="U112" s="62"/>
      <c r="V112" s="62"/>
      <c r="W112" s="44"/>
      <c r="X112" s="62"/>
      <c r="Y112" s="62"/>
      <c r="Z112" s="62"/>
      <c r="AA112" s="62"/>
      <c r="AB112" s="62"/>
      <c r="AC112" s="62"/>
      <c r="AD112" s="62"/>
      <c r="AE112" s="62"/>
      <c r="AF112" s="62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44"/>
      <c r="CG112" s="82"/>
      <c r="CH112" s="83"/>
      <c r="CI112" s="84"/>
      <c r="CJ112" s="84"/>
      <c r="CK112" s="62"/>
      <c r="CL112" s="62"/>
      <c r="CM112" s="62"/>
      <c r="CN112" s="62"/>
      <c r="CO112" s="62"/>
      <c r="CP112" s="62"/>
      <c r="CQ112" s="62"/>
      <c r="CR112" s="44"/>
      <c r="CS112" s="62"/>
      <c r="CT112" s="62"/>
      <c r="CU112" s="62"/>
      <c r="CV112" s="62"/>
      <c r="CW112" s="62"/>
      <c r="CX112" s="62"/>
      <c r="CY112" s="62"/>
      <c r="CZ112" s="62"/>
      <c r="DA112" s="44"/>
      <c r="DB112" s="62"/>
      <c r="DC112" s="62"/>
      <c r="DD112" s="62"/>
      <c r="DE112" s="62"/>
      <c r="DF112" s="62"/>
      <c r="DG112" s="62"/>
      <c r="DH112" s="62"/>
      <c r="DI112" s="62"/>
      <c r="DJ112" s="44"/>
      <c r="DK112" s="44"/>
      <c r="DL112" s="44"/>
      <c r="DM112" s="36"/>
      <c r="DN112" s="136">
        <f t="shared" si="200"/>
        <v>0</v>
      </c>
      <c r="DO112" s="136">
        <f t="shared" si="201"/>
        <v>0</v>
      </c>
      <c r="DP112" s="136">
        <f t="shared" si="202"/>
        <v>0</v>
      </c>
      <c r="DQ112" s="136">
        <f t="shared" si="203"/>
        <v>0</v>
      </c>
      <c r="DR112" s="136">
        <f t="shared" si="204"/>
        <v>0</v>
      </c>
      <c r="DS112" s="136">
        <f t="shared" si="205"/>
        <v>0</v>
      </c>
      <c r="DT112" s="136">
        <f t="shared" si="206"/>
        <v>0</v>
      </c>
      <c r="DU112" s="136">
        <f t="shared" si="207"/>
        <v>0</v>
      </c>
      <c r="DV112" s="136">
        <f t="shared" si="208"/>
        <v>0</v>
      </c>
      <c r="DW112" s="136">
        <f t="shared" si="209"/>
        <v>0</v>
      </c>
      <c r="DX112" s="136">
        <f t="shared" si="210"/>
        <v>0</v>
      </c>
      <c r="DY112" s="136">
        <f t="shared" si="211"/>
        <v>0</v>
      </c>
      <c r="DZ112" s="136">
        <f t="shared" si="212"/>
        <v>0</v>
      </c>
      <c r="EA112" s="136">
        <f t="shared" si="213"/>
        <v>0</v>
      </c>
      <c r="EB112" s="136">
        <f t="shared" si="214"/>
        <v>0</v>
      </c>
      <c r="EC112" s="136">
        <f t="shared" si="215"/>
        <v>0</v>
      </c>
      <c r="ED112" s="136">
        <f t="shared" si="216"/>
        <v>0</v>
      </c>
      <c r="EE112" s="136">
        <f t="shared" si="217"/>
        <v>0</v>
      </c>
      <c r="EF112" s="136">
        <f t="shared" si="218"/>
        <v>0</v>
      </c>
      <c r="EG112" s="136">
        <f t="shared" si="219"/>
        <v>0</v>
      </c>
      <c r="EH112" s="136">
        <f t="shared" si="220"/>
        <v>0</v>
      </c>
      <c r="EI112" s="136">
        <f t="shared" si="221"/>
        <v>0</v>
      </c>
      <c r="EJ112" s="136">
        <f t="shared" si="222"/>
        <v>0</v>
      </c>
      <c r="EK112" s="136">
        <f t="shared" si="223"/>
        <v>0</v>
      </c>
      <c r="EL112" s="136">
        <f t="shared" si="224"/>
        <v>0</v>
      </c>
      <c r="EM112" s="136">
        <f t="shared" si="225"/>
        <v>0</v>
      </c>
      <c r="EN112" s="136">
        <f t="shared" si="226"/>
        <v>0</v>
      </c>
      <c r="EO112" s="136">
        <f t="shared" si="227"/>
        <v>0</v>
      </c>
      <c r="EP112" s="136">
        <f t="shared" si="228"/>
        <v>0</v>
      </c>
      <c r="EQ112" s="136">
        <f t="shared" si="229"/>
        <v>0</v>
      </c>
      <c r="ER112" s="136">
        <f t="shared" si="230"/>
        <v>0</v>
      </c>
      <c r="ES112" s="136">
        <f t="shared" si="231"/>
        <v>0</v>
      </c>
      <c r="ET112" s="136">
        <f t="shared" si="232"/>
        <v>0</v>
      </c>
      <c r="EU112" s="136">
        <f t="shared" si="233"/>
        <v>0</v>
      </c>
      <c r="EV112" s="136">
        <f t="shared" si="234"/>
        <v>0</v>
      </c>
      <c r="EW112" s="136">
        <f t="shared" si="235"/>
        <v>0</v>
      </c>
      <c r="EX112" s="136">
        <f t="shared" si="236"/>
        <v>0</v>
      </c>
      <c r="EY112" s="136">
        <f t="shared" si="237"/>
        <v>0</v>
      </c>
      <c r="EZ112" s="136">
        <f t="shared" si="238"/>
        <v>0</v>
      </c>
      <c r="FA112" s="136">
        <f t="shared" si="239"/>
        <v>0</v>
      </c>
      <c r="FB112" s="136">
        <f t="shared" si="240"/>
        <v>0</v>
      </c>
      <c r="FC112" s="136">
        <f t="shared" si="241"/>
        <v>0</v>
      </c>
      <c r="FD112" s="136">
        <f t="shared" si="242"/>
        <v>0</v>
      </c>
      <c r="FE112" s="136">
        <f t="shared" si="243"/>
        <v>0</v>
      </c>
      <c r="FF112" s="136">
        <f t="shared" si="244"/>
        <v>0</v>
      </c>
      <c r="FG112" s="136">
        <f t="shared" si="245"/>
        <v>0</v>
      </c>
      <c r="FH112" s="136">
        <f t="shared" si="246"/>
        <v>0</v>
      </c>
      <c r="FI112" s="136">
        <f t="shared" si="247"/>
        <v>0</v>
      </c>
      <c r="FJ112" s="136">
        <f t="shared" si="248"/>
        <v>0</v>
      </c>
      <c r="FK112" s="136">
        <f t="shared" si="249"/>
        <v>0</v>
      </c>
      <c r="FL112" s="136">
        <f t="shared" si="250"/>
        <v>0</v>
      </c>
      <c r="FM112" s="136">
        <f t="shared" si="251"/>
        <v>0</v>
      </c>
      <c r="FN112" s="136">
        <f t="shared" si="252"/>
        <v>0</v>
      </c>
      <c r="FO112" s="136">
        <f t="shared" si="253"/>
        <v>0</v>
      </c>
      <c r="FP112" s="136">
        <f t="shared" si="254"/>
        <v>0</v>
      </c>
      <c r="FQ112" s="136">
        <f t="shared" si="255"/>
        <v>0</v>
      </c>
      <c r="FR112" s="136">
        <f t="shared" si="256"/>
        <v>0</v>
      </c>
      <c r="FS112" s="136">
        <f t="shared" si="257"/>
        <v>0</v>
      </c>
      <c r="FT112" s="136">
        <f t="shared" si="258"/>
        <v>0</v>
      </c>
      <c r="FU112" s="136">
        <f t="shared" si="259"/>
        <v>0</v>
      </c>
      <c r="FV112" s="136">
        <f t="shared" si="260"/>
        <v>0</v>
      </c>
      <c r="FW112" s="136">
        <f t="shared" si="261"/>
        <v>0</v>
      </c>
      <c r="FX112" s="136">
        <f t="shared" si="262"/>
        <v>0</v>
      </c>
      <c r="FY112" s="136">
        <f t="shared" si="263"/>
        <v>0</v>
      </c>
      <c r="FZ112" s="136">
        <f t="shared" si="264"/>
        <v>0</v>
      </c>
      <c r="GA112" s="136">
        <f t="shared" si="195"/>
        <v>0</v>
      </c>
      <c r="GB112" s="136">
        <f t="shared" si="196"/>
        <v>0</v>
      </c>
      <c r="GC112" s="136">
        <f t="shared" si="197"/>
        <v>0</v>
      </c>
      <c r="GD112" s="136">
        <f t="shared" si="198"/>
        <v>0</v>
      </c>
      <c r="GE112" s="136">
        <f t="shared" si="199"/>
        <v>0</v>
      </c>
    </row>
    <row r="113" spans="1:187" s="103" customFormat="1" ht="25.8" customHeight="1" x14ac:dyDescent="0.5">
      <c r="A113" s="86" t="s">
        <v>58</v>
      </c>
      <c r="B113" s="92">
        <v>46151</v>
      </c>
      <c r="C113" s="92" t="s">
        <v>52</v>
      </c>
      <c r="D113" s="36"/>
      <c r="E113" s="62"/>
      <c r="F113" s="62"/>
      <c r="G113" s="62"/>
      <c r="H113" s="62"/>
      <c r="I113" s="62"/>
      <c r="J113" s="62"/>
      <c r="K113" s="62"/>
      <c r="L113" s="62"/>
      <c r="M113" s="62"/>
      <c r="N113" s="44"/>
      <c r="O113" s="62"/>
      <c r="P113" s="62"/>
      <c r="Q113" s="62"/>
      <c r="R113" s="62"/>
      <c r="S113" s="62"/>
      <c r="T113" s="62"/>
      <c r="U113" s="62"/>
      <c r="V113" s="62"/>
      <c r="W113" s="44"/>
      <c r="X113" s="62"/>
      <c r="Y113" s="62"/>
      <c r="Z113" s="62"/>
      <c r="AA113" s="62"/>
      <c r="AB113" s="62"/>
      <c r="AC113" s="62"/>
      <c r="AD113" s="62"/>
      <c r="AE113" s="62"/>
      <c r="AF113" s="62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44"/>
      <c r="CG113" s="82"/>
      <c r="CH113" s="83"/>
      <c r="CI113" s="84"/>
      <c r="CJ113" s="84"/>
      <c r="CK113" s="62"/>
      <c r="CL113" s="62"/>
      <c r="CM113" s="62"/>
      <c r="CN113" s="62"/>
      <c r="CO113" s="62"/>
      <c r="CP113" s="62"/>
      <c r="CQ113" s="62"/>
      <c r="CR113" s="44"/>
      <c r="CS113" s="62"/>
      <c r="CT113" s="62"/>
      <c r="CU113" s="62"/>
      <c r="CV113" s="62"/>
      <c r="CW113" s="62"/>
      <c r="CX113" s="62"/>
      <c r="CY113" s="62"/>
      <c r="CZ113" s="62"/>
      <c r="DA113" s="44"/>
      <c r="DB113" s="62"/>
      <c r="DC113" s="62"/>
      <c r="DD113" s="62"/>
      <c r="DE113" s="62"/>
      <c r="DF113" s="62"/>
      <c r="DG113" s="62"/>
      <c r="DH113" s="62"/>
      <c r="DI113" s="62"/>
      <c r="DJ113" s="44"/>
      <c r="DK113" s="44"/>
      <c r="DL113" s="44"/>
      <c r="DM113" s="36"/>
      <c r="DN113" s="136">
        <f t="shared" si="200"/>
        <v>0</v>
      </c>
      <c r="DO113" s="136">
        <f t="shared" si="201"/>
        <v>0</v>
      </c>
      <c r="DP113" s="136">
        <f t="shared" si="202"/>
        <v>0</v>
      </c>
      <c r="DQ113" s="136">
        <f t="shared" si="203"/>
        <v>0</v>
      </c>
      <c r="DR113" s="136">
        <f t="shared" si="204"/>
        <v>0</v>
      </c>
      <c r="DS113" s="136">
        <f t="shared" si="205"/>
        <v>0</v>
      </c>
      <c r="DT113" s="136">
        <f t="shared" si="206"/>
        <v>0</v>
      </c>
      <c r="DU113" s="136">
        <f t="shared" si="207"/>
        <v>0</v>
      </c>
      <c r="DV113" s="136">
        <f t="shared" si="208"/>
        <v>0</v>
      </c>
      <c r="DW113" s="136">
        <f t="shared" si="209"/>
        <v>0</v>
      </c>
      <c r="DX113" s="136">
        <f t="shared" si="210"/>
        <v>0</v>
      </c>
      <c r="DY113" s="136">
        <f t="shared" si="211"/>
        <v>0</v>
      </c>
      <c r="DZ113" s="136">
        <f t="shared" si="212"/>
        <v>0</v>
      </c>
      <c r="EA113" s="136">
        <f t="shared" si="213"/>
        <v>0</v>
      </c>
      <c r="EB113" s="136">
        <f t="shared" si="214"/>
        <v>0</v>
      </c>
      <c r="EC113" s="136">
        <f t="shared" si="215"/>
        <v>0</v>
      </c>
      <c r="ED113" s="136">
        <f t="shared" si="216"/>
        <v>0</v>
      </c>
      <c r="EE113" s="136">
        <f t="shared" si="217"/>
        <v>0</v>
      </c>
      <c r="EF113" s="136">
        <f t="shared" si="218"/>
        <v>0</v>
      </c>
      <c r="EG113" s="136">
        <f t="shared" si="219"/>
        <v>0</v>
      </c>
      <c r="EH113" s="136">
        <f t="shared" si="220"/>
        <v>0</v>
      </c>
      <c r="EI113" s="136">
        <f t="shared" si="221"/>
        <v>0</v>
      </c>
      <c r="EJ113" s="136">
        <f t="shared" si="222"/>
        <v>0</v>
      </c>
      <c r="EK113" s="136">
        <f t="shared" si="223"/>
        <v>0</v>
      </c>
      <c r="EL113" s="136">
        <f t="shared" si="224"/>
        <v>0</v>
      </c>
      <c r="EM113" s="136">
        <f t="shared" si="225"/>
        <v>0</v>
      </c>
      <c r="EN113" s="136">
        <f t="shared" si="226"/>
        <v>0</v>
      </c>
      <c r="EO113" s="136">
        <f t="shared" si="227"/>
        <v>0</v>
      </c>
      <c r="EP113" s="136">
        <f t="shared" si="228"/>
        <v>0</v>
      </c>
      <c r="EQ113" s="136">
        <f t="shared" si="229"/>
        <v>0</v>
      </c>
      <c r="ER113" s="136">
        <f t="shared" si="230"/>
        <v>0</v>
      </c>
      <c r="ES113" s="136">
        <f t="shared" si="231"/>
        <v>0</v>
      </c>
      <c r="ET113" s="136">
        <f t="shared" si="232"/>
        <v>0</v>
      </c>
      <c r="EU113" s="136">
        <f t="shared" si="233"/>
        <v>0</v>
      </c>
      <c r="EV113" s="136">
        <f t="shared" si="234"/>
        <v>0</v>
      </c>
      <c r="EW113" s="136">
        <f t="shared" si="235"/>
        <v>0</v>
      </c>
      <c r="EX113" s="136">
        <f t="shared" si="236"/>
        <v>0</v>
      </c>
      <c r="EY113" s="136">
        <f t="shared" si="237"/>
        <v>0</v>
      </c>
      <c r="EZ113" s="136">
        <f t="shared" si="238"/>
        <v>0</v>
      </c>
      <c r="FA113" s="136">
        <f t="shared" si="239"/>
        <v>0</v>
      </c>
      <c r="FB113" s="136">
        <f t="shared" si="240"/>
        <v>0</v>
      </c>
      <c r="FC113" s="136">
        <f t="shared" si="241"/>
        <v>0</v>
      </c>
      <c r="FD113" s="136">
        <f t="shared" si="242"/>
        <v>0</v>
      </c>
      <c r="FE113" s="136">
        <f t="shared" si="243"/>
        <v>0</v>
      </c>
      <c r="FF113" s="136">
        <f t="shared" si="244"/>
        <v>0</v>
      </c>
      <c r="FG113" s="136">
        <f t="shared" si="245"/>
        <v>0</v>
      </c>
      <c r="FH113" s="136">
        <f t="shared" si="246"/>
        <v>0</v>
      </c>
      <c r="FI113" s="136">
        <f t="shared" si="247"/>
        <v>0</v>
      </c>
      <c r="FJ113" s="136">
        <f t="shared" si="248"/>
        <v>0</v>
      </c>
      <c r="FK113" s="136">
        <f t="shared" si="249"/>
        <v>0</v>
      </c>
      <c r="FL113" s="136">
        <f t="shared" si="250"/>
        <v>0</v>
      </c>
      <c r="FM113" s="136">
        <f t="shared" si="251"/>
        <v>0</v>
      </c>
      <c r="FN113" s="136">
        <f t="shared" si="252"/>
        <v>0</v>
      </c>
      <c r="FO113" s="136">
        <f t="shared" si="253"/>
        <v>0</v>
      </c>
      <c r="FP113" s="136">
        <f t="shared" si="254"/>
        <v>0</v>
      </c>
      <c r="FQ113" s="136">
        <f t="shared" si="255"/>
        <v>0</v>
      </c>
      <c r="FR113" s="136">
        <f t="shared" si="256"/>
        <v>0</v>
      </c>
      <c r="FS113" s="136">
        <f t="shared" si="257"/>
        <v>0</v>
      </c>
      <c r="FT113" s="136">
        <f t="shared" si="258"/>
        <v>0</v>
      </c>
      <c r="FU113" s="136">
        <f t="shared" si="259"/>
        <v>0</v>
      </c>
      <c r="FV113" s="136">
        <f t="shared" si="260"/>
        <v>0</v>
      </c>
      <c r="FW113" s="136">
        <f t="shared" si="261"/>
        <v>0</v>
      </c>
      <c r="FX113" s="136">
        <f t="shared" si="262"/>
        <v>0</v>
      </c>
      <c r="FY113" s="136">
        <f t="shared" si="263"/>
        <v>0</v>
      </c>
      <c r="FZ113" s="136">
        <f t="shared" si="264"/>
        <v>0</v>
      </c>
      <c r="GA113" s="136">
        <f t="shared" si="195"/>
        <v>0</v>
      </c>
      <c r="GB113" s="136">
        <f t="shared" si="196"/>
        <v>0</v>
      </c>
      <c r="GC113" s="136">
        <f t="shared" si="197"/>
        <v>0</v>
      </c>
      <c r="GD113" s="136">
        <f t="shared" si="198"/>
        <v>0</v>
      </c>
      <c r="GE113" s="136">
        <f t="shared" si="199"/>
        <v>0</v>
      </c>
    </row>
    <row r="114" spans="1:187" ht="25.8" customHeight="1" x14ac:dyDescent="0.5">
      <c r="A114" s="121" t="s">
        <v>59</v>
      </c>
      <c r="B114" s="122">
        <v>46152</v>
      </c>
      <c r="C114" s="92"/>
      <c r="D114" s="36"/>
      <c r="E114" s="62"/>
      <c r="F114" s="62"/>
      <c r="G114" s="62"/>
      <c r="H114" s="62"/>
      <c r="I114" s="62"/>
      <c r="J114" s="62"/>
      <c r="K114" s="62"/>
      <c r="L114" s="62"/>
      <c r="M114" s="62"/>
      <c r="N114" s="44"/>
      <c r="O114" s="62"/>
      <c r="P114" s="62"/>
      <c r="Q114" s="62"/>
      <c r="R114" s="62"/>
      <c r="S114" s="62"/>
      <c r="T114" s="62"/>
      <c r="U114" s="62"/>
      <c r="V114" s="62"/>
      <c r="W114" s="44"/>
      <c r="X114" s="62"/>
      <c r="Y114" s="62"/>
      <c r="Z114" s="62"/>
      <c r="AA114" s="62"/>
      <c r="AB114" s="62"/>
      <c r="AC114" s="62"/>
      <c r="AD114" s="62"/>
      <c r="AE114" s="62"/>
      <c r="AF114" s="62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44"/>
      <c r="CG114" s="82"/>
      <c r="CH114" s="83"/>
      <c r="CI114" s="84"/>
      <c r="CJ114" s="84"/>
      <c r="CK114" s="62"/>
      <c r="CL114" s="62"/>
      <c r="CM114" s="62"/>
      <c r="CN114" s="62"/>
      <c r="CO114" s="62"/>
      <c r="CP114" s="62"/>
      <c r="CQ114" s="62"/>
      <c r="CR114" s="44"/>
      <c r="CS114" s="62"/>
      <c r="CT114" s="62"/>
      <c r="CU114" s="62"/>
      <c r="CV114" s="62"/>
      <c r="CW114" s="62"/>
      <c r="CX114" s="62"/>
      <c r="CY114" s="62"/>
      <c r="CZ114" s="62"/>
      <c r="DA114" s="44"/>
      <c r="DB114" s="62"/>
      <c r="DC114" s="62"/>
      <c r="DD114" s="62"/>
      <c r="DE114" s="62"/>
      <c r="DF114" s="62"/>
      <c r="DG114" s="62"/>
      <c r="DH114" s="62"/>
      <c r="DI114" s="62"/>
      <c r="DJ114" s="44"/>
      <c r="DK114" s="44"/>
      <c r="DL114" s="44"/>
      <c r="DM114" s="36"/>
      <c r="DN114" s="32">
        <f t="shared" si="200"/>
        <v>0</v>
      </c>
      <c r="DO114" s="32">
        <f t="shared" si="201"/>
        <v>0</v>
      </c>
      <c r="DP114" s="32">
        <f t="shared" si="202"/>
        <v>0</v>
      </c>
      <c r="DQ114" s="32">
        <f t="shared" si="203"/>
        <v>0</v>
      </c>
      <c r="DR114" s="32">
        <f t="shared" si="204"/>
        <v>0</v>
      </c>
      <c r="DS114" s="32">
        <f t="shared" si="205"/>
        <v>0</v>
      </c>
      <c r="DT114" s="32">
        <f t="shared" si="206"/>
        <v>0</v>
      </c>
      <c r="DU114" s="32">
        <f t="shared" si="207"/>
        <v>0</v>
      </c>
      <c r="DV114" s="32">
        <f t="shared" si="208"/>
        <v>0</v>
      </c>
      <c r="DW114" s="32">
        <f t="shared" si="209"/>
        <v>0</v>
      </c>
      <c r="DX114" s="32">
        <f t="shared" si="210"/>
        <v>0</v>
      </c>
      <c r="DY114" s="32">
        <f t="shared" si="211"/>
        <v>0</v>
      </c>
      <c r="DZ114" s="32">
        <f t="shared" si="212"/>
        <v>0</v>
      </c>
      <c r="EA114" s="32">
        <f t="shared" si="213"/>
        <v>0</v>
      </c>
      <c r="EB114" s="32">
        <f t="shared" si="214"/>
        <v>0</v>
      </c>
      <c r="EC114" s="32">
        <f t="shared" si="215"/>
        <v>0</v>
      </c>
      <c r="ED114" s="32">
        <f t="shared" si="216"/>
        <v>0</v>
      </c>
      <c r="EE114" s="32">
        <f t="shared" si="217"/>
        <v>0</v>
      </c>
      <c r="EF114" s="32">
        <f t="shared" si="218"/>
        <v>0</v>
      </c>
      <c r="EG114" s="32">
        <f t="shared" si="219"/>
        <v>0</v>
      </c>
      <c r="EH114" s="32">
        <f t="shared" si="220"/>
        <v>0</v>
      </c>
      <c r="EI114" s="32">
        <f t="shared" si="221"/>
        <v>0</v>
      </c>
      <c r="EJ114" s="32">
        <f t="shared" si="222"/>
        <v>0</v>
      </c>
      <c r="EK114" s="32">
        <f t="shared" si="223"/>
        <v>0</v>
      </c>
      <c r="EL114" s="32">
        <f t="shared" si="224"/>
        <v>0</v>
      </c>
      <c r="EM114" s="32">
        <f t="shared" si="225"/>
        <v>0</v>
      </c>
      <c r="EN114" s="32">
        <f t="shared" si="226"/>
        <v>0</v>
      </c>
      <c r="EO114" s="32">
        <f t="shared" si="227"/>
        <v>0</v>
      </c>
      <c r="EP114" s="32">
        <f t="shared" si="228"/>
        <v>0</v>
      </c>
      <c r="EQ114" s="32">
        <f t="shared" si="229"/>
        <v>0</v>
      </c>
      <c r="ER114" s="32">
        <f t="shared" si="230"/>
        <v>0</v>
      </c>
      <c r="ES114" s="32">
        <f t="shared" si="231"/>
        <v>0</v>
      </c>
      <c r="ET114" s="32">
        <f t="shared" si="232"/>
        <v>0</v>
      </c>
      <c r="EU114" s="32">
        <f t="shared" si="233"/>
        <v>0</v>
      </c>
      <c r="EV114" s="32">
        <f t="shared" si="234"/>
        <v>0</v>
      </c>
      <c r="EW114" s="32">
        <f t="shared" si="235"/>
        <v>0</v>
      </c>
      <c r="EX114" s="32">
        <f t="shared" si="236"/>
        <v>0</v>
      </c>
      <c r="EY114" s="32">
        <f t="shared" si="237"/>
        <v>0</v>
      </c>
      <c r="EZ114" s="32">
        <f t="shared" si="238"/>
        <v>0</v>
      </c>
      <c r="FA114" s="32">
        <f t="shared" si="239"/>
        <v>0</v>
      </c>
      <c r="FB114" s="32">
        <f t="shared" si="240"/>
        <v>0</v>
      </c>
      <c r="FC114" s="32">
        <f t="shared" si="241"/>
        <v>0</v>
      </c>
      <c r="FD114" s="32">
        <f t="shared" si="242"/>
        <v>0</v>
      </c>
      <c r="FE114" s="32">
        <f t="shared" si="243"/>
        <v>0</v>
      </c>
      <c r="FF114" s="32">
        <f t="shared" si="244"/>
        <v>0</v>
      </c>
      <c r="FG114" s="32">
        <f t="shared" si="245"/>
        <v>0</v>
      </c>
      <c r="FH114" s="32">
        <f t="shared" si="246"/>
        <v>0</v>
      </c>
      <c r="FI114" s="32">
        <f t="shared" si="247"/>
        <v>0</v>
      </c>
      <c r="FJ114" s="32">
        <f t="shared" si="248"/>
        <v>0</v>
      </c>
      <c r="FK114" s="32">
        <f t="shared" si="249"/>
        <v>0</v>
      </c>
      <c r="FL114" s="32">
        <f t="shared" si="250"/>
        <v>0</v>
      </c>
      <c r="FM114" s="32">
        <f t="shared" si="251"/>
        <v>0</v>
      </c>
      <c r="FN114" s="32">
        <f t="shared" si="252"/>
        <v>0</v>
      </c>
      <c r="FO114" s="32">
        <f t="shared" si="253"/>
        <v>0</v>
      </c>
      <c r="FP114" s="32">
        <f t="shared" si="254"/>
        <v>0</v>
      </c>
      <c r="FQ114" s="32">
        <f t="shared" si="255"/>
        <v>0</v>
      </c>
      <c r="FR114" s="32">
        <f t="shared" si="256"/>
        <v>0</v>
      </c>
      <c r="FS114" s="32">
        <f t="shared" si="257"/>
        <v>0</v>
      </c>
      <c r="FT114" s="32">
        <f t="shared" si="258"/>
        <v>0</v>
      </c>
      <c r="FU114" s="32">
        <f t="shared" si="259"/>
        <v>0</v>
      </c>
      <c r="FV114" s="32">
        <f t="shared" si="260"/>
        <v>0</v>
      </c>
      <c r="FW114" s="32">
        <f t="shared" si="261"/>
        <v>0</v>
      </c>
      <c r="FX114" s="32">
        <f t="shared" si="262"/>
        <v>0</v>
      </c>
      <c r="FY114" s="32">
        <f t="shared" si="263"/>
        <v>0</v>
      </c>
      <c r="FZ114" s="32">
        <f t="shared" si="264"/>
        <v>0</v>
      </c>
      <c r="GA114" s="32">
        <f t="shared" si="195"/>
        <v>0</v>
      </c>
      <c r="GB114" s="32">
        <f t="shared" si="196"/>
        <v>0</v>
      </c>
      <c r="GC114" s="32">
        <f t="shared" si="197"/>
        <v>0</v>
      </c>
      <c r="GD114" s="32">
        <f t="shared" si="198"/>
        <v>0</v>
      </c>
      <c r="GE114" s="32">
        <f t="shared" si="199"/>
        <v>0</v>
      </c>
    </row>
    <row r="115" spans="1:187" s="103" customFormat="1" ht="25.8" customHeight="1" x14ac:dyDescent="0.5">
      <c r="A115" s="86" t="s">
        <v>51</v>
      </c>
      <c r="B115" s="92">
        <v>46153</v>
      </c>
      <c r="C115" s="92" t="s">
        <v>52</v>
      </c>
      <c r="D115" s="36"/>
      <c r="E115" s="62"/>
      <c r="F115" s="62"/>
      <c r="G115" s="62"/>
      <c r="H115" s="62"/>
      <c r="I115" s="62"/>
      <c r="J115" s="62"/>
      <c r="K115" s="62"/>
      <c r="L115" s="62"/>
      <c r="M115" s="62"/>
      <c r="N115" s="44"/>
      <c r="O115" s="62"/>
      <c r="P115" s="62"/>
      <c r="Q115" s="62"/>
      <c r="R115" s="62"/>
      <c r="S115" s="62"/>
      <c r="T115" s="62"/>
      <c r="U115" s="62"/>
      <c r="V115" s="62"/>
      <c r="W115" s="44"/>
      <c r="X115" s="62"/>
      <c r="Y115" s="62"/>
      <c r="Z115" s="62"/>
      <c r="AA115" s="62"/>
      <c r="AB115" s="62"/>
      <c r="AC115" s="62"/>
      <c r="AD115" s="62"/>
      <c r="AE115" s="62"/>
      <c r="AF115" s="62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44"/>
      <c r="CG115" s="82"/>
      <c r="CH115" s="83"/>
      <c r="CI115" s="84"/>
      <c r="CJ115" s="84"/>
      <c r="CK115" s="62"/>
      <c r="CL115" s="62"/>
      <c r="CM115" s="62"/>
      <c r="CN115" s="62"/>
      <c r="CO115" s="62"/>
      <c r="CP115" s="62"/>
      <c r="CQ115" s="62"/>
      <c r="CR115" s="44"/>
      <c r="CS115" s="62"/>
      <c r="CT115" s="62"/>
      <c r="CU115" s="62"/>
      <c r="CV115" s="62"/>
      <c r="CW115" s="62"/>
      <c r="CX115" s="62"/>
      <c r="CY115" s="62"/>
      <c r="CZ115" s="62"/>
      <c r="DA115" s="44"/>
      <c r="DB115" s="62"/>
      <c r="DC115" s="62"/>
      <c r="DD115" s="62"/>
      <c r="DE115" s="62"/>
      <c r="DF115" s="62"/>
      <c r="DG115" s="62"/>
      <c r="DH115" s="62"/>
      <c r="DI115" s="62"/>
      <c r="DJ115" s="44"/>
      <c r="DK115" s="44"/>
      <c r="DL115" s="44"/>
      <c r="DM115" s="36"/>
      <c r="DN115" s="136">
        <f t="shared" si="200"/>
        <v>0</v>
      </c>
      <c r="DO115" s="136">
        <f t="shared" si="201"/>
        <v>0</v>
      </c>
      <c r="DP115" s="136">
        <f t="shared" si="202"/>
        <v>0</v>
      </c>
      <c r="DQ115" s="136">
        <f t="shared" si="203"/>
        <v>0</v>
      </c>
      <c r="DR115" s="136">
        <f t="shared" si="204"/>
        <v>0</v>
      </c>
      <c r="DS115" s="136">
        <f t="shared" si="205"/>
        <v>0</v>
      </c>
      <c r="DT115" s="136">
        <f t="shared" si="206"/>
        <v>0</v>
      </c>
      <c r="DU115" s="136">
        <f t="shared" si="207"/>
        <v>0</v>
      </c>
      <c r="DV115" s="136">
        <f t="shared" si="208"/>
        <v>0</v>
      </c>
      <c r="DW115" s="136">
        <f t="shared" si="209"/>
        <v>0</v>
      </c>
      <c r="DX115" s="136">
        <f t="shared" si="210"/>
        <v>0</v>
      </c>
      <c r="DY115" s="136">
        <f t="shared" si="211"/>
        <v>0</v>
      </c>
      <c r="DZ115" s="136">
        <f t="shared" si="212"/>
        <v>0</v>
      </c>
      <c r="EA115" s="136">
        <f t="shared" si="213"/>
        <v>0</v>
      </c>
      <c r="EB115" s="136">
        <f t="shared" si="214"/>
        <v>0</v>
      </c>
      <c r="EC115" s="136">
        <f t="shared" si="215"/>
        <v>0</v>
      </c>
      <c r="ED115" s="136">
        <f t="shared" si="216"/>
        <v>0</v>
      </c>
      <c r="EE115" s="136">
        <f t="shared" si="217"/>
        <v>0</v>
      </c>
      <c r="EF115" s="136">
        <f t="shared" si="218"/>
        <v>0</v>
      </c>
      <c r="EG115" s="136">
        <f t="shared" si="219"/>
        <v>0</v>
      </c>
      <c r="EH115" s="136">
        <f t="shared" si="220"/>
        <v>0</v>
      </c>
      <c r="EI115" s="136">
        <f t="shared" si="221"/>
        <v>0</v>
      </c>
      <c r="EJ115" s="136">
        <f t="shared" si="222"/>
        <v>0</v>
      </c>
      <c r="EK115" s="136">
        <f t="shared" si="223"/>
        <v>0</v>
      </c>
      <c r="EL115" s="136">
        <f t="shared" si="224"/>
        <v>0</v>
      </c>
      <c r="EM115" s="136">
        <f t="shared" si="225"/>
        <v>0</v>
      </c>
      <c r="EN115" s="136">
        <f t="shared" si="226"/>
        <v>0</v>
      </c>
      <c r="EO115" s="136">
        <f t="shared" si="227"/>
        <v>0</v>
      </c>
      <c r="EP115" s="136">
        <f t="shared" si="228"/>
        <v>0</v>
      </c>
      <c r="EQ115" s="136">
        <f t="shared" si="229"/>
        <v>0</v>
      </c>
      <c r="ER115" s="136">
        <f t="shared" si="230"/>
        <v>0</v>
      </c>
      <c r="ES115" s="136">
        <f t="shared" si="231"/>
        <v>0</v>
      </c>
      <c r="ET115" s="136">
        <f t="shared" si="232"/>
        <v>0</v>
      </c>
      <c r="EU115" s="136">
        <f t="shared" si="233"/>
        <v>0</v>
      </c>
      <c r="EV115" s="136">
        <f t="shared" si="234"/>
        <v>0</v>
      </c>
      <c r="EW115" s="136">
        <f t="shared" si="235"/>
        <v>0</v>
      </c>
      <c r="EX115" s="136">
        <f t="shared" si="236"/>
        <v>0</v>
      </c>
      <c r="EY115" s="136">
        <f t="shared" si="237"/>
        <v>0</v>
      </c>
      <c r="EZ115" s="136">
        <f t="shared" si="238"/>
        <v>0</v>
      </c>
      <c r="FA115" s="136">
        <f t="shared" si="239"/>
        <v>0</v>
      </c>
      <c r="FB115" s="136">
        <f t="shared" si="240"/>
        <v>0</v>
      </c>
      <c r="FC115" s="136">
        <f t="shared" si="241"/>
        <v>0</v>
      </c>
      <c r="FD115" s="136">
        <f t="shared" si="242"/>
        <v>0</v>
      </c>
      <c r="FE115" s="136">
        <f t="shared" si="243"/>
        <v>0</v>
      </c>
      <c r="FF115" s="136">
        <f t="shared" si="244"/>
        <v>0</v>
      </c>
      <c r="FG115" s="136">
        <f t="shared" si="245"/>
        <v>0</v>
      </c>
      <c r="FH115" s="136">
        <f t="shared" si="246"/>
        <v>0</v>
      </c>
      <c r="FI115" s="136">
        <f t="shared" si="247"/>
        <v>0</v>
      </c>
      <c r="FJ115" s="136">
        <f t="shared" si="248"/>
        <v>0</v>
      </c>
      <c r="FK115" s="136">
        <f t="shared" si="249"/>
        <v>0</v>
      </c>
      <c r="FL115" s="136">
        <f t="shared" si="250"/>
        <v>0</v>
      </c>
      <c r="FM115" s="136">
        <f t="shared" si="251"/>
        <v>0</v>
      </c>
      <c r="FN115" s="136">
        <f t="shared" si="252"/>
        <v>0</v>
      </c>
      <c r="FO115" s="136">
        <f t="shared" si="253"/>
        <v>0</v>
      </c>
      <c r="FP115" s="136">
        <f t="shared" si="254"/>
        <v>0</v>
      </c>
      <c r="FQ115" s="136">
        <f t="shared" si="255"/>
        <v>0</v>
      </c>
      <c r="FR115" s="136">
        <f t="shared" si="256"/>
        <v>0</v>
      </c>
      <c r="FS115" s="136">
        <f t="shared" si="257"/>
        <v>0</v>
      </c>
      <c r="FT115" s="136">
        <f t="shared" si="258"/>
        <v>0</v>
      </c>
      <c r="FU115" s="136">
        <f t="shared" si="259"/>
        <v>0</v>
      </c>
      <c r="FV115" s="136">
        <f t="shared" si="260"/>
        <v>0</v>
      </c>
      <c r="FW115" s="136">
        <f t="shared" si="261"/>
        <v>0</v>
      </c>
      <c r="FX115" s="136">
        <f t="shared" si="262"/>
        <v>0</v>
      </c>
      <c r="FY115" s="136">
        <f t="shared" si="263"/>
        <v>0</v>
      </c>
      <c r="FZ115" s="136">
        <f t="shared" si="264"/>
        <v>0</v>
      </c>
      <c r="GA115" s="136">
        <f t="shared" si="195"/>
        <v>0</v>
      </c>
      <c r="GB115" s="136">
        <f t="shared" si="196"/>
        <v>0</v>
      </c>
      <c r="GC115" s="136">
        <f t="shared" si="197"/>
        <v>0</v>
      </c>
      <c r="GD115" s="136">
        <f t="shared" si="198"/>
        <v>0</v>
      </c>
      <c r="GE115" s="136">
        <f t="shared" si="199"/>
        <v>0</v>
      </c>
    </row>
    <row r="116" spans="1:187" ht="25.8" customHeight="1" x14ac:dyDescent="0.5">
      <c r="A116" s="119"/>
      <c r="B116" s="120"/>
      <c r="C116" s="80" t="s">
        <v>53</v>
      </c>
      <c r="D116" s="85"/>
      <c r="E116" s="43"/>
      <c r="F116" s="43"/>
      <c r="G116" s="43"/>
      <c r="H116" s="43"/>
      <c r="I116" s="43"/>
      <c r="J116" s="43"/>
      <c r="K116" s="43"/>
      <c r="L116" s="43"/>
      <c r="M116" s="43"/>
      <c r="N116" s="48"/>
      <c r="O116" s="43"/>
      <c r="P116" s="43"/>
      <c r="Q116" s="43"/>
      <c r="R116" s="43"/>
      <c r="S116" s="43"/>
      <c r="T116" s="43"/>
      <c r="U116" s="43"/>
      <c r="V116" s="43"/>
      <c r="W116" s="48"/>
      <c r="X116" s="138">
        <v>3</v>
      </c>
      <c r="Y116" s="138">
        <v>10</v>
      </c>
      <c r="Z116" s="138">
        <v>14</v>
      </c>
      <c r="AA116" s="138">
        <v>17</v>
      </c>
      <c r="AB116" s="138">
        <v>24</v>
      </c>
      <c r="AC116" s="138">
        <v>30</v>
      </c>
      <c r="AD116" s="138">
        <v>33</v>
      </c>
      <c r="AE116" s="138">
        <v>37</v>
      </c>
      <c r="AF116" s="13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8"/>
      <c r="CG116" s="55"/>
      <c r="CH116" s="68"/>
      <c r="CI116" s="56"/>
      <c r="CJ116" s="56"/>
      <c r="CK116" s="43"/>
      <c r="CL116" s="43"/>
      <c r="CM116" s="43"/>
      <c r="CN116" s="43"/>
      <c r="CO116" s="43"/>
      <c r="CP116" s="43"/>
      <c r="CQ116" s="43"/>
      <c r="CR116" s="48"/>
      <c r="CS116" s="43"/>
      <c r="CT116" s="43"/>
      <c r="CU116" s="43"/>
      <c r="CV116" s="43"/>
      <c r="CW116" s="43"/>
      <c r="CX116" s="43"/>
      <c r="CY116" s="43"/>
      <c r="CZ116" s="43"/>
      <c r="DA116" s="48"/>
      <c r="DB116" s="43"/>
      <c r="DC116" s="43"/>
      <c r="DD116" s="43"/>
      <c r="DE116" s="43"/>
      <c r="DF116" s="43"/>
      <c r="DG116" s="43"/>
      <c r="DH116" s="43"/>
      <c r="DI116" s="43"/>
      <c r="DJ116" s="48"/>
      <c r="DK116" s="48"/>
      <c r="DL116" s="48"/>
      <c r="DM116" s="1"/>
      <c r="DN116" s="32">
        <f t="shared" si="200"/>
        <v>0</v>
      </c>
      <c r="DO116" s="32">
        <f t="shared" si="201"/>
        <v>0</v>
      </c>
      <c r="DP116" s="32">
        <f t="shared" si="202"/>
        <v>1</v>
      </c>
      <c r="DQ116" s="32">
        <f t="shared" si="203"/>
        <v>0</v>
      </c>
      <c r="DR116" s="32">
        <f t="shared" si="204"/>
        <v>0</v>
      </c>
      <c r="DS116" s="32">
        <f t="shared" si="205"/>
        <v>0</v>
      </c>
      <c r="DT116" s="32">
        <f t="shared" si="206"/>
        <v>0</v>
      </c>
      <c r="DU116" s="32">
        <f t="shared" si="207"/>
        <v>0</v>
      </c>
      <c r="DV116" s="32">
        <f t="shared" si="208"/>
        <v>0</v>
      </c>
      <c r="DW116" s="32">
        <f t="shared" si="209"/>
        <v>1</v>
      </c>
      <c r="DX116" s="32">
        <f t="shared" si="210"/>
        <v>0</v>
      </c>
      <c r="DY116" s="32">
        <f t="shared" si="211"/>
        <v>0</v>
      </c>
      <c r="DZ116" s="32">
        <f t="shared" si="212"/>
        <v>0</v>
      </c>
      <c r="EA116" s="32">
        <f t="shared" si="213"/>
        <v>1</v>
      </c>
      <c r="EB116" s="32">
        <f t="shared" si="214"/>
        <v>0</v>
      </c>
      <c r="EC116" s="32">
        <f t="shared" si="215"/>
        <v>0</v>
      </c>
      <c r="ED116" s="32">
        <f t="shared" si="216"/>
        <v>1</v>
      </c>
      <c r="EE116" s="32">
        <f t="shared" si="217"/>
        <v>0</v>
      </c>
      <c r="EF116" s="32">
        <f t="shared" si="218"/>
        <v>0</v>
      </c>
      <c r="EG116" s="32">
        <f t="shared" si="219"/>
        <v>0</v>
      </c>
      <c r="EH116" s="32">
        <f t="shared" si="220"/>
        <v>0</v>
      </c>
      <c r="EI116" s="32">
        <f t="shared" si="221"/>
        <v>0</v>
      </c>
      <c r="EJ116" s="32">
        <f t="shared" si="222"/>
        <v>0</v>
      </c>
      <c r="EK116" s="32">
        <f t="shared" si="223"/>
        <v>1</v>
      </c>
      <c r="EL116" s="32">
        <f t="shared" si="224"/>
        <v>0</v>
      </c>
      <c r="EM116" s="32">
        <f t="shared" si="225"/>
        <v>0</v>
      </c>
      <c r="EN116" s="32">
        <f t="shared" si="226"/>
        <v>0</v>
      </c>
      <c r="EO116" s="32">
        <f t="shared" si="227"/>
        <v>0</v>
      </c>
      <c r="EP116" s="32">
        <f t="shared" si="228"/>
        <v>0</v>
      </c>
      <c r="EQ116" s="32">
        <f t="shared" si="229"/>
        <v>1</v>
      </c>
      <c r="ER116" s="32">
        <f t="shared" si="230"/>
        <v>0</v>
      </c>
      <c r="ES116" s="32">
        <f t="shared" si="231"/>
        <v>0</v>
      </c>
      <c r="ET116" s="32">
        <f t="shared" si="232"/>
        <v>1</v>
      </c>
      <c r="EU116" s="32">
        <f t="shared" si="233"/>
        <v>0</v>
      </c>
      <c r="EV116" s="32">
        <f t="shared" si="234"/>
        <v>0</v>
      </c>
      <c r="EW116" s="32">
        <f t="shared" si="235"/>
        <v>0</v>
      </c>
      <c r="EX116" s="32">
        <f t="shared" si="236"/>
        <v>1</v>
      </c>
      <c r="EY116" s="32">
        <f t="shared" si="237"/>
        <v>0</v>
      </c>
      <c r="EZ116" s="32">
        <f t="shared" si="238"/>
        <v>0</v>
      </c>
      <c r="FA116" s="32">
        <f t="shared" si="239"/>
        <v>0</v>
      </c>
      <c r="FB116" s="32">
        <f t="shared" si="240"/>
        <v>0</v>
      </c>
      <c r="FC116" s="32">
        <f t="shared" si="241"/>
        <v>0</v>
      </c>
      <c r="FD116" s="32">
        <f t="shared" si="242"/>
        <v>0</v>
      </c>
      <c r="FE116" s="32">
        <f t="shared" si="243"/>
        <v>0</v>
      </c>
      <c r="FF116" s="32">
        <f t="shared" si="244"/>
        <v>0</v>
      </c>
      <c r="FG116" s="32">
        <f t="shared" si="245"/>
        <v>0</v>
      </c>
      <c r="FH116" s="32">
        <f t="shared" si="246"/>
        <v>0</v>
      </c>
      <c r="FI116" s="32">
        <f t="shared" si="247"/>
        <v>0</v>
      </c>
      <c r="FJ116" s="32">
        <f t="shared" si="248"/>
        <v>0</v>
      </c>
      <c r="FK116" s="32">
        <f t="shared" si="249"/>
        <v>0</v>
      </c>
      <c r="FL116" s="32">
        <f t="shared" si="250"/>
        <v>0</v>
      </c>
      <c r="FM116" s="32">
        <f t="shared" si="251"/>
        <v>0</v>
      </c>
      <c r="FN116" s="32">
        <f t="shared" si="252"/>
        <v>0</v>
      </c>
      <c r="FO116" s="32">
        <f t="shared" si="253"/>
        <v>0</v>
      </c>
      <c r="FP116" s="32">
        <f t="shared" si="254"/>
        <v>0</v>
      </c>
      <c r="FQ116" s="32">
        <f t="shared" si="255"/>
        <v>0</v>
      </c>
      <c r="FR116" s="32">
        <f t="shared" si="256"/>
        <v>0</v>
      </c>
      <c r="FS116" s="32">
        <f t="shared" si="257"/>
        <v>0</v>
      </c>
      <c r="FT116" s="32">
        <f t="shared" si="258"/>
        <v>0</v>
      </c>
      <c r="FU116" s="32">
        <f t="shared" si="259"/>
        <v>0</v>
      </c>
      <c r="FV116" s="32">
        <f t="shared" si="260"/>
        <v>0</v>
      </c>
      <c r="FW116" s="32">
        <f t="shared" si="261"/>
        <v>0</v>
      </c>
      <c r="FX116" s="32">
        <f t="shared" si="262"/>
        <v>0</v>
      </c>
      <c r="FY116" s="32">
        <f t="shared" si="263"/>
        <v>0</v>
      </c>
      <c r="FZ116" s="32">
        <f t="shared" si="264"/>
        <v>0</v>
      </c>
      <c r="GA116" s="32">
        <f t="shared" si="195"/>
        <v>0</v>
      </c>
      <c r="GB116" s="32">
        <f t="shared" si="196"/>
        <v>0</v>
      </c>
      <c r="GC116" s="32">
        <f t="shared" si="197"/>
        <v>0</v>
      </c>
      <c r="GD116" s="32">
        <f t="shared" si="198"/>
        <v>0</v>
      </c>
      <c r="GE116" s="32">
        <f t="shared" si="199"/>
        <v>0</v>
      </c>
    </row>
    <row r="117" spans="1:187" ht="25.8" customHeight="1" x14ac:dyDescent="0.5">
      <c r="A117" s="119" t="s">
        <v>54</v>
      </c>
      <c r="B117" s="120">
        <v>46154</v>
      </c>
      <c r="C117" s="80" t="s">
        <v>52</v>
      </c>
      <c r="D117" s="85"/>
      <c r="E117" s="43"/>
      <c r="F117" s="43"/>
      <c r="G117" s="43"/>
      <c r="H117" s="43"/>
      <c r="I117" s="43"/>
      <c r="J117" s="43"/>
      <c r="K117" s="43"/>
      <c r="L117" s="43"/>
      <c r="M117" s="43"/>
      <c r="N117" s="48"/>
      <c r="O117" s="43"/>
      <c r="P117" s="43"/>
      <c r="Q117" s="43"/>
      <c r="R117" s="43"/>
      <c r="S117" s="43"/>
      <c r="T117" s="43"/>
      <c r="U117" s="43"/>
      <c r="V117" s="43"/>
      <c r="W117" s="48"/>
      <c r="X117" s="138">
        <v>4</v>
      </c>
      <c r="Y117" s="138">
        <v>67</v>
      </c>
      <c r="Z117" s="138">
        <v>64</v>
      </c>
      <c r="AA117" s="138">
        <v>52</v>
      </c>
      <c r="AB117" s="138">
        <v>47</v>
      </c>
      <c r="AC117" s="138">
        <v>42</v>
      </c>
      <c r="AD117" s="138">
        <v>66</v>
      </c>
      <c r="AE117" s="138">
        <v>60</v>
      </c>
      <c r="AF117" s="13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8"/>
      <c r="CG117" s="55"/>
      <c r="CH117" s="68"/>
      <c r="CI117" s="56"/>
      <c r="CJ117" s="56"/>
      <c r="CK117" s="43"/>
      <c r="CL117" s="43"/>
      <c r="CM117" s="43"/>
      <c r="CN117" s="43"/>
      <c r="CO117" s="43"/>
      <c r="CP117" s="43"/>
      <c r="CQ117" s="43"/>
      <c r="CR117" s="48"/>
      <c r="CS117" s="43"/>
      <c r="CT117" s="43"/>
      <c r="CU117" s="43"/>
      <c r="CV117" s="43"/>
      <c r="CW117" s="43"/>
      <c r="CX117" s="43"/>
      <c r="CY117" s="43"/>
      <c r="CZ117" s="43"/>
      <c r="DA117" s="48"/>
      <c r="DB117" s="43"/>
      <c r="DC117" s="43"/>
      <c r="DD117" s="43"/>
      <c r="DE117" s="43"/>
      <c r="DF117" s="43"/>
      <c r="DG117" s="43"/>
      <c r="DH117" s="43"/>
      <c r="DI117" s="43"/>
      <c r="DJ117" s="48"/>
      <c r="DK117" s="48"/>
      <c r="DL117" s="48"/>
      <c r="DM117" s="1"/>
      <c r="DN117" s="32">
        <f t="shared" si="200"/>
        <v>0</v>
      </c>
      <c r="DO117" s="32">
        <f t="shared" si="201"/>
        <v>0</v>
      </c>
      <c r="DP117" s="32">
        <f t="shared" si="202"/>
        <v>0</v>
      </c>
      <c r="DQ117" s="32">
        <f t="shared" si="203"/>
        <v>1</v>
      </c>
      <c r="DR117" s="32">
        <f t="shared" si="204"/>
        <v>0</v>
      </c>
      <c r="DS117" s="32">
        <f t="shared" si="205"/>
        <v>0</v>
      </c>
      <c r="DT117" s="32">
        <f t="shared" si="206"/>
        <v>0</v>
      </c>
      <c r="DU117" s="32">
        <f t="shared" si="207"/>
        <v>0</v>
      </c>
      <c r="DV117" s="32">
        <f t="shared" si="208"/>
        <v>0</v>
      </c>
      <c r="DW117" s="32">
        <f t="shared" si="209"/>
        <v>0</v>
      </c>
      <c r="DX117" s="32">
        <f t="shared" si="210"/>
        <v>0</v>
      </c>
      <c r="DY117" s="32">
        <f t="shared" si="211"/>
        <v>0</v>
      </c>
      <c r="DZ117" s="32">
        <f t="shared" si="212"/>
        <v>0</v>
      </c>
      <c r="EA117" s="32">
        <f t="shared" si="213"/>
        <v>0</v>
      </c>
      <c r="EB117" s="32">
        <f t="shared" si="214"/>
        <v>0</v>
      </c>
      <c r="EC117" s="32">
        <f t="shared" si="215"/>
        <v>0</v>
      </c>
      <c r="ED117" s="32">
        <f t="shared" si="216"/>
        <v>0</v>
      </c>
      <c r="EE117" s="32">
        <f t="shared" si="217"/>
        <v>0</v>
      </c>
      <c r="EF117" s="32">
        <f t="shared" si="218"/>
        <v>0</v>
      </c>
      <c r="EG117" s="32">
        <f t="shared" si="219"/>
        <v>0</v>
      </c>
      <c r="EH117" s="32">
        <f t="shared" si="220"/>
        <v>0</v>
      </c>
      <c r="EI117" s="32">
        <f t="shared" si="221"/>
        <v>0</v>
      </c>
      <c r="EJ117" s="32">
        <f t="shared" si="222"/>
        <v>0</v>
      </c>
      <c r="EK117" s="32">
        <f t="shared" si="223"/>
        <v>0</v>
      </c>
      <c r="EL117" s="32">
        <f t="shared" si="224"/>
        <v>0</v>
      </c>
      <c r="EM117" s="32">
        <f t="shared" si="225"/>
        <v>0</v>
      </c>
      <c r="EN117" s="32">
        <f t="shared" si="226"/>
        <v>0</v>
      </c>
      <c r="EO117" s="32">
        <f t="shared" si="227"/>
        <v>0</v>
      </c>
      <c r="EP117" s="32">
        <f t="shared" si="228"/>
        <v>0</v>
      </c>
      <c r="EQ117" s="32">
        <f t="shared" si="229"/>
        <v>0</v>
      </c>
      <c r="ER117" s="32">
        <f t="shared" si="230"/>
        <v>0</v>
      </c>
      <c r="ES117" s="32">
        <f t="shared" si="231"/>
        <v>0</v>
      </c>
      <c r="ET117" s="32">
        <f t="shared" si="232"/>
        <v>0</v>
      </c>
      <c r="EU117" s="32">
        <f t="shared" si="233"/>
        <v>0</v>
      </c>
      <c r="EV117" s="32">
        <f t="shared" si="234"/>
        <v>0</v>
      </c>
      <c r="EW117" s="32">
        <f t="shared" si="235"/>
        <v>0</v>
      </c>
      <c r="EX117" s="32">
        <f t="shared" si="236"/>
        <v>0</v>
      </c>
      <c r="EY117" s="32">
        <f t="shared" si="237"/>
        <v>0</v>
      </c>
      <c r="EZ117" s="32">
        <f t="shared" si="238"/>
        <v>0</v>
      </c>
      <c r="FA117" s="32">
        <f t="shared" si="239"/>
        <v>0</v>
      </c>
      <c r="FB117" s="32">
        <f t="shared" si="240"/>
        <v>0</v>
      </c>
      <c r="FC117" s="32">
        <f t="shared" si="241"/>
        <v>1</v>
      </c>
      <c r="FD117" s="32">
        <f t="shared" si="242"/>
        <v>0</v>
      </c>
      <c r="FE117" s="32">
        <f t="shared" si="243"/>
        <v>0</v>
      </c>
      <c r="FF117" s="32">
        <f t="shared" si="244"/>
        <v>0</v>
      </c>
      <c r="FG117" s="32">
        <f t="shared" si="245"/>
        <v>0</v>
      </c>
      <c r="FH117" s="32">
        <f t="shared" si="246"/>
        <v>1</v>
      </c>
      <c r="FI117" s="32">
        <f t="shared" si="247"/>
        <v>0</v>
      </c>
      <c r="FJ117" s="32">
        <f t="shared" si="248"/>
        <v>0</v>
      </c>
      <c r="FK117" s="32">
        <f t="shared" si="249"/>
        <v>0</v>
      </c>
      <c r="FL117" s="32">
        <f t="shared" si="250"/>
        <v>0</v>
      </c>
      <c r="FM117" s="32">
        <f t="shared" si="251"/>
        <v>1</v>
      </c>
      <c r="FN117" s="32">
        <f t="shared" si="252"/>
        <v>0</v>
      </c>
      <c r="FO117" s="32">
        <f t="shared" si="253"/>
        <v>0</v>
      </c>
      <c r="FP117" s="32">
        <f t="shared" si="254"/>
        <v>0</v>
      </c>
      <c r="FQ117" s="32">
        <f t="shared" si="255"/>
        <v>0</v>
      </c>
      <c r="FR117" s="32">
        <f t="shared" si="256"/>
        <v>0</v>
      </c>
      <c r="FS117" s="32">
        <f t="shared" si="257"/>
        <v>0</v>
      </c>
      <c r="FT117" s="32">
        <f t="shared" si="258"/>
        <v>0</v>
      </c>
      <c r="FU117" s="32">
        <f t="shared" si="259"/>
        <v>1</v>
      </c>
      <c r="FV117" s="32">
        <f t="shared" si="260"/>
        <v>0</v>
      </c>
      <c r="FW117" s="32">
        <f t="shared" si="261"/>
        <v>0</v>
      </c>
      <c r="FX117" s="32">
        <f t="shared" si="262"/>
        <v>0</v>
      </c>
      <c r="FY117" s="32">
        <f t="shared" si="263"/>
        <v>1</v>
      </c>
      <c r="FZ117" s="32">
        <f t="shared" si="264"/>
        <v>0</v>
      </c>
      <c r="GA117" s="32">
        <f t="shared" si="195"/>
        <v>1</v>
      </c>
      <c r="GB117" s="32">
        <f t="shared" si="196"/>
        <v>1</v>
      </c>
      <c r="GC117" s="32">
        <f t="shared" si="197"/>
        <v>0</v>
      </c>
      <c r="GD117" s="32">
        <f t="shared" si="198"/>
        <v>0</v>
      </c>
      <c r="GE117" s="32">
        <f t="shared" si="199"/>
        <v>0</v>
      </c>
    </row>
    <row r="118" spans="1:187" s="103" customFormat="1" ht="25.8" x14ac:dyDescent="0.5">
      <c r="A118" s="86"/>
      <c r="B118" s="92"/>
      <c r="C118" s="92" t="s">
        <v>53</v>
      </c>
      <c r="D118" s="36"/>
      <c r="E118" s="62"/>
      <c r="F118" s="62"/>
      <c r="G118" s="62"/>
      <c r="H118" s="62"/>
      <c r="I118" s="62"/>
      <c r="J118" s="62"/>
      <c r="K118" s="62"/>
      <c r="L118" s="62"/>
      <c r="M118" s="62"/>
      <c r="N118" s="44"/>
      <c r="O118" s="62"/>
      <c r="P118" s="62"/>
      <c r="Q118" s="62"/>
      <c r="R118" s="62"/>
      <c r="S118" s="62"/>
      <c r="T118" s="62"/>
      <c r="U118" s="62"/>
      <c r="V118" s="62"/>
      <c r="W118" s="44"/>
      <c r="X118" s="62"/>
      <c r="Y118" s="62"/>
      <c r="Z118" s="62"/>
      <c r="AA118" s="62"/>
      <c r="AB118" s="62"/>
      <c r="AC118" s="62"/>
      <c r="AD118" s="62"/>
      <c r="AE118" s="62"/>
      <c r="AF118" s="62"/>
      <c r="AG118" s="44"/>
      <c r="AH118" s="198" t="s">
        <v>60</v>
      </c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199"/>
      <c r="AV118" s="199"/>
      <c r="AW118" s="199"/>
      <c r="AX118" s="199"/>
      <c r="AY118" s="199"/>
      <c r="AZ118" s="199"/>
      <c r="BA118" s="199"/>
      <c r="BB118" s="199"/>
      <c r="BC118" s="199"/>
      <c r="BD118" s="199"/>
      <c r="BE118" s="199"/>
      <c r="BF118" s="199"/>
      <c r="BG118" s="199"/>
      <c r="BH118" s="199"/>
      <c r="BI118" s="199"/>
      <c r="BJ118" s="199"/>
      <c r="BK118" s="199"/>
      <c r="BL118" s="199"/>
      <c r="BM118" s="199"/>
      <c r="BN118" s="199"/>
      <c r="BO118" s="199"/>
      <c r="BP118" s="199"/>
      <c r="BQ118" s="199"/>
      <c r="BR118" s="199"/>
      <c r="BS118" s="199"/>
      <c r="BT118" s="199"/>
      <c r="BU118" s="199"/>
      <c r="BV118" s="199"/>
      <c r="BW118" s="199"/>
      <c r="BX118" s="199"/>
      <c r="BY118" s="199"/>
      <c r="BZ118" s="199"/>
      <c r="CA118" s="199"/>
      <c r="CB118" s="199"/>
      <c r="CC118" s="199"/>
      <c r="CD118" s="199"/>
      <c r="CE118" s="221"/>
      <c r="CF118" s="44"/>
      <c r="CG118" s="82"/>
      <c r="CH118" s="83"/>
      <c r="CI118" s="84"/>
      <c r="CJ118" s="84"/>
      <c r="CK118" s="62"/>
      <c r="CL118" s="62"/>
      <c r="CM118" s="62"/>
      <c r="CN118" s="62"/>
      <c r="CO118" s="62"/>
      <c r="CP118" s="62"/>
      <c r="CQ118" s="62"/>
      <c r="CR118" s="44"/>
      <c r="CS118" s="62"/>
      <c r="CT118" s="62"/>
      <c r="CU118" s="62"/>
      <c r="CV118" s="62"/>
      <c r="CW118" s="62"/>
      <c r="CX118" s="62"/>
      <c r="CY118" s="62"/>
      <c r="CZ118" s="62"/>
      <c r="DA118" s="44"/>
      <c r="DB118" s="62"/>
      <c r="DC118" s="62"/>
      <c r="DD118" s="62"/>
      <c r="DE118" s="62"/>
      <c r="DF118" s="62"/>
      <c r="DG118" s="62"/>
      <c r="DH118" s="62"/>
      <c r="DI118" s="62"/>
      <c r="DJ118" s="44"/>
      <c r="DK118" s="44"/>
      <c r="DL118" s="44"/>
      <c r="DM118" s="36"/>
      <c r="DN118" s="136">
        <f t="shared" si="200"/>
        <v>0</v>
      </c>
      <c r="DO118" s="136">
        <f t="shared" si="201"/>
        <v>0</v>
      </c>
      <c r="DP118" s="136">
        <f t="shared" si="202"/>
        <v>0</v>
      </c>
      <c r="DQ118" s="136">
        <f t="shared" si="203"/>
        <v>0</v>
      </c>
      <c r="DR118" s="136">
        <f t="shared" si="204"/>
        <v>0</v>
      </c>
      <c r="DS118" s="136">
        <f t="shared" si="205"/>
        <v>0</v>
      </c>
      <c r="DT118" s="136">
        <f t="shared" si="206"/>
        <v>0</v>
      </c>
      <c r="DU118" s="136">
        <f t="shared" si="207"/>
        <v>0</v>
      </c>
      <c r="DV118" s="136">
        <f t="shared" si="208"/>
        <v>0</v>
      </c>
      <c r="DW118" s="136">
        <f t="shared" si="209"/>
        <v>0</v>
      </c>
      <c r="DX118" s="136">
        <f t="shared" si="210"/>
        <v>0</v>
      </c>
      <c r="DY118" s="136">
        <f t="shared" si="211"/>
        <v>0</v>
      </c>
      <c r="DZ118" s="136">
        <f t="shared" si="212"/>
        <v>0</v>
      </c>
      <c r="EA118" s="136">
        <f t="shared" si="213"/>
        <v>0</v>
      </c>
      <c r="EB118" s="136">
        <f t="shared" si="214"/>
        <v>0</v>
      </c>
      <c r="EC118" s="136">
        <f t="shared" si="215"/>
        <v>0</v>
      </c>
      <c r="ED118" s="136">
        <f t="shared" si="216"/>
        <v>0</v>
      </c>
      <c r="EE118" s="136">
        <f t="shared" si="217"/>
        <v>0</v>
      </c>
      <c r="EF118" s="136">
        <f t="shared" si="218"/>
        <v>0</v>
      </c>
      <c r="EG118" s="136">
        <f t="shared" si="219"/>
        <v>0</v>
      </c>
      <c r="EH118" s="136">
        <f t="shared" si="220"/>
        <v>0</v>
      </c>
      <c r="EI118" s="136">
        <f t="shared" si="221"/>
        <v>0</v>
      </c>
      <c r="EJ118" s="136">
        <f t="shared" si="222"/>
        <v>0</v>
      </c>
      <c r="EK118" s="136">
        <f t="shared" si="223"/>
        <v>0</v>
      </c>
      <c r="EL118" s="136">
        <f t="shared" si="224"/>
        <v>0</v>
      </c>
      <c r="EM118" s="136">
        <f t="shared" si="225"/>
        <v>0</v>
      </c>
      <c r="EN118" s="136">
        <f t="shared" si="226"/>
        <v>0</v>
      </c>
      <c r="EO118" s="136">
        <f t="shared" si="227"/>
        <v>0</v>
      </c>
      <c r="EP118" s="136">
        <f t="shared" si="228"/>
        <v>0</v>
      </c>
      <c r="EQ118" s="136">
        <f t="shared" si="229"/>
        <v>0</v>
      </c>
      <c r="ER118" s="136">
        <f t="shared" si="230"/>
        <v>0</v>
      </c>
      <c r="ES118" s="136">
        <f t="shared" si="231"/>
        <v>0</v>
      </c>
      <c r="ET118" s="136">
        <f t="shared" si="232"/>
        <v>0</v>
      </c>
      <c r="EU118" s="136">
        <f t="shared" si="233"/>
        <v>0</v>
      </c>
      <c r="EV118" s="136">
        <f t="shared" si="234"/>
        <v>0</v>
      </c>
      <c r="EW118" s="136">
        <f t="shared" si="235"/>
        <v>0</v>
      </c>
      <c r="EX118" s="136">
        <f t="shared" si="236"/>
        <v>0</v>
      </c>
      <c r="EY118" s="136">
        <f t="shared" si="237"/>
        <v>0</v>
      </c>
      <c r="EZ118" s="136">
        <f t="shared" si="238"/>
        <v>0</v>
      </c>
      <c r="FA118" s="136">
        <f t="shared" si="239"/>
        <v>0</v>
      </c>
      <c r="FB118" s="136">
        <f t="shared" si="240"/>
        <v>0</v>
      </c>
      <c r="FC118" s="136">
        <f t="shared" si="241"/>
        <v>0</v>
      </c>
      <c r="FD118" s="136">
        <f t="shared" si="242"/>
        <v>0</v>
      </c>
      <c r="FE118" s="136">
        <f t="shared" si="243"/>
        <v>0</v>
      </c>
      <c r="FF118" s="136">
        <f t="shared" si="244"/>
        <v>0</v>
      </c>
      <c r="FG118" s="136">
        <f t="shared" si="245"/>
        <v>0</v>
      </c>
      <c r="FH118" s="136">
        <f t="shared" si="246"/>
        <v>0</v>
      </c>
      <c r="FI118" s="136">
        <f t="shared" si="247"/>
        <v>0</v>
      </c>
      <c r="FJ118" s="136">
        <f t="shared" si="248"/>
        <v>0</v>
      </c>
      <c r="FK118" s="136">
        <f t="shared" si="249"/>
        <v>0</v>
      </c>
      <c r="FL118" s="136">
        <f t="shared" si="250"/>
        <v>0</v>
      </c>
      <c r="FM118" s="136">
        <f t="shared" si="251"/>
        <v>0</v>
      </c>
      <c r="FN118" s="136">
        <f t="shared" si="252"/>
        <v>0</v>
      </c>
      <c r="FO118" s="136">
        <f t="shared" si="253"/>
        <v>0</v>
      </c>
      <c r="FP118" s="136">
        <f t="shared" si="254"/>
        <v>0</v>
      </c>
      <c r="FQ118" s="136">
        <f t="shared" si="255"/>
        <v>0</v>
      </c>
      <c r="FR118" s="136">
        <f t="shared" si="256"/>
        <v>0</v>
      </c>
      <c r="FS118" s="136">
        <f t="shared" si="257"/>
        <v>0</v>
      </c>
      <c r="FT118" s="136">
        <f t="shared" si="258"/>
        <v>0</v>
      </c>
      <c r="FU118" s="136">
        <f t="shared" si="259"/>
        <v>0</v>
      </c>
      <c r="FV118" s="136">
        <f t="shared" si="260"/>
        <v>0</v>
      </c>
      <c r="FW118" s="136">
        <f t="shared" si="261"/>
        <v>0</v>
      </c>
      <c r="FX118" s="136">
        <f t="shared" si="262"/>
        <v>0</v>
      </c>
      <c r="FY118" s="136">
        <f t="shared" si="263"/>
        <v>0</v>
      </c>
      <c r="FZ118" s="136">
        <f t="shared" si="264"/>
        <v>0</v>
      </c>
      <c r="GA118" s="136">
        <f t="shared" si="195"/>
        <v>0</v>
      </c>
      <c r="GB118" s="136">
        <f t="shared" si="196"/>
        <v>0</v>
      </c>
      <c r="GC118" s="136">
        <f t="shared" si="197"/>
        <v>0</v>
      </c>
      <c r="GD118" s="136">
        <f t="shared" si="198"/>
        <v>0</v>
      </c>
      <c r="GE118" s="136">
        <f t="shared" si="199"/>
        <v>0</v>
      </c>
    </row>
    <row r="119" spans="1:187" ht="25.8" x14ac:dyDescent="0.5">
      <c r="A119" s="119" t="s">
        <v>55</v>
      </c>
      <c r="B119" s="120">
        <v>46155</v>
      </c>
      <c r="C119" s="80" t="s">
        <v>52</v>
      </c>
      <c r="D119" s="85"/>
      <c r="E119" s="43"/>
      <c r="F119" s="43"/>
      <c r="G119" s="43"/>
      <c r="H119" s="43"/>
      <c r="I119" s="43"/>
      <c r="J119" s="43"/>
      <c r="K119" s="43"/>
      <c r="L119" s="43"/>
      <c r="M119" s="43"/>
      <c r="N119" s="48"/>
      <c r="O119" s="43"/>
      <c r="P119" s="43"/>
      <c r="Q119" s="43"/>
      <c r="R119" s="43"/>
      <c r="S119" s="43"/>
      <c r="T119" s="43"/>
      <c r="U119" s="43"/>
      <c r="V119" s="43"/>
      <c r="W119" s="48"/>
      <c r="X119" s="138">
        <v>34</v>
      </c>
      <c r="Y119" s="138">
        <v>32</v>
      </c>
      <c r="Z119" s="138">
        <v>38</v>
      </c>
      <c r="AA119" s="138">
        <v>48</v>
      </c>
      <c r="AB119" s="138">
        <v>63</v>
      </c>
      <c r="AC119" s="138">
        <v>57</v>
      </c>
      <c r="AD119" s="138">
        <v>68</v>
      </c>
      <c r="AE119" s="138">
        <v>55</v>
      </c>
      <c r="AF119" s="13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8"/>
      <c r="CG119" s="55"/>
      <c r="CH119" s="68"/>
      <c r="CI119" s="56"/>
      <c r="CJ119" s="56"/>
      <c r="CK119" s="43"/>
      <c r="CL119" s="43"/>
      <c r="CM119" s="43"/>
      <c r="CN119" s="43"/>
      <c r="CO119" s="43"/>
      <c r="CP119" s="43"/>
      <c r="CQ119" s="43"/>
      <c r="CR119" s="48"/>
      <c r="CS119" s="43"/>
      <c r="CT119" s="43"/>
      <c r="CU119" s="43"/>
      <c r="CV119" s="43"/>
      <c r="CW119" s="43"/>
      <c r="CX119" s="43"/>
      <c r="CY119" s="43"/>
      <c r="CZ119" s="43"/>
      <c r="DA119" s="48"/>
      <c r="DB119" s="43"/>
      <c r="DC119" s="43"/>
      <c r="DD119" s="43"/>
      <c r="DE119" s="43"/>
      <c r="DF119" s="43"/>
      <c r="DG119" s="43"/>
      <c r="DH119" s="43"/>
      <c r="DI119" s="43"/>
      <c r="DJ119" s="48"/>
      <c r="DK119" s="48"/>
      <c r="DL119" s="48"/>
      <c r="DM119" s="1"/>
      <c r="DN119" s="32">
        <f t="shared" si="200"/>
        <v>0</v>
      </c>
      <c r="DO119" s="32">
        <f t="shared" si="201"/>
        <v>0</v>
      </c>
      <c r="DP119" s="32">
        <f t="shared" si="202"/>
        <v>0</v>
      </c>
      <c r="DQ119" s="32">
        <f t="shared" si="203"/>
        <v>0</v>
      </c>
      <c r="DR119" s="32">
        <f t="shared" si="204"/>
        <v>0</v>
      </c>
      <c r="DS119" s="32">
        <f t="shared" si="205"/>
        <v>0</v>
      </c>
      <c r="DT119" s="32">
        <f t="shared" si="206"/>
        <v>0</v>
      </c>
      <c r="DU119" s="32">
        <f t="shared" si="207"/>
        <v>0</v>
      </c>
      <c r="DV119" s="32">
        <f t="shared" si="208"/>
        <v>0</v>
      </c>
      <c r="DW119" s="32">
        <f t="shared" si="209"/>
        <v>0</v>
      </c>
      <c r="DX119" s="32">
        <f t="shared" si="210"/>
        <v>0</v>
      </c>
      <c r="DY119" s="32">
        <f t="shared" si="211"/>
        <v>0</v>
      </c>
      <c r="DZ119" s="32">
        <f t="shared" si="212"/>
        <v>0</v>
      </c>
      <c r="EA119" s="32">
        <f t="shared" si="213"/>
        <v>0</v>
      </c>
      <c r="EB119" s="32">
        <f t="shared" si="214"/>
        <v>0</v>
      </c>
      <c r="EC119" s="32">
        <f t="shared" si="215"/>
        <v>0</v>
      </c>
      <c r="ED119" s="32">
        <f t="shared" si="216"/>
        <v>0</v>
      </c>
      <c r="EE119" s="32">
        <f t="shared" si="217"/>
        <v>0</v>
      </c>
      <c r="EF119" s="32">
        <f t="shared" si="218"/>
        <v>0</v>
      </c>
      <c r="EG119" s="32">
        <f t="shared" si="219"/>
        <v>0</v>
      </c>
      <c r="EH119" s="32">
        <f t="shared" si="220"/>
        <v>0</v>
      </c>
      <c r="EI119" s="32">
        <f t="shared" si="221"/>
        <v>0</v>
      </c>
      <c r="EJ119" s="32">
        <f t="shared" si="222"/>
        <v>0</v>
      </c>
      <c r="EK119" s="32">
        <f t="shared" si="223"/>
        <v>0</v>
      </c>
      <c r="EL119" s="32">
        <f t="shared" si="224"/>
        <v>0</v>
      </c>
      <c r="EM119" s="32">
        <f t="shared" si="225"/>
        <v>0</v>
      </c>
      <c r="EN119" s="32">
        <f t="shared" si="226"/>
        <v>0</v>
      </c>
      <c r="EO119" s="32">
        <f t="shared" si="227"/>
        <v>0</v>
      </c>
      <c r="EP119" s="32">
        <f t="shared" si="228"/>
        <v>0</v>
      </c>
      <c r="EQ119" s="32">
        <f t="shared" si="229"/>
        <v>0</v>
      </c>
      <c r="ER119" s="32">
        <f t="shared" si="230"/>
        <v>0</v>
      </c>
      <c r="ES119" s="32">
        <f t="shared" si="231"/>
        <v>1</v>
      </c>
      <c r="ET119" s="32">
        <f t="shared" si="232"/>
        <v>0</v>
      </c>
      <c r="EU119" s="32">
        <f t="shared" si="233"/>
        <v>1</v>
      </c>
      <c r="EV119" s="32">
        <f t="shared" si="234"/>
        <v>0</v>
      </c>
      <c r="EW119" s="32">
        <f t="shared" si="235"/>
        <v>0</v>
      </c>
      <c r="EX119" s="32">
        <f t="shared" si="236"/>
        <v>0</v>
      </c>
      <c r="EY119" s="32">
        <f t="shared" si="237"/>
        <v>1</v>
      </c>
      <c r="EZ119" s="32">
        <f t="shared" si="238"/>
        <v>0</v>
      </c>
      <c r="FA119" s="32">
        <f t="shared" si="239"/>
        <v>0</v>
      </c>
      <c r="FB119" s="32">
        <f t="shared" si="240"/>
        <v>0</v>
      </c>
      <c r="FC119" s="32">
        <f t="shared" si="241"/>
        <v>0</v>
      </c>
      <c r="FD119" s="32">
        <f t="shared" si="242"/>
        <v>0</v>
      </c>
      <c r="FE119" s="32">
        <f t="shared" si="243"/>
        <v>0</v>
      </c>
      <c r="FF119" s="32">
        <f t="shared" si="244"/>
        <v>0</v>
      </c>
      <c r="FG119" s="32">
        <f t="shared" si="245"/>
        <v>0</v>
      </c>
      <c r="FH119" s="32">
        <f t="shared" si="246"/>
        <v>0</v>
      </c>
      <c r="FI119" s="32">
        <f t="shared" si="247"/>
        <v>1</v>
      </c>
      <c r="FJ119" s="32">
        <f t="shared" si="248"/>
        <v>0</v>
      </c>
      <c r="FK119" s="32">
        <f t="shared" si="249"/>
        <v>0</v>
      </c>
      <c r="FL119" s="32">
        <f t="shared" si="250"/>
        <v>0</v>
      </c>
      <c r="FM119" s="32">
        <f t="shared" si="251"/>
        <v>0</v>
      </c>
      <c r="FN119" s="32">
        <f t="shared" si="252"/>
        <v>0</v>
      </c>
      <c r="FO119" s="32">
        <f t="shared" si="253"/>
        <v>0</v>
      </c>
      <c r="FP119" s="32">
        <f t="shared" si="254"/>
        <v>1</v>
      </c>
      <c r="FQ119" s="32">
        <f t="shared" si="255"/>
        <v>0</v>
      </c>
      <c r="FR119" s="32">
        <f t="shared" si="256"/>
        <v>1</v>
      </c>
      <c r="FS119" s="32">
        <f t="shared" si="257"/>
        <v>0</v>
      </c>
      <c r="FT119" s="32">
        <f t="shared" si="258"/>
        <v>0</v>
      </c>
      <c r="FU119" s="32">
        <f t="shared" si="259"/>
        <v>0</v>
      </c>
      <c r="FV119" s="32">
        <f t="shared" si="260"/>
        <v>0</v>
      </c>
      <c r="FW119" s="32">
        <f t="shared" si="261"/>
        <v>0</v>
      </c>
      <c r="FX119" s="32">
        <f t="shared" si="262"/>
        <v>1</v>
      </c>
      <c r="FY119" s="32">
        <f t="shared" si="263"/>
        <v>0</v>
      </c>
      <c r="FZ119" s="32">
        <f t="shared" si="264"/>
        <v>0</v>
      </c>
      <c r="GA119" s="32">
        <f t="shared" si="195"/>
        <v>0</v>
      </c>
      <c r="GB119" s="32">
        <f t="shared" si="196"/>
        <v>0</v>
      </c>
      <c r="GC119" s="32">
        <f t="shared" si="197"/>
        <v>1</v>
      </c>
      <c r="GD119" s="32">
        <f t="shared" si="198"/>
        <v>0</v>
      </c>
      <c r="GE119" s="32">
        <f t="shared" si="199"/>
        <v>0</v>
      </c>
    </row>
    <row r="120" spans="1:187" ht="25.8" x14ac:dyDescent="0.5">
      <c r="A120" s="119"/>
      <c r="B120" s="120"/>
      <c r="C120" s="80" t="s">
        <v>53</v>
      </c>
      <c r="D120" s="85"/>
      <c r="E120" s="43"/>
      <c r="F120" s="43"/>
      <c r="G120" s="43"/>
      <c r="H120" s="43"/>
      <c r="I120" s="43"/>
      <c r="J120" s="43"/>
      <c r="K120" s="43"/>
      <c r="L120" s="43"/>
      <c r="M120" s="43"/>
      <c r="N120" s="48"/>
      <c r="O120" s="43"/>
      <c r="P120" s="43"/>
      <c r="Q120" s="43"/>
      <c r="R120" s="43"/>
      <c r="S120" s="43"/>
      <c r="T120" s="43"/>
      <c r="U120" s="43"/>
      <c r="V120" s="43"/>
      <c r="W120" s="48"/>
      <c r="X120" s="43"/>
      <c r="Y120" s="43"/>
      <c r="Z120" s="43"/>
      <c r="AA120" s="43"/>
      <c r="AB120" s="43"/>
      <c r="AC120" s="43"/>
      <c r="AD120" s="43"/>
      <c r="AE120" s="43"/>
      <c r="AF120" s="43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8"/>
      <c r="CG120" s="55"/>
      <c r="CH120" s="68"/>
      <c r="CI120" s="56"/>
      <c r="CJ120" s="56"/>
      <c r="CK120" s="43"/>
      <c r="CL120" s="43"/>
      <c r="CM120" s="43"/>
      <c r="CN120" s="43"/>
      <c r="CO120" s="43"/>
      <c r="CP120" s="43"/>
      <c r="CQ120" s="43"/>
      <c r="CR120" s="48"/>
      <c r="CS120" s="43"/>
      <c r="CT120" s="43"/>
      <c r="CU120" s="43"/>
      <c r="CV120" s="43"/>
      <c r="CW120" s="43"/>
      <c r="CX120" s="43"/>
      <c r="CY120" s="43"/>
      <c r="CZ120" s="43"/>
      <c r="DA120" s="48"/>
      <c r="DB120" s="43"/>
      <c r="DC120" s="43"/>
      <c r="DD120" s="43"/>
      <c r="DE120" s="43"/>
      <c r="DF120" s="43"/>
      <c r="DG120" s="43"/>
      <c r="DH120" s="43"/>
      <c r="DI120" s="43"/>
      <c r="DJ120" s="48"/>
      <c r="DK120" s="48"/>
      <c r="DL120" s="48"/>
      <c r="DM120" s="1"/>
      <c r="DN120" s="32">
        <f t="shared" si="200"/>
        <v>0</v>
      </c>
      <c r="DO120" s="32">
        <f t="shared" si="201"/>
        <v>0</v>
      </c>
      <c r="DP120" s="32">
        <f t="shared" si="202"/>
        <v>0</v>
      </c>
      <c r="DQ120" s="32">
        <f t="shared" si="203"/>
        <v>0</v>
      </c>
      <c r="DR120" s="32">
        <f t="shared" si="204"/>
        <v>0</v>
      </c>
      <c r="DS120" s="32">
        <f t="shared" si="205"/>
        <v>0</v>
      </c>
      <c r="DT120" s="32">
        <f t="shared" si="206"/>
        <v>0</v>
      </c>
      <c r="DU120" s="32">
        <f t="shared" si="207"/>
        <v>0</v>
      </c>
      <c r="DV120" s="32">
        <f t="shared" si="208"/>
        <v>0</v>
      </c>
      <c r="DW120" s="32">
        <f t="shared" si="209"/>
        <v>0</v>
      </c>
      <c r="DX120" s="32">
        <f t="shared" si="210"/>
        <v>0</v>
      </c>
      <c r="DY120" s="32">
        <f t="shared" si="211"/>
        <v>0</v>
      </c>
      <c r="DZ120" s="32">
        <f t="shared" si="212"/>
        <v>0</v>
      </c>
      <c r="EA120" s="32">
        <f t="shared" si="213"/>
        <v>0</v>
      </c>
      <c r="EB120" s="32">
        <f t="shared" si="214"/>
        <v>0</v>
      </c>
      <c r="EC120" s="32">
        <f t="shared" si="215"/>
        <v>0</v>
      </c>
      <c r="ED120" s="32">
        <f t="shared" si="216"/>
        <v>0</v>
      </c>
      <c r="EE120" s="32">
        <f t="shared" si="217"/>
        <v>0</v>
      </c>
      <c r="EF120" s="32">
        <f t="shared" si="218"/>
        <v>0</v>
      </c>
      <c r="EG120" s="32">
        <f t="shared" si="219"/>
        <v>0</v>
      </c>
      <c r="EH120" s="32">
        <f t="shared" si="220"/>
        <v>0</v>
      </c>
      <c r="EI120" s="32">
        <f t="shared" si="221"/>
        <v>0</v>
      </c>
      <c r="EJ120" s="32">
        <f t="shared" si="222"/>
        <v>0</v>
      </c>
      <c r="EK120" s="32">
        <f t="shared" si="223"/>
        <v>0</v>
      </c>
      <c r="EL120" s="32">
        <f t="shared" si="224"/>
        <v>0</v>
      </c>
      <c r="EM120" s="32">
        <f t="shared" si="225"/>
        <v>0</v>
      </c>
      <c r="EN120" s="32">
        <f t="shared" si="226"/>
        <v>0</v>
      </c>
      <c r="EO120" s="32">
        <f t="shared" si="227"/>
        <v>0</v>
      </c>
      <c r="EP120" s="32">
        <f t="shared" si="228"/>
        <v>0</v>
      </c>
      <c r="EQ120" s="32">
        <f t="shared" si="229"/>
        <v>0</v>
      </c>
      <c r="ER120" s="32">
        <f t="shared" si="230"/>
        <v>0</v>
      </c>
      <c r="ES120" s="32">
        <f t="shared" si="231"/>
        <v>0</v>
      </c>
      <c r="ET120" s="32">
        <f t="shared" si="232"/>
        <v>0</v>
      </c>
      <c r="EU120" s="32">
        <f t="shared" si="233"/>
        <v>0</v>
      </c>
      <c r="EV120" s="32">
        <f t="shared" si="234"/>
        <v>0</v>
      </c>
      <c r="EW120" s="32">
        <f t="shared" si="235"/>
        <v>0</v>
      </c>
      <c r="EX120" s="32">
        <f t="shared" si="236"/>
        <v>0</v>
      </c>
      <c r="EY120" s="32">
        <f t="shared" si="237"/>
        <v>0</v>
      </c>
      <c r="EZ120" s="32">
        <f t="shared" si="238"/>
        <v>0</v>
      </c>
      <c r="FA120" s="32">
        <f t="shared" si="239"/>
        <v>0</v>
      </c>
      <c r="FB120" s="32">
        <f t="shared" si="240"/>
        <v>0</v>
      </c>
      <c r="FC120" s="32">
        <f t="shared" si="241"/>
        <v>0</v>
      </c>
      <c r="FD120" s="32">
        <f t="shared" si="242"/>
        <v>0</v>
      </c>
      <c r="FE120" s="32">
        <f t="shared" si="243"/>
        <v>0</v>
      </c>
      <c r="FF120" s="32">
        <f t="shared" si="244"/>
        <v>0</v>
      </c>
      <c r="FG120" s="32">
        <f t="shared" si="245"/>
        <v>0</v>
      </c>
      <c r="FH120" s="32">
        <f t="shared" si="246"/>
        <v>0</v>
      </c>
      <c r="FI120" s="32">
        <f t="shared" si="247"/>
        <v>0</v>
      </c>
      <c r="FJ120" s="32">
        <f t="shared" si="248"/>
        <v>0</v>
      </c>
      <c r="FK120" s="32">
        <f t="shared" si="249"/>
        <v>0</v>
      </c>
      <c r="FL120" s="32">
        <f t="shared" si="250"/>
        <v>0</v>
      </c>
      <c r="FM120" s="32">
        <f t="shared" si="251"/>
        <v>0</v>
      </c>
      <c r="FN120" s="32">
        <f t="shared" si="252"/>
        <v>0</v>
      </c>
      <c r="FO120" s="32">
        <f t="shared" si="253"/>
        <v>0</v>
      </c>
      <c r="FP120" s="32">
        <f t="shared" si="254"/>
        <v>0</v>
      </c>
      <c r="FQ120" s="32">
        <f t="shared" si="255"/>
        <v>0</v>
      </c>
      <c r="FR120" s="32">
        <f t="shared" si="256"/>
        <v>0</v>
      </c>
      <c r="FS120" s="32">
        <f t="shared" si="257"/>
        <v>0</v>
      </c>
      <c r="FT120" s="32">
        <f t="shared" si="258"/>
        <v>0</v>
      </c>
      <c r="FU120" s="32">
        <f t="shared" si="259"/>
        <v>0</v>
      </c>
      <c r="FV120" s="32">
        <f t="shared" si="260"/>
        <v>0</v>
      </c>
      <c r="FW120" s="32">
        <f t="shared" si="261"/>
        <v>0</v>
      </c>
      <c r="FX120" s="32">
        <f t="shared" si="262"/>
        <v>0</v>
      </c>
      <c r="FY120" s="32">
        <f t="shared" si="263"/>
        <v>0</v>
      </c>
      <c r="FZ120" s="32">
        <f t="shared" si="264"/>
        <v>0</v>
      </c>
      <c r="GA120" s="32">
        <f t="shared" si="195"/>
        <v>0</v>
      </c>
      <c r="GB120" s="32">
        <f t="shared" si="196"/>
        <v>0</v>
      </c>
      <c r="GC120" s="32">
        <f t="shared" si="197"/>
        <v>0</v>
      </c>
      <c r="GD120" s="32">
        <f t="shared" si="198"/>
        <v>0</v>
      </c>
      <c r="GE120" s="32">
        <f t="shared" si="199"/>
        <v>0</v>
      </c>
    </row>
    <row r="121" spans="1:187" s="103" customFormat="1" ht="25.8" x14ac:dyDescent="0.5">
      <c r="A121" s="86" t="s">
        <v>56</v>
      </c>
      <c r="B121" s="92">
        <v>46156</v>
      </c>
      <c r="C121" s="92" t="s">
        <v>52</v>
      </c>
      <c r="D121" s="36"/>
      <c r="E121" s="62"/>
      <c r="F121" s="62"/>
      <c r="G121" s="62"/>
      <c r="H121" s="62"/>
      <c r="I121" s="62"/>
      <c r="J121" s="62"/>
      <c r="K121" s="62"/>
      <c r="L121" s="62"/>
      <c r="M121" s="62"/>
      <c r="N121" s="44"/>
      <c r="O121" s="62"/>
      <c r="P121" s="62"/>
      <c r="Q121" s="62"/>
      <c r="R121" s="62"/>
      <c r="S121" s="62"/>
      <c r="T121" s="62"/>
      <c r="U121" s="62"/>
      <c r="V121" s="62"/>
      <c r="W121" s="44"/>
      <c r="X121" s="62"/>
      <c r="Y121" s="62"/>
      <c r="Z121" s="62"/>
      <c r="AA121" s="62"/>
      <c r="AB121" s="62"/>
      <c r="AC121" s="62"/>
      <c r="AD121" s="62"/>
      <c r="AE121" s="62"/>
      <c r="AF121" s="62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44"/>
      <c r="CG121" s="82"/>
      <c r="CH121" s="83"/>
      <c r="CI121" s="84"/>
      <c r="CJ121" s="84"/>
      <c r="CK121" s="62"/>
      <c r="CL121" s="62"/>
      <c r="CM121" s="62"/>
      <c r="CN121" s="62"/>
      <c r="CO121" s="62"/>
      <c r="CP121" s="62"/>
      <c r="CQ121" s="62"/>
      <c r="CR121" s="44"/>
      <c r="CS121" s="62"/>
      <c r="CT121" s="62"/>
      <c r="CU121" s="62"/>
      <c r="CV121" s="62"/>
      <c r="CW121" s="62"/>
      <c r="CX121" s="62"/>
      <c r="CY121" s="62"/>
      <c r="CZ121" s="62"/>
      <c r="DA121" s="44"/>
      <c r="DB121" s="62"/>
      <c r="DC121" s="62"/>
      <c r="DD121" s="62"/>
      <c r="DE121" s="62"/>
      <c r="DF121" s="62"/>
      <c r="DG121" s="62"/>
      <c r="DH121" s="62"/>
      <c r="DI121" s="62"/>
      <c r="DJ121" s="44"/>
      <c r="DK121" s="44"/>
      <c r="DL121" s="44"/>
      <c r="DM121" s="36"/>
      <c r="DN121" s="136">
        <f t="shared" si="200"/>
        <v>0</v>
      </c>
      <c r="DO121" s="136">
        <f t="shared" si="201"/>
        <v>0</v>
      </c>
      <c r="DP121" s="136">
        <f t="shared" si="202"/>
        <v>0</v>
      </c>
      <c r="DQ121" s="136">
        <f t="shared" si="203"/>
        <v>0</v>
      </c>
      <c r="DR121" s="136">
        <f t="shared" si="204"/>
        <v>0</v>
      </c>
      <c r="DS121" s="136">
        <f t="shared" si="205"/>
        <v>0</v>
      </c>
      <c r="DT121" s="136">
        <f t="shared" si="206"/>
        <v>0</v>
      </c>
      <c r="DU121" s="136">
        <f t="shared" si="207"/>
        <v>0</v>
      </c>
      <c r="DV121" s="136">
        <f t="shared" si="208"/>
        <v>0</v>
      </c>
      <c r="DW121" s="136">
        <f t="shared" si="209"/>
        <v>0</v>
      </c>
      <c r="DX121" s="136">
        <f t="shared" si="210"/>
        <v>0</v>
      </c>
      <c r="DY121" s="136">
        <f t="shared" si="211"/>
        <v>0</v>
      </c>
      <c r="DZ121" s="136">
        <f t="shared" si="212"/>
        <v>0</v>
      </c>
      <c r="EA121" s="136">
        <f t="shared" si="213"/>
        <v>0</v>
      </c>
      <c r="EB121" s="136">
        <f t="shared" si="214"/>
        <v>0</v>
      </c>
      <c r="EC121" s="136">
        <f t="shared" si="215"/>
        <v>0</v>
      </c>
      <c r="ED121" s="136">
        <f t="shared" si="216"/>
        <v>0</v>
      </c>
      <c r="EE121" s="136">
        <f t="shared" si="217"/>
        <v>0</v>
      </c>
      <c r="EF121" s="136">
        <f t="shared" si="218"/>
        <v>0</v>
      </c>
      <c r="EG121" s="136">
        <f t="shared" si="219"/>
        <v>0</v>
      </c>
      <c r="EH121" s="136">
        <f t="shared" si="220"/>
        <v>0</v>
      </c>
      <c r="EI121" s="136">
        <f t="shared" si="221"/>
        <v>0</v>
      </c>
      <c r="EJ121" s="136">
        <f t="shared" si="222"/>
        <v>0</v>
      </c>
      <c r="EK121" s="136">
        <f t="shared" si="223"/>
        <v>0</v>
      </c>
      <c r="EL121" s="136">
        <f t="shared" si="224"/>
        <v>0</v>
      </c>
      <c r="EM121" s="136">
        <f t="shared" si="225"/>
        <v>0</v>
      </c>
      <c r="EN121" s="136">
        <f t="shared" si="226"/>
        <v>0</v>
      </c>
      <c r="EO121" s="136">
        <f t="shared" si="227"/>
        <v>0</v>
      </c>
      <c r="EP121" s="136">
        <f t="shared" si="228"/>
        <v>0</v>
      </c>
      <c r="EQ121" s="136">
        <f t="shared" si="229"/>
        <v>0</v>
      </c>
      <c r="ER121" s="136">
        <f t="shared" si="230"/>
        <v>0</v>
      </c>
      <c r="ES121" s="136">
        <f t="shared" si="231"/>
        <v>0</v>
      </c>
      <c r="ET121" s="136">
        <f t="shared" si="232"/>
        <v>0</v>
      </c>
      <c r="EU121" s="136">
        <f t="shared" si="233"/>
        <v>0</v>
      </c>
      <c r="EV121" s="136">
        <f t="shared" si="234"/>
        <v>0</v>
      </c>
      <c r="EW121" s="136">
        <f t="shared" si="235"/>
        <v>0</v>
      </c>
      <c r="EX121" s="136">
        <f t="shared" si="236"/>
        <v>0</v>
      </c>
      <c r="EY121" s="136">
        <f t="shared" si="237"/>
        <v>0</v>
      </c>
      <c r="EZ121" s="136">
        <f t="shared" si="238"/>
        <v>0</v>
      </c>
      <c r="FA121" s="136">
        <f t="shared" si="239"/>
        <v>0</v>
      </c>
      <c r="FB121" s="136">
        <f t="shared" si="240"/>
        <v>0</v>
      </c>
      <c r="FC121" s="136">
        <f t="shared" si="241"/>
        <v>0</v>
      </c>
      <c r="FD121" s="136">
        <f t="shared" si="242"/>
        <v>0</v>
      </c>
      <c r="FE121" s="136">
        <f t="shared" si="243"/>
        <v>0</v>
      </c>
      <c r="FF121" s="136">
        <f t="shared" si="244"/>
        <v>0</v>
      </c>
      <c r="FG121" s="136">
        <f t="shared" si="245"/>
        <v>0</v>
      </c>
      <c r="FH121" s="136">
        <f t="shared" si="246"/>
        <v>0</v>
      </c>
      <c r="FI121" s="136">
        <f t="shared" si="247"/>
        <v>0</v>
      </c>
      <c r="FJ121" s="136">
        <f t="shared" si="248"/>
        <v>0</v>
      </c>
      <c r="FK121" s="136">
        <f t="shared" si="249"/>
        <v>0</v>
      </c>
      <c r="FL121" s="136">
        <f t="shared" si="250"/>
        <v>0</v>
      </c>
      <c r="FM121" s="136">
        <f t="shared" si="251"/>
        <v>0</v>
      </c>
      <c r="FN121" s="136">
        <f t="shared" si="252"/>
        <v>0</v>
      </c>
      <c r="FO121" s="136">
        <f t="shared" si="253"/>
        <v>0</v>
      </c>
      <c r="FP121" s="136">
        <f t="shared" si="254"/>
        <v>0</v>
      </c>
      <c r="FQ121" s="136">
        <f t="shared" si="255"/>
        <v>0</v>
      </c>
      <c r="FR121" s="136">
        <f t="shared" si="256"/>
        <v>0</v>
      </c>
      <c r="FS121" s="136">
        <f t="shared" si="257"/>
        <v>0</v>
      </c>
      <c r="FT121" s="136">
        <f t="shared" si="258"/>
        <v>0</v>
      </c>
      <c r="FU121" s="136">
        <f t="shared" si="259"/>
        <v>0</v>
      </c>
      <c r="FV121" s="136">
        <f t="shared" si="260"/>
        <v>0</v>
      </c>
      <c r="FW121" s="136">
        <f t="shared" si="261"/>
        <v>0</v>
      </c>
      <c r="FX121" s="136">
        <f t="shared" si="262"/>
        <v>0</v>
      </c>
      <c r="FY121" s="136">
        <f t="shared" si="263"/>
        <v>0</v>
      </c>
      <c r="FZ121" s="136">
        <f t="shared" si="264"/>
        <v>0</v>
      </c>
      <c r="GA121" s="136">
        <f t="shared" si="195"/>
        <v>0</v>
      </c>
      <c r="GB121" s="136">
        <f t="shared" si="196"/>
        <v>0</v>
      </c>
      <c r="GC121" s="136">
        <f t="shared" si="197"/>
        <v>0</v>
      </c>
      <c r="GD121" s="136">
        <f t="shared" si="198"/>
        <v>0</v>
      </c>
      <c r="GE121" s="136">
        <f t="shared" si="199"/>
        <v>0</v>
      </c>
    </row>
    <row r="122" spans="1:187" s="103" customFormat="1" ht="25.8" x14ac:dyDescent="0.5">
      <c r="A122" s="86"/>
      <c r="B122" s="92"/>
      <c r="C122" s="92" t="s">
        <v>53</v>
      </c>
      <c r="D122" s="36"/>
      <c r="E122" s="62"/>
      <c r="F122" s="62"/>
      <c r="G122" s="62"/>
      <c r="H122" s="62"/>
      <c r="I122" s="62"/>
      <c r="J122" s="62"/>
      <c r="K122" s="62"/>
      <c r="L122" s="62"/>
      <c r="M122" s="62"/>
      <c r="N122" s="44"/>
      <c r="O122" s="62"/>
      <c r="P122" s="62"/>
      <c r="Q122" s="62"/>
      <c r="R122" s="62"/>
      <c r="S122" s="62"/>
      <c r="T122" s="62"/>
      <c r="U122" s="62"/>
      <c r="V122" s="62"/>
      <c r="W122" s="44"/>
      <c r="X122" s="62"/>
      <c r="Y122" s="62"/>
      <c r="Z122" s="62"/>
      <c r="AA122" s="62"/>
      <c r="AB122" s="62"/>
      <c r="AC122" s="62"/>
      <c r="AD122" s="62"/>
      <c r="AE122" s="62"/>
      <c r="AF122" s="62"/>
      <c r="AG122" s="44"/>
      <c r="AH122" s="198" t="s">
        <v>60</v>
      </c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199"/>
      <c r="AT122" s="199"/>
      <c r="AU122" s="199"/>
      <c r="AV122" s="199"/>
      <c r="AW122" s="199"/>
      <c r="AX122" s="199"/>
      <c r="AY122" s="199"/>
      <c r="AZ122" s="199"/>
      <c r="BA122" s="199"/>
      <c r="BB122" s="199"/>
      <c r="BC122" s="199"/>
      <c r="BD122" s="199"/>
      <c r="BE122" s="199"/>
      <c r="BF122" s="199"/>
      <c r="BG122" s="199"/>
      <c r="BH122" s="199"/>
      <c r="BI122" s="199"/>
      <c r="BJ122" s="199"/>
      <c r="BK122" s="199"/>
      <c r="BL122" s="199"/>
      <c r="BM122" s="199"/>
      <c r="BN122" s="199"/>
      <c r="BO122" s="199"/>
      <c r="BP122" s="199"/>
      <c r="BQ122" s="199"/>
      <c r="BR122" s="199"/>
      <c r="BS122" s="199"/>
      <c r="BT122" s="199"/>
      <c r="BU122" s="199"/>
      <c r="BV122" s="199"/>
      <c r="BW122" s="199"/>
      <c r="BX122" s="199"/>
      <c r="BY122" s="199"/>
      <c r="BZ122" s="199"/>
      <c r="CA122" s="199"/>
      <c r="CB122" s="199"/>
      <c r="CC122" s="199"/>
      <c r="CD122" s="199"/>
      <c r="CE122" s="221"/>
      <c r="CF122" s="44"/>
      <c r="CG122" s="82"/>
      <c r="CH122" s="83"/>
      <c r="CI122" s="84"/>
      <c r="CJ122" s="84"/>
      <c r="CK122" s="62"/>
      <c r="CL122" s="62"/>
      <c r="CM122" s="62"/>
      <c r="CN122" s="62"/>
      <c r="CO122" s="62"/>
      <c r="CP122" s="62"/>
      <c r="CQ122" s="62"/>
      <c r="CR122" s="44"/>
      <c r="CS122" s="62"/>
      <c r="CT122" s="62"/>
      <c r="CU122" s="62"/>
      <c r="CV122" s="62"/>
      <c r="CW122" s="62"/>
      <c r="CX122" s="62"/>
      <c r="CY122" s="62"/>
      <c r="CZ122" s="62"/>
      <c r="DA122" s="44"/>
      <c r="DB122" s="62"/>
      <c r="DC122" s="62"/>
      <c r="DD122" s="62"/>
      <c r="DE122" s="62"/>
      <c r="DF122" s="62"/>
      <c r="DG122" s="62"/>
      <c r="DH122" s="62"/>
      <c r="DI122" s="62"/>
      <c r="DJ122" s="44"/>
      <c r="DK122" s="44"/>
      <c r="DL122" s="44"/>
      <c r="DM122" s="36"/>
      <c r="DN122" s="136">
        <f t="shared" si="200"/>
        <v>0</v>
      </c>
      <c r="DO122" s="136">
        <f t="shared" si="201"/>
        <v>0</v>
      </c>
      <c r="DP122" s="136">
        <f t="shared" si="202"/>
        <v>0</v>
      </c>
      <c r="DQ122" s="136">
        <f t="shared" si="203"/>
        <v>0</v>
      </c>
      <c r="DR122" s="136">
        <f t="shared" si="204"/>
        <v>0</v>
      </c>
      <c r="DS122" s="136">
        <f t="shared" si="205"/>
        <v>0</v>
      </c>
      <c r="DT122" s="136">
        <f t="shared" si="206"/>
        <v>0</v>
      </c>
      <c r="DU122" s="136">
        <f t="shared" si="207"/>
        <v>0</v>
      </c>
      <c r="DV122" s="136">
        <f t="shared" si="208"/>
        <v>0</v>
      </c>
      <c r="DW122" s="136">
        <f t="shared" si="209"/>
        <v>0</v>
      </c>
      <c r="DX122" s="136">
        <f t="shared" si="210"/>
        <v>0</v>
      </c>
      <c r="DY122" s="136">
        <f t="shared" si="211"/>
        <v>0</v>
      </c>
      <c r="DZ122" s="136">
        <f t="shared" si="212"/>
        <v>0</v>
      </c>
      <c r="EA122" s="136">
        <f t="shared" si="213"/>
        <v>0</v>
      </c>
      <c r="EB122" s="136">
        <f t="shared" si="214"/>
        <v>0</v>
      </c>
      <c r="EC122" s="136">
        <f t="shared" si="215"/>
        <v>0</v>
      </c>
      <c r="ED122" s="136">
        <f t="shared" si="216"/>
        <v>0</v>
      </c>
      <c r="EE122" s="136">
        <f t="shared" si="217"/>
        <v>0</v>
      </c>
      <c r="EF122" s="136">
        <f t="shared" si="218"/>
        <v>0</v>
      </c>
      <c r="EG122" s="136">
        <f t="shared" si="219"/>
        <v>0</v>
      </c>
      <c r="EH122" s="136">
        <f t="shared" si="220"/>
        <v>0</v>
      </c>
      <c r="EI122" s="136">
        <f t="shared" si="221"/>
        <v>0</v>
      </c>
      <c r="EJ122" s="136">
        <f t="shared" si="222"/>
        <v>0</v>
      </c>
      <c r="EK122" s="136">
        <f t="shared" si="223"/>
        <v>0</v>
      </c>
      <c r="EL122" s="136">
        <f t="shared" si="224"/>
        <v>0</v>
      </c>
      <c r="EM122" s="136">
        <f t="shared" si="225"/>
        <v>0</v>
      </c>
      <c r="EN122" s="136">
        <f t="shared" si="226"/>
        <v>0</v>
      </c>
      <c r="EO122" s="136">
        <f t="shared" si="227"/>
        <v>0</v>
      </c>
      <c r="EP122" s="136">
        <f t="shared" si="228"/>
        <v>0</v>
      </c>
      <c r="EQ122" s="136">
        <f t="shared" si="229"/>
        <v>0</v>
      </c>
      <c r="ER122" s="136">
        <f t="shared" si="230"/>
        <v>0</v>
      </c>
      <c r="ES122" s="136">
        <f t="shared" si="231"/>
        <v>0</v>
      </c>
      <c r="ET122" s="136">
        <f t="shared" si="232"/>
        <v>0</v>
      </c>
      <c r="EU122" s="136">
        <f t="shared" si="233"/>
        <v>0</v>
      </c>
      <c r="EV122" s="136">
        <f t="shared" si="234"/>
        <v>0</v>
      </c>
      <c r="EW122" s="136">
        <f t="shared" si="235"/>
        <v>0</v>
      </c>
      <c r="EX122" s="136">
        <f t="shared" si="236"/>
        <v>0</v>
      </c>
      <c r="EY122" s="136">
        <f t="shared" si="237"/>
        <v>0</v>
      </c>
      <c r="EZ122" s="136">
        <f t="shared" si="238"/>
        <v>0</v>
      </c>
      <c r="FA122" s="136">
        <f t="shared" si="239"/>
        <v>0</v>
      </c>
      <c r="FB122" s="136">
        <f t="shared" si="240"/>
        <v>0</v>
      </c>
      <c r="FC122" s="136">
        <f t="shared" si="241"/>
        <v>0</v>
      </c>
      <c r="FD122" s="136">
        <f t="shared" si="242"/>
        <v>0</v>
      </c>
      <c r="FE122" s="136">
        <f t="shared" si="243"/>
        <v>0</v>
      </c>
      <c r="FF122" s="136">
        <f t="shared" si="244"/>
        <v>0</v>
      </c>
      <c r="FG122" s="136">
        <f t="shared" si="245"/>
        <v>0</v>
      </c>
      <c r="FH122" s="136">
        <f t="shared" si="246"/>
        <v>0</v>
      </c>
      <c r="FI122" s="136">
        <f t="shared" si="247"/>
        <v>0</v>
      </c>
      <c r="FJ122" s="136">
        <f t="shared" si="248"/>
        <v>0</v>
      </c>
      <c r="FK122" s="136">
        <f t="shared" si="249"/>
        <v>0</v>
      </c>
      <c r="FL122" s="136">
        <f t="shared" si="250"/>
        <v>0</v>
      </c>
      <c r="FM122" s="136">
        <f t="shared" si="251"/>
        <v>0</v>
      </c>
      <c r="FN122" s="136">
        <f t="shared" si="252"/>
        <v>0</v>
      </c>
      <c r="FO122" s="136">
        <f t="shared" si="253"/>
        <v>0</v>
      </c>
      <c r="FP122" s="136">
        <f t="shared" si="254"/>
        <v>0</v>
      </c>
      <c r="FQ122" s="136">
        <f t="shared" si="255"/>
        <v>0</v>
      </c>
      <c r="FR122" s="136">
        <f t="shared" si="256"/>
        <v>0</v>
      </c>
      <c r="FS122" s="136">
        <f t="shared" si="257"/>
        <v>0</v>
      </c>
      <c r="FT122" s="136">
        <f t="shared" si="258"/>
        <v>0</v>
      </c>
      <c r="FU122" s="136">
        <f t="shared" si="259"/>
        <v>0</v>
      </c>
      <c r="FV122" s="136">
        <f t="shared" si="260"/>
        <v>0</v>
      </c>
      <c r="FW122" s="136">
        <f t="shared" si="261"/>
        <v>0</v>
      </c>
      <c r="FX122" s="136">
        <f t="shared" si="262"/>
        <v>0</v>
      </c>
      <c r="FY122" s="136">
        <f t="shared" si="263"/>
        <v>0</v>
      </c>
      <c r="FZ122" s="136">
        <f t="shared" si="264"/>
        <v>0</v>
      </c>
      <c r="GA122" s="136">
        <f t="shared" si="195"/>
        <v>0</v>
      </c>
      <c r="GB122" s="136">
        <f t="shared" si="196"/>
        <v>0</v>
      </c>
      <c r="GC122" s="136">
        <f t="shared" si="197"/>
        <v>0</v>
      </c>
      <c r="GD122" s="136">
        <f t="shared" si="198"/>
        <v>0</v>
      </c>
      <c r="GE122" s="136">
        <f t="shared" si="199"/>
        <v>0</v>
      </c>
    </row>
    <row r="123" spans="1:187" s="103" customFormat="1" ht="25.8" x14ac:dyDescent="0.5">
      <c r="A123" s="86" t="s">
        <v>57</v>
      </c>
      <c r="B123" s="92">
        <v>46157</v>
      </c>
      <c r="C123" s="92" t="s">
        <v>52</v>
      </c>
      <c r="D123" s="36"/>
      <c r="E123" s="62"/>
      <c r="F123" s="62"/>
      <c r="G123" s="62"/>
      <c r="H123" s="62"/>
      <c r="I123" s="62"/>
      <c r="J123" s="62"/>
      <c r="K123" s="62"/>
      <c r="L123" s="62"/>
      <c r="M123" s="62"/>
      <c r="N123" s="44"/>
      <c r="O123" s="62"/>
      <c r="P123" s="62"/>
      <c r="Q123" s="62"/>
      <c r="R123" s="62"/>
      <c r="S123" s="62"/>
      <c r="T123" s="62"/>
      <c r="U123" s="62"/>
      <c r="V123" s="62"/>
      <c r="W123" s="44"/>
      <c r="X123" s="62"/>
      <c r="Y123" s="62"/>
      <c r="Z123" s="62"/>
      <c r="AA123" s="62"/>
      <c r="AB123" s="62"/>
      <c r="AC123" s="62"/>
      <c r="AD123" s="62"/>
      <c r="AE123" s="62"/>
      <c r="AF123" s="62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44"/>
      <c r="CG123" s="82"/>
      <c r="CH123" s="83"/>
      <c r="CI123" s="84"/>
      <c r="CJ123" s="84"/>
      <c r="CK123" s="62"/>
      <c r="CL123" s="62"/>
      <c r="CM123" s="62"/>
      <c r="CN123" s="62"/>
      <c r="CO123" s="62"/>
      <c r="CP123" s="62"/>
      <c r="CQ123" s="62"/>
      <c r="CR123" s="44"/>
      <c r="CS123" s="62"/>
      <c r="CT123" s="62"/>
      <c r="CU123" s="62"/>
      <c r="CV123" s="62"/>
      <c r="CW123" s="62"/>
      <c r="CX123" s="62"/>
      <c r="CY123" s="62"/>
      <c r="CZ123" s="62"/>
      <c r="DA123" s="44"/>
      <c r="DB123" s="62"/>
      <c r="DC123" s="62"/>
      <c r="DD123" s="62"/>
      <c r="DE123" s="62"/>
      <c r="DF123" s="62"/>
      <c r="DG123" s="62"/>
      <c r="DH123" s="62"/>
      <c r="DI123" s="62"/>
      <c r="DJ123" s="44"/>
      <c r="DK123" s="44"/>
      <c r="DL123" s="44"/>
      <c r="DM123" s="36"/>
      <c r="DN123" s="136">
        <f t="shared" si="200"/>
        <v>0</v>
      </c>
      <c r="DO123" s="136">
        <f t="shared" si="201"/>
        <v>0</v>
      </c>
      <c r="DP123" s="136">
        <f t="shared" si="202"/>
        <v>0</v>
      </c>
      <c r="DQ123" s="136">
        <f t="shared" si="203"/>
        <v>0</v>
      </c>
      <c r="DR123" s="136">
        <f t="shared" si="204"/>
        <v>0</v>
      </c>
      <c r="DS123" s="136">
        <f t="shared" si="205"/>
        <v>0</v>
      </c>
      <c r="DT123" s="136">
        <f t="shared" si="206"/>
        <v>0</v>
      </c>
      <c r="DU123" s="136">
        <f t="shared" si="207"/>
        <v>0</v>
      </c>
      <c r="DV123" s="136">
        <f t="shared" si="208"/>
        <v>0</v>
      </c>
      <c r="DW123" s="136">
        <f t="shared" si="209"/>
        <v>0</v>
      </c>
      <c r="DX123" s="136">
        <f t="shared" si="210"/>
        <v>0</v>
      </c>
      <c r="DY123" s="136">
        <f t="shared" si="211"/>
        <v>0</v>
      </c>
      <c r="DZ123" s="136">
        <f t="shared" si="212"/>
        <v>0</v>
      </c>
      <c r="EA123" s="136">
        <f t="shared" si="213"/>
        <v>0</v>
      </c>
      <c r="EB123" s="136">
        <f t="shared" si="214"/>
        <v>0</v>
      </c>
      <c r="EC123" s="136">
        <f t="shared" si="215"/>
        <v>0</v>
      </c>
      <c r="ED123" s="136">
        <f t="shared" si="216"/>
        <v>0</v>
      </c>
      <c r="EE123" s="136">
        <f t="shared" si="217"/>
        <v>0</v>
      </c>
      <c r="EF123" s="136">
        <f t="shared" si="218"/>
        <v>0</v>
      </c>
      <c r="EG123" s="136">
        <f t="shared" si="219"/>
        <v>0</v>
      </c>
      <c r="EH123" s="136">
        <f t="shared" si="220"/>
        <v>0</v>
      </c>
      <c r="EI123" s="136">
        <f t="shared" si="221"/>
        <v>0</v>
      </c>
      <c r="EJ123" s="136">
        <f t="shared" si="222"/>
        <v>0</v>
      </c>
      <c r="EK123" s="136">
        <f t="shared" si="223"/>
        <v>0</v>
      </c>
      <c r="EL123" s="136">
        <f t="shared" si="224"/>
        <v>0</v>
      </c>
      <c r="EM123" s="136">
        <f t="shared" si="225"/>
        <v>0</v>
      </c>
      <c r="EN123" s="136">
        <f t="shared" si="226"/>
        <v>0</v>
      </c>
      <c r="EO123" s="136">
        <f t="shared" si="227"/>
        <v>0</v>
      </c>
      <c r="EP123" s="136">
        <f t="shared" si="228"/>
        <v>0</v>
      </c>
      <c r="EQ123" s="136">
        <f t="shared" si="229"/>
        <v>0</v>
      </c>
      <c r="ER123" s="136">
        <f t="shared" si="230"/>
        <v>0</v>
      </c>
      <c r="ES123" s="136">
        <f t="shared" si="231"/>
        <v>0</v>
      </c>
      <c r="ET123" s="136">
        <f t="shared" si="232"/>
        <v>0</v>
      </c>
      <c r="EU123" s="136">
        <f t="shared" si="233"/>
        <v>0</v>
      </c>
      <c r="EV123" s="136">
        <f t="shared" si="234"/>
        <v>0</v>
      </c>
      <c r="EW123" s="136">
        <f t="shared" si="235"/>
        <v>0</v>
      </c>
      <c r="EX123" s="136">
        <f t="shared" si="236"/>
        <v>0</v>
      </c>
      <c r="EY123" s="136">
        <f t="shared" si="237"/>
        <v>0</v>
      </c>
      <c r="EZ123" s="136">
        <f t="shared" si="238"/>
        <v>0</v>
      </c>
      <c r="FA123" s="136">
        <f t="shared" si="239"/>
        <v>0</v>
      </c>
      <c r="FB123" s="136">
        <f t="shared" si="240"/>
        <v>0</v>
      </c>
      <c r="FC123" s="136">
        <f t="shared" si="241"/>
        <v>0</v>
      </c>
      <c r="FD123" s="136">
        <f t="shared" si="242"/>
        <v>0</v>
      </c>
      <c r="FE123" s="136">
        <f t="shared" si="243"/>
        <v>0</v>
      </c>
      <c r="FF123" s="136">
        <f t="shared" si="244"/>
        <v>0</v>
      </c>
      <c r="FG123" s="136">
        <f t="shared" si="245"/>
        <v>0</v>
      </c>
      <c r="FH123" s="136">
        <f t="shared" si="246"/>
        <v>0</v>
      </c>
      <c r="FI123" s="136">
        <f t="shared" si="247"/>
        <v>0</v>
      </c>
      <c r="FJ123" s="136">
        <f t="shared" si="248"/>
        <v>0</v>
      </c>
      <c r="FK123" s="136">
        <f t="shared" si="249"/>
        <v>0</v>
      </c>
      <c r="FL123" s="136">
        <f t="shared" si="250"/>
        <v>0</v>
      </c>
      <c r="FM123" s="136">
        <f t="shared" si="251"/>
        <v>0</v>
      </c>
      <c r="FN123" s="136">
        <f t="shared" si="252"/>
        <v>0</v>
      </c>
      <c r="FO123" s="136">
        <f t="shared" si="253"/>
        <v>0</v>
      </c>
      <c r="FP123" s="136">
        <f t="shared" si="254"/>
        <v>0</v>
      </c>
      <c r="FQ123" s="136">
        <f t="shared" si="255"/>
        <v>0</v>
      </c>
      <c r="FR123" s="136">
        <f t="shared" si="256"/>
        <v>0</v>
      </c>
      <c r="FS123" s="136">
        <f t="shared" si="257"/>
        <v>0</v>
      </c>
      <c r="FT123" s="136">
        <f t="shared" si="258"/>
        <v>0</v>
      </c>
      <c r="FU123" s="136">
        <f t="shared" si="259"/>
        <v>0</v>
      </c>
      <c r="FV123" s="136">
        <f t="shared" si="260"/>
        <v>0</v>
      </c>
      <c r="FW123" s="136">
        <f t="shared" si="261"/>
        <v>0</v>
      </c>
      <c r="FX123" s="136">
        <f t="shared" si="262"/>
        <v>0</v>
      </c>
      <c r="FY123" s="136">
        <f t="shared" si="263"/>
        <v>0</v>
      </c>
      <c r="FZ123" s="136">
        <f t="shared" si="264"/>
        <v>0</v>
      </c>
      <c r="GA123" s="136">
        <f t="shared" si="195"/>
        <v>0</v>
      </c>
      <c r="GB123" s="136">
        <f t="shared" si="196"/>
        <v>0</v>
      </c>
      <c r="GC123" s="136">
        <f t="shared" si="197"/>
        <v>0</v>
      </c>
      <c r="GD123" s="136">
        <f t="shared" si="198"/>
        <v>0</v>
      </c>
      <c r="GE123" s="136">
        <f t="shared" si="199"/>
        <v>0</v>
      </c>
    </row>
    <row r="124" spans="1:187" s="103" customFormat="1" ht="25.8" x14ac:dyDescent="0.5">
      <c r="A124" s="86"/>
      <c r="B124" s="92"/>
      <c r="C124" s="92" t="s">
        <v>53</v>
      </c>
      <c r="D124" s="36"/>
      <c r="E124" s="62"/>
      <c r="F124" s="62"/>
      <c r="G124" s="62"/>
      <c r="H124" s="62"/>
      <c r="I124" s="62"/>
      <c r="J124" s="62"/>
      <c r="K124" s="62"/>
      <c r="L124" s="62"/>
      <c r="M124" s="62"/>
      <c r="N124" s="44"/>
      <c r="O124" s="62"/>
      <c r="P124" s="62"/>
      <c r="Q124" s="62"/>
      <c r="R124" s="62"/>
      <c r="S124" s="62"/>
      <c r="T124" s="62"/>
      <c r="U124" s="62"/>
      <c r="V124" s="62"/>
      <c r="W124" s="44"/>
      <c r="X124" s="62"/>
      <c r="Y124" s="62"/>
      <c r="Z124" s="62"/>
      <c r="AA124" s="62"/>
      <c r="AB124" s="62"/>
      <c r="AC124" s="62"/>
      <c r="AD124" s="62"/>
      <c r="AE124" s="62"/>
      <c r="AF124" s="62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44"/>
      <c r="CG124" s="82"/>
      <c r="CH124" s="83"/>
      <c r="CI124" s="84"/>
      <c r="CJ124" s="84"/>
      <c r="CK124" s="62"/>
      <c r="CL124" s="62"/>
      <c r="CM124" s="62"/>
      <c r="CN124" s="62"/>
      <c r="CO124" s="62"/>
      <c r="CP124" s="62"/>
      <c r="CQ124" s="62"/>
      <c r="CR124" s="44"/>
      <c r="CS124" s="62"/>
      <c r="CT124" s="62"/>
      <c r="CU124" s="62"/>
      <c r="CV124" s="62"/>
      <c r="CW124" s="62"/>
      <c r="CX124" s="62"/>
      <c r="CY124" s="62"/>
      <c r="CZ124" s="62"/>
      <c r="DA124" s="44"/>
      <c r="DB124" s="62"/>
      <c r="DC124" s="62"/>
      <c r="DD124" s="62"/>
      <c r="DE124" s="62"/>
      <c r="DF124" s="62"/>
      <c r="DG124" s="62"/>
      <c r="DH124" s="62"/>
      <c r="DI124" s="62"/>
      <c r="DJ124" s="44"/>
      <c r="DK124" s="44"/>
      <c r="DL124" s="44"/>
      <c r="DM124" s="36"/>
      <c r="DN124" s="136">
        <f t="shared" si="200"/>
        <v>0</v>
      </c>
      <c r="DO124" s="136">
        <f t="shared" si="201"/>
        <v>0</v>
      </c>
      <c r="DP124" s="136">
        <f t="shared" si="202"/>
        <v>0</v>
      </c>
      <c r="DQ124" s="136">
        <f t="shared" si="203"/>
        <v>0</v>
      </c>
      <c r="DR124" s="136">
        <f t="shared" si="204"/>
        <v>0</v>
      </c>
      <c r="DS124" s="136">
        <f t="shared" si="205"/>
        <v>0</v>
      </c>
      <c r="DT124" s="136">
        <f t="shared" si="206"/>
        <v>0</v>
      </c>
      <c r="DU124" s="136">
        <f t="shared" si="207"/>
        <v>0</v>
      </c>
      <c r="DV124" s="136">
        <f t="shared" si="208"/>
        <v>0</v>
      </c>
      <c r="DW124" s="136">
        <f t="shared" si="209"/>
        <v>0</v>
      </c>
      <c r="DX124" s="136">
        <f t="shared" si="210"/>
        <v>0</v>
      </c>
      <c r="DY124" s="136">
        <f t="shared" si="211"/>
        <v>0</v>
      </c>
      <c r="DZ124" s="136">
        <f t="shared" si="212"/>
        <v>0</v>
      </c>
      <c r="EA124" s="136">
        <f t="shared" si="213"/>
        <v>0</v>
      </c>
      <c r="EB124" s="136">
        <f t="shared" si="214"/>
        <v>0</v>
      </c>
      <c r="EC124" s="136">
        <f t="shared" si="215"/>
        <v>0</v>
      </c>
      <c r="ED124" s="136">
        <f t="shared" si="216"/>
        <v>0</v>
      </c>
      <c r="EE124" s="136">
        <f t="shared" si="217"/>
        <v>0</v>
      </c>
      <c r="EF124" s="136">
        <f t="shared" si="218"/>
        <v>0</v>
      </c>
      <c r="EG124" s="136">
        <f t="shared" si="219"/>
        <v>0</v>
      </c>
      <c r="EH124" s="136">
        <f t="shared" si="220"/>
        <v>0</v>
      </c>
      <c r="EI124" s="136">
        <f t="shared" si="221"/>
        <v>0</v>
      </c>
      <c r="EJ124" s="136">
        <f t="shared" si="222"/>
        <v>0</v>
      </c>
      <c r="EK124" s="136">
        <f t="shared" si="223"/>
        <v>0</v>
      </c>
      <c r="EL124" s="136">
        <f t="shared" si="224"/>
        <v>0</v>
      </c>
      <c r="EM124" s="136">
        <f t="shared" si="225"/>
        <v>0</v>
      </c>
      <c r="EN124" s="136">
        <f t="shared" si="226"/>
        <v>0</v>
      </c>
      <c r="EO124" s="136">
        <f t="shared" si="227"/>
        <v>0</v>
      </c>
      <c r="EP124" s="136">
        <f t="shared" si="228"/>
        <v>0</v>
      </c>
      <c r="EQ124" s="136">
        <f t="shared" si="229"/>
        <v>0</v>
      </c>
      <c r="ER124" s="136">
        <f t="shared" si="230"/>
        <v>0</v>
      </c>
      <c r="ES124" s="136">
        <f t="shared" si="231"/>
        <v>0</v>
      </c>
      <c r="ET124" s="136">
        <f t="shared" si="232"/>
        <v>0</v>
      </c>
      <c r="EU124" s="136">
        <f t="shared" si="233"/>
        <v>0</v>
      </c>
      <c r="EV124" s="136">
        <f t="shared" si="234"/>
        <v>0</v>
      </c>
      <c r="EW124" s="136">
        <f t="shared" si="235"/>
        <v>0</v>
      </c>
      <c r="EX124" s="136">
        <f t="shared" si="236"/>
        <v>0</v>
      </c>
      <c r="EY124" s="136">
        <f t="shared" si="237"/>
        <v>0</v>
      </c>
      <c r="EZ124" s="136">
        <f t="shared" si="238"/>
        <v>0</v>
      </c>
      <c r="FA124" s="136">
        <f t="shared" si="239"/>
        <v>0</v>
      </c>
      <c r="FB124" s="136">
        <f t="shared" si="240"/>
        <v>0</v>
      </c>
      <c r="FC124" s="136">
        <f t="shared" si="241"/>
        <v>0</v>
      </c>
      <c r="FD124" s="136">
        <f t="shared" si="242"/>
        <v>0</v>
      </c>
      <c r="FE124" s="136">
        <f t="shared" si="243"/>
        <v>0</v>
      </c>
      <c r="FF124" s="136">
        <f t="shared" si="244"/>
        <v>0</v>
      </c>
      <c r="FG124" s="136">
        <f t="shared" si="245"/>
        <v>0</v>
      </c>
      <c r="FH124" s="136">
        <f t="shared" si="246"/>
        <v>0</v>
      </c>
      <c r="FI124" s="136">
        <f t="shared" si="247"/>
        <v>0</v>
      </c>
      <c r="FJ124" s="136">
        <f t="shared" si="248"/>
        <v>0</v>
      </c>
      <c r="FK124" s="136">
        <f t="shared" si="249"/>
        <v>0</v>
      </c>
      <c r="FL124" s="136">
        <f t="shared" si="250"/>
        <v>0</v>
      </c>
      <c r="FM124" s="136">
        <f t="shared" si="251"/>
        <v>0</v>
      </c>
      <c r="FN124" s="136">
        <f t="shared" si="252"/>
        <v>0</v>
      </c>
      <c r="FO124" s="136">
        <f t="shared" si="253"/>
        <v>0</v>
      </c>
      <c r="FP124" s="136">
        <f t="shared" si="254"/>
        <v>0</v>
      </c>
      <c r="FQ124" s="136">
        <f t="shared" si="255"/>
        <v>0</v>
      </c>
      <c r="FR124" s="136">
        <f t="shared" si="256"/>
        <v>0</v>
      </c>
      <c r="FS124" s="136">
        <f t="shared" si="257"/>
        <v>0</v>
      </c>
      <c r="FT124" s="136">
        <f t="shared" si="258"/>
        <v>0</v>
      </c>
      <c r="FU124" s="136">
        <f t="shared" si="259"/>
        <v>0</v>
      </c>
      <c r="FV124" s="136">
        <f t="shared" si="260"/>
        <v>0</v>
      </c>
      <c r="FW124" s="136">
        <f t="shared" si="261"/>
        <v>0</v>
      </c>
      <c r="FX124" s="136">
        <f t="shared" si="262"/>
        <v>0</v>
      </c>
      <c r="FY124" s="136">
        <f t="shared" si="263"/>
        <v>0</v>
      </c>
      <c r="FZ124" s="136">
        <f t="shared" si="264"/>
        <v>0</v>
      </c>
      <c r="GA124" s="136">
        <f t="shared" si="195"/>
        <v>0</v>
      </c>
      <c r="GB124" s="136">
        <f t="shared" si="196"/>
        <v>0</v>
      </c>
      <c r="GC124" s="136">
        <f t="shared" si="197"/>
        <v>0</v>
      </c>
      <c r="GD124" s="136">
        <f t="shared" si="198"/>
        <v>0</v>
      </c>
      <c r="GE124" s="136">
        <f t="shared" si="199"/>
        <v>0</v>
      </c>
    </row>
    <row r="125" spans="1:187" s="103" customFormat="1" ht="25.8" x14ac:dyDescent="0.5">
      <c r="A125" s="86" t="s">
        <v>58</v>
      </c>
      <c r="B125" s="92">
        <v>46158</v>
      </c>
      <c r="C125" s="92" t="s">
        <v>52</v>
      </c>
      <c r="D125" s="36"/>
      <c r="E125" s="62"/>
      <c r="F125" s="62"/>
      <c r="G125" s="62"/>
      <c r="H125" s="62"/>
      <c r="I125" s="62"/>
      <c r="J125" s="62"/>
      <c r="K125" s="62"/>
      <c r="L125" s="62"/>
      <c r="M125" s="62"/>
      <c r="N125" s="44"/>
      <c r="O125" s="62"/>
      <c r="P125" s="62"/>
      <c r="Q125" s="62"/>
      <c r="R125" s="62"/>
      <c r="S125" s="62"/>
      <c r="T125" s="62"/>
      <c r="U125" s="62"/>
      <c r="V125" s="62"/>
      <c r="W125" s="44"/>
      <c r="X125" s="62"/>
      <c r="Y125" s="62"/>
      <c r="Z125" s="62"/>
      <c r="AA125" s="62"/>
      <c r="AB125" s="62"/>
      <c r="AC125" s="62"/>
      <c r="AD125" s="62"/>
      <c r="AE125" s="62"/>
      <c r="AF125" s="62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44"/>
      <c r="CG125" s="82"/>
      <c r="CH125" s="83"/>
      <c r="CI125" s="84"/>
      <c r="CJ125" s="84"/>
      <c r="CK125" s="62"/>
      <c r="CL125" s="62"/>
      <c r="CM125" s="62"/>
      <c r="CN125" s="62"/>
      <c r="CO125" s="62"/>
      <c r="CP125" s="62"/>
      <c r="CQ125" s="62"/>
      <c r="CR125" s="44"/>
      <c r="CS125" s="62"/>
      <c r="CT125" s="62"/>
      <c r="CU125" s="62"/>
      <c r="CV125" s="62"/>
      <c r="CW125" s="62"/>
      <c r="CX125" s="62"/>
      <c r="CY125" s="62"/>
      <c r="CZ125" s="62"/>
      <c r="DA125" s="44"/>
      <c r="DB125" s="62"/>
      <c r="DC125" s="62"/>
      <c r="DD125" s="62"/>
      <c r="DE125" s="62"/>
      <c r="DF125" s="62"/>
      <c r="DG125" s="62"/>
      <c r="DH125" s="62"/>
      <c r="DI125" s="62"/>
      <c r="DJ125" s="44"/>
      <c r="DK125" s="44"/>
      <c r="DL125" s="44"/>
      <c r="DM125" s="36"/>
      <c r="DN125" s="136">
        <f t="shared" si="200"/>
        <v>0</v>
      </c>
      <c r="DO125" s="136">
        <f t="shared" si="201"/>
        <v>0</v>
      </c>
      <c r="DP125" s="136">
        <f t="shared" si="202"/>
        <v>0</v>
      </c>
      <c r="DQ125" s="136">
        <f t="shared" si="203"/>
        <v>0</v>
      </c>
      <c r="DR125" s="136">
        <f t="shared" si="204"/>
        <v>0</v>
      </c>
      <c r="DS125" s="136">
        <f t="shared" si="205"/>
        <v>0</v>
      </c>
      <c r="DT125" s="136">
        <f t="shared" si="206"/>
        <v>0</v>
      </c>
      <c r="DU125" s="136">
        <f t="shared" si="207"/>
        <v>0</v>
      </c>
      <c r="DV125" s="136">
        <f t="shared" si="208"/>
        <v>0</v>
      </c>
      <c r="DW125" s="136">
        <f t="shared" si="209"/>
        <v>0</v>
      </c>
      <c r="DX125" s="136">
        <f t="shared" si="210"/>
        <v>0</v>
      </c>
      <c r="DY125" s="136">
        <f t="shared" si="211"/>
        <v>0</v>
      </c>
      <c r="DZ125" s="136">
        <f t="shared" si="212"/>
        <v>0</v>
      </c>
      <c r="EA125" s="136">
        <f t="shared" si="213"/>
        <v>0</v>
      </c>
      <c r="EB125" s="136">
        <f t="shared" si="214"/>
        <v>0</v>
      </c>
      <c r="EC125" s="136">
        <f t="shared" si="215"/>
        <v>0</v>
      </c>
      <c r="ED125" s="136">
        <f t="shared" si="216"/>
        <v>0</v>
      </c>
      <c r="EE125" s="136">
        <f t="shared" si="217"/>
        <v>0</v>
      </c>
      <c r="EF125" s="136">
        <f t="shared" si="218"/>
        <v>0</v>
      </c>
      <c r="EG125" s="136">
        <f t="shared" si="219"/>
        <v>0</v>
      </c>
      <c r="EH125" s="136">
        <f t="shared" si="220"/>
        <v>0</v>
      </c>
      <c r="EI125" s="136">
        <f t="shared" si="221"/>
        <v>0</v>
      </c>
      <c r="EJ125" s="136">
        <f t="shared" si="222"/>
        <v>0</v>
      </c>
      <c r="EK125" s="136">
        <f t="shared" si="223"/>
        <v>0</v>
      </c>
      <c r="EL125" s="136">
        <f t="shared" si="224"/>
        <v>0</v>
      </c>
      <c r="EM125" s="136">
        <f t="shared" si="225"/>
        <v>0</v>
      </c>
      <c r="EN125" s="136">
        <f t="shared" si="226"/>
        <v>0</v>
      </c>
      <c r="EO125" s="136">
        <f t="shared" si="227"/>
        <v>0</v>
      </c>
      <c r="EP125" s="136">
        <f t="shared" si="228"/>
        <v>0</v>
      </c>
      <c r="EQ125" s="136">
        <f t="shared" si="229"/>
        <v>0</v>
      </c>
      <c r="ER125" s="136">
        <f t="shared" si="230"/>
        <v>0</v>
      </c>
      <c r="ES125" s="136">
        <f t="shared" si="231"/>
        <v>0</v>
      </c>
      <c r="ET125" s="136">
        <f t="shared" si="232"/>
        <v>0</v>
      </c>
      <c r="EU125" s="136">
        <f t="shared" si="233"/>
        <v>0</v>
      </c>
      <c r="EV125" s="136">
        <f t="shared" si="234"/>
        <v>0</v>
      </c>
      <c r="EW125" s="136">
        <f t="shared" si="235"/>
        <v>0</v>
      </c>
      <c r="EX125" s="136">
        <f t="shared" si="236"/>
        <v>0</v>
      </c>
      <c r="EY125" s="136">
        <f t="shared" si="237"/>
        <v>0</v>
      </c>
      <c r="EZ125" s="136">
        <f t="shared" si="238"/>
        <v>0</v>
      </c>
      <c r="FA125" s="136">
        <f t="shared" si="239"/>
        <v>0</v>
      </c>
      <c r="FB125" s="136">
        <f t="shared" si="240"/>
        <v>0</v>
      </c>
      <c r="FC125" s="136">
        <f t="shared" si="241"/>
        <v>0</v>
      </c>
      <c r="FD125" s="136">
        <f t="shared" si="242"/>
        <v>0</v>
      </c>
      <c r="FE125" s="136">
        <f t="shared" si="243"/>
        <v>0</v>
      </c>
      <c r="FF125" s="136">
        <f t="shared" si="244"/>
        <v>0</v>
      </c>
      <c r="FG125" s="136">
        <f t="shared" si="245"/>
        <v>0</v>
      </c>
      <c r="FH125" s="136">
        <f t="shared" si="246"/>
        <v>0</v>
      </c>
      <c r="FI125" s="136">
        <f t="shared" si="247"/>
        <v>0</v>
      </c>
      <c r="FJ125" s="136">
        <f t="shared" si="248"/>
        <v>0</v>
      </c>
      <c r="FK125" s="136">
        <f t="shared" si="249"/>
        <v>0</v>
      </c>
      <c r="FL125" s="136">
        <f t="shared" si="250"/>
        <v>0</v>
      </c>
      <c r="FM125" s="136">
        <f t="shared" si="251"/>
        <v>0</v>
      </c>
      <c r="FN125" s="136">
        <f t="shared" si="252"/>
        <v>0</v>
      </c>
      <c r="FO125" s="136">
        <f t="shared" si="253"/>
        <v>0</v>
      </c>
      <c r="FP125" s="136">
        <f t="shared" si="254"/>
        <v>0</v>
      </c>
      <c r="FQ125" s="136">
        <f t="shared" si="255"/>
        <v>0</v>
      </c>
      <c r="FR125" s="136">
        <f t="shared" si="256"/>
        <v>0</v>
      </c>
      <c r="FS125" s="136">
        <f t="shared" si="257"/>
        <v>0</v>
      </c>
      <c r="FT125" s="136">
        <f t="shared" si="258"/>
        <v>0</v>
      </c>
      <c r="FU125" s="136">
        <f t="shared" si="259"/>
        <v>0</v>
      </c>
      <c r="FV125" s="136">
        <f t="shared" si="260"/>
        <v>0</v>
      </c>
      <c r="FW125" s="136">
        <f t="shared" si="261"/>
        <v>0</v>
      </c>
      <c r="FX125" s="136">
        <f t="shared" si="262"/>
        <v>0</v>
      </c>
      <c r="FY125" s="136">
        <f t="shared" si="263"/>
        <v>0</v>
      </c>
      <c r="FZ125" s="136">
        <f t="shared" si="264"/>
        <v>0</v>
      </c>
      <c r="GA125" s="136">
        <f t="shared" si="195"/>
        <v>0</v>
      </c>
      <c r="GB125" s="136">
        <f t="shared" si="196"/>
        <v>0</v>
      </c>
      <c r="GC125" s="136">
        <f t="shared" si="197"/>
        <v>0</v>
      </c>
      <c r="GD125" s="136">
        <f t="shared" si="198"/>
        <v>0</v>
      </c>
      <c r="GE125" s="136">
        <f t="shared" si="199"/>
        <v>0</v>
      </c>
    </row>
    <row r="126" spans="1:187" ht="25.8" x14ac:dyDescent="0.5">
      <c r="A126" s="121" t="s">
        <v>59</v>
      </c>
      <c r="B126" s="122">
        <v>46159</v>
      </c>
      <c r="C126" s="92"/>
      <c r="D126" s="36"/>
      <c r="E126" s="62"/>
      <c r="F126" s="62"/>
      <c r="G126" s="62"/>
      <c r="H126" s="62"/>
      <c r="I126" s="62"/>
      <c r="J126" s="62"/>
      <c r="K126" s="62"/>
      <c r="L126" s="62"/>
      <c r="M126" s="62"/>
      <c r="N126" s="44"/>
      <c r="O126" s="62"/>
      <c r="P126" s="62"/>
      <c r="Q126" s="62"/>
      <c r="R126" s="62"/>
      <c r="S126" s="62"/>
      <c r="T126" s="62"/>
      <c r="U126" s="62"/>
      <c r="V126" s="62"/>
      <c r="W126" s="44"/>
      <c r="X126" s="62"/>
      <c r="Y126" s="62"/>
      <c r="Z126" s="62"/>
      <c r="AA126" s="62"/>
      <c r="AB126" s="62"/>
      <c r="AC126" s="62"/>
      <c r="AD126" s="62"/>
      <c r="AE126" s="62"/>
      <c r="AF126" s="62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44"/>
      <c r="CG126" s="82"/>
      <c r="CH126" s="83"/>
      <c r="CI126" s="84"/>
      <c r="CJ126" s="84"/>
      <c r="CK126" s="62"/>
      <c r="CL126" s="62"/>
      <c r="CM126" s="62"/>
      <c r="CN126" s="62"/>
      <c r="CO126" s="62"/>
      <c r="CP126" s="62"/>
      <c r="CQ126" s="62"/>
      <c r="CR126" s="44"/>
      <c r="CS126" s="62"/>
      <c r="CT126" s="62"/>
      <c r="CU126" s="62"/>
      <c r="CV126" s="62"/>
      <c r="CW126" s="62"/>
      <c r="CX126" s="62"/>
      <c r="CY126" s="62"/>
      <c r="CZ126" s="62"/>
      <c r="DA126" s="44"/>
      <c r="DB126" s="62"/>
      <c r="DC126" s="62"/>
      <c r="DD126" s="62"/>
      <c r="DE126" s="62"/>
      <c r="DF126" s="62"/>
      <c r="DG126" s="62"/>
      <c r="DH126" s="62"/>
      <c r="DI126" s="62"/>
      <c r="DJ126" s="44"/>
      <c r="DK126" s="44"/>
      <c r="DL126" s="44"/>
      <c r="DM126" s="36"/>
      <c r="DN126" s="32">
        <f t="shared" si="200"/>
        <v>0</v>
      </c>
      <c r="DO126" s="32">
        <f t="shared" si="201"/>
        <v>0</v>
      </c>
      <c r="DP126" s="32">
        <f t="shared" si="202"/>
        <v>0</v>
      </c>
      <c r="DQ126" s="32">
        <f t="shared" si="203"/>
        <v>0</v>
      </c>
      <c r="DR126" s="32">
        <f t="shared" si="204"/>
        <v>0</v>
      </c>
      <c r="DS126" s="32">
        <f t="shared" si="205"/>
        <v>0</v>
      </c>
      <c r="DT126" s="32">
        <f t="shared" si="206"/>
        <v>0</v>
      </c>
      <c r="DU126" s="32">
        <f t="shared" si="207"/>
        <v>0</v>
      </c>
      <c r="DV126" s="32">
        <f t="shared" si="208"/>
        <v>0</v>
      </c>
      <c r="DW126" s="32">
        <f t="shared" si="209"/>
        <v>0</v>
      </c>
      <c r="DX126" s="32">
        <f t="shared" si="210"/>
        <v>0</v>
      </c>
      <c r="DY126" s="32">
        <f t="shared" si="211"/>
        <v>0</v>
      </c>
      <c r="DZ126" s="32">
        <f t="shared" si="212"/>
        <v>0</v>
      </c>
      <c r="EA126" s="32">
        <f t="shared" si="213"/>
        <v>0</v>
      </c>
      <c r="EB126" s="32">
        <f t="shared" si="214"/>
        <v>0</v>
      </c>
      <c r="EC126" s="32">
        <f t="shared" si="215"/>
        <v>0</v>
      </c>
      <c r="ED126" s="32">
        <f t="shared" si="216"/>
        <v>0</v>
      </c>
      <c r="EE126" s="32">
        <f t="shared" si="217"/>
        <v>0</v>
      </c>
      <c r="EF126" s="32">
        <f t="shared" si="218"/>
        <v>0</v>
      </c>
      <c r="EG126" s="32">
        <f t="shared" si="219"/>
        <v>0</v>
      </c>
      <c r="EH126" s="32">
        <f t="shared" si="220"/>
        <v>0</v>
      </c>
      <c r="EI126" s="32">
        <f t="shared" si="221"/>
        <v>0</v>
      </c>
      <c r="EJ126" s="32">
        <f t="shared" si="222"/>
        <v>0</v>
      </c>
      <c r="EK126" s="32">
        <f t="shared" si="223"/>
        <v>0</v>
      </c>
      <c r="EL126" s="32">
        <f t="shared" si="224"/>
        <v>0</v>
      </c>
      <c r="EM126" s="32">
        <f t="shared" si="225"/>
        <v>0</v>
      </c>
      <c r="EN126" s="32">
        <f t="shared" si="226"/>
        <v>0</v>
      </c>
      <c r="EO126" s="32">
        <f t="shared" si="227"/>
        <v>0</v>
      </c>
      <c r="EP126" s="32">
        <f t="shared" si="228"/>
        <v>0</v>
      </c>
      <c r="EQ126" s="32">
        <f t="shared" si="229"/>
        <v>0</v>
      </c>
      <c r="ER126" s="32">
        <f t="shared" si="230"/>
        <v>0</v>
      </c>
      <c r="ES126" s="32">
        <f t="shared" si="231"/>
        <v>0</v>
      </c>
      <c r="ET126" s="32">
        <f t="shared" si="232"/>
        <v>0</v>
      </c>
      <c r="EU126" s="32">
        <f t="shared" si="233"/>
        <v>0</v>
      </c>
      <c r="EV126" s="32">
        <f t="shared" si="234"/>
        <v>0</v>
      </c>
      <c r="EW126" s="32">
        <f t="shared" si="235"/>
        <v>0</v>
      </c>
      <c r="EX126" s="32">
        <f t="shared" si="236"/>
        <v>0</v>
      </c>
      <c r="EY126" s="32">
        <f t="shared" si="237"/>
        <v>0</v>
      </c>
      <c r="EZ126" s="32">
        <f t="shared" si="238"/>
        <v>0</v>
      </c>
      <c r="FA126" s="32">
        <f t="shared" si="239"/>
        <v>0</v>
      </c>
      <c r="FB126" s="32">
        <f t="shared" si="240"/>
        <v>0</v>
      </c>
      <c r="FC126" s="32">
        <f t="shared" si="241"/>
        <v>0</v>
      </c>
      <c r="FD126" s="32">
        <f t="shared" si="242"/>
        <v>0</v>
      </c>
      <c r="FE126" s="32">
        <f t="shared" si="243"/>
        <v>0</v>
      </c>
      <c r="FF126" s="32">
        <f t="shared" si="244"/>
        <v>0</v>
      </c>
      <c r="FG126" s="32">
        <f t="shared" si="245"/>
        <v>0</v>
      </c>
      <c r="FH126" s="32">
        <f t="shared" si="246"/>
        <v>0</v>
      </c>
      <c r="FI126" s="32">
        <f t="shared" si="247"/>
        <v>0</v>
      </c>
      <c r="FJ126" s="32">
        <f t="shared" si="248"/>
        <v>0</v>
      </c>
      <c r="FK126" s="32">
        <f t="shared" si="249"/>
        <v>0</v>
      </c>
      <c r="FL126" s="32">
        <f t="shared" si="250"/>
        <v>0</v>
      </c>
      <c r="FM126" s="32">
        <f t="shared" si="251"/>
        <v>0</v>
      </c>
      <c r="FN126" s="32">
        <f t="shared" si="252"/>
        <v>0</v>
      </c>
      <c r="FO126" s="32">
        <f t="shared" si="253"/>
        <v>0</v>
      </c>
      <c r="FP126" s="32">
        <f t="shared" si="254"/>
        <v>0</v>
      </c>
      <c r="FQ126" s="32">
        <f t="shared" si="255"/>
        <v>0</v>
      </c>
      <c r="FR126" s="32">
        <f t="shared" si="256"/>
        <v>0</v>
      </c>
      <c r="FS126" s="32">
        <f t="shared" si="257"/>
        <v>0</v>
      </c>
      <c r="FT126" s="32">
        <f t="shared" si="258"/>
        <v>0</v>
      </c>
      <c r="FU126" s="32">
        <f t="shared" si="259"/>
        <v>0</v>
      </c>
      <c r="FV126" s="32">
        <f t="shared" si="260"/>
        <v>0</v>
      </c>
      <c r="FW126" s="32">
        <f t="shared" si="261"/>
        <v>0</v>
      </c>
      <c r="FX126" s="32">
        <f t="shared" si="262"/>
        <v>0</v>
      </c>
      <c r="FY126" s="32">
        <f t="shared" si="263"/>
        <v>0</v>
      </c>
      <c r="FZ126" s="32">
        <f t="shared" si="264"/>
        <v>0</v>
      </c>
      <c r="GA126" s="32">
        <f t="shared" si="195"/>
        <v>0</v>
      </c>
      <c r="GB126" s="32">
        <f t="shared" si="196"/>
        <v>0</v>
      </c>
      <c r="GC126" s="32">
        <f t="shared" si="197"/>
        <v>0</v>
      </c>
      <c r="GD126" s="32">
        <f t="shared" si="198"/>
        <v>0</v>
      </c>
      <c r="GE126" s="32">
        <f t="shared" si="199"/>
        <v>0</v>
      </c>
    </row>
    <row r="127" spans="1:187" ht="25.8" x14ac:dyDescent="0.5">
      <c r="A127" s="104" t="s">
        <v>51</v>
      </c>
      <c r="B127" s="105">
        <v>46160</v>
      </c>
      <c r="C127" s="80" t="s">
        <v>52</v>
      </c>
      <c r="D127" s="85"/>
      <c r="E127" s="81"/>
      <c r="F127" s="81"/>
      <c r="G127" s="81"/>
      <c r="H127" s="81"/>
      <c r="I127" s="81"/>
      <c r="J127" s="81"/>
      <c r="K127" s="81"/>
      <c r="L127" s="81"/>
      <c r="M127" s="81"/>
      <c r="N127" s="48"/>
      <c r="O127" s="45"/>
      <c r="P127" s="45"/>
      <c r="Q127" s="45"/>
      <c r="R127" s="45"/>
      <c r="S127" s="45"/>
      <c r="T127" s="45"/>
      <c r="U127" s="45"/>
      <c r="V127" s="45"/>
      <c r="W127" s="48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8"/>
      <c r="CG127" s="64"/>
      <c r="CH127" s="70"/>
      <c r="CI127" s="67"/>
      <c r="CJ127" s="67"/>
      <c r="CK127" s="45"/>
      <c r="CL127" s="45"/>
      <c r="CM127" s="45"/>
      <c r="CN127" s="45"/>
      <c r="CO127" s="45"/>
      <c r="CP127" s="45"/>
      <c r="CQ127" s="45"/>
      <c r="CR127" s="48"/>
      <c r="CS127" s="45"/>
      <c r="CT127" s="45"/>
      <c r="CU127" s="45"/>
      <c r="CV127" s="45"/>
      <c r="CW127" s="45"/>
      <c r="CX127" s="45"/>
      <c r="CY127" s="45"/>
      <c r="CZ127" s="45"/>
      <c r="DA127" s="48"/>
      <c r="DB127" s="45"/>
      <c r="DC127" s="45"/>
      <c r="DD127" s="45"/>
      <c r="DE127" s="45"/>
      <c r="DF127" s="45"/>
      <c r="DG127" s="45"/>
      <c r="DH127" s="45"/>
      <c r="DI127" s="45"/>
      <c r="DJ127" s="48"/>
      <c r="DK127" s="48"/>
      <c r="DL127" s="48"/>
      <c r="DM127" s="1"/>
      <c r="DN127" s="32">
        <f t="shared" si="200"/>
        <v>0</v>
      </c>
      <c r="DO127" s="32">
        <f t="shared" si="201"/>
        <v>0</v>
      </c>
      <c r="DP127" s="32">
        <f t="shared" si="202"/>
        <v>0</v>
      </c>
      <c r="DQ127" s="32">
        <f t="shared" si="203"/>
        <v>0</v>
      </c>
      <c r="DR127" s="32">
        <f t="shared" si="204"/>
        <v>0</v>
      </c>
      <c r="DS127" s="32">
        <f t="shared" si="205"/>
        <v>0</v>
      </c>
      <c r="DT127" s="32">
        <f t="shared" si="206"/>
        <v>0</v>
      </c>
      <c r="DU127" s="32">
        <f t="shared" si="207"/>
        <v>0</v>
      </c>
      <c r="DV127" s="32">
        <f t="shared" si="208"/>
        <v>0</v>
      </c>
      <c r="DW127" s="32">
        <f t="shared" si="209"/>
        <v>0</v>
      </c>
      <c r="DX127" s="32">
        <f t="shared" si="210"/>
        <v>0</v>
      </c>
      <c r="DY127" s="32">
        <f t="shared" si="211"/>
        <v>0</v>
      </c>
      <c r="DZ127" s="32">
        <f t="shared" si="212"/>
        <v>0</v>
      </c>
      <c r="EA127" s="32">
        <f t="shared" si="213"/>
        <v>0</v>
      </c>
      <c r="EB127" s="32">
        <f t="shared" si="214"/>
        <v>0</v>
      </c>
      <c r="EC127" s="32">
        <f t="shared" si="215"/>
        <v>0</v>
      </c>
      <c r="ED127" s="32">
        <f t="shared" si="216"/>
        <v>0</v>
      </c>
      <c r="EE127" s="32">
        <f t="shared" si="217"/>
        <v>0</v>
      </c>
      <c r="EF127" s="32">
        <f t="shared" si="218"/>
        <v>0</v>
      </c>
      <c r="EG127" s="32">
        <f t="shared" si="219"/>
        <v>0</v>
      </c>
      <c r="EH127" s="32">
        <f t="shared" si="220"/>
        <v>0</v>
      </c>
      <c r="EI127" s="32">
        <f t="shared" si="221"/>
        <v>0</v>
      </c>
      <c r="EJ127" s="32">
        <f t="shared" si="222"/>
        <v>0</v>
      </c>
      <c r="EK127" s="32">
        <f t="shared" si="223"/>
        <v>0</v>
      </c>
      <c r="EL127" s="32">
        <f t="shared" si="224"/>
        <v>0</v>
      </c>
      <c r="EM127" s="32">
        <f t="shared" si="225"/>
        <v>0</v>
      </c>
      <c r="EN127" s="32">
        <f t="shared" si="226"/>
        <v>0</v>
      </c>
      <c r="EO127" s="32">
        <f t="shared" si="227"/>
        <v>0</v>
      </c>
      <c r="EP127" s="32">
        <f t="shared" si="228"/>
        <v>0</v>
      </c>
      <c r="EQ127" s="32">
        <f t="shared" si="229"/>
        <v>0</v>
      </c>
      <c r="ER127" s="32">
        <f t="shared" si="230"/>
        <v>0</v>
      </c>
      <c r="ES127" s="32">
        <f t="shared" si="231"/>
        <v>0</v>
      </c>
      <c r="ET127" s="32">
        <f t="shared" si="232"/>
        <v>0</v>
      </c>
      <c r="EU127" s="32">
        <f t="shared" si="233"/>
        <v>0</v>
      </c>
      <c r="EV127" s="32">
        <f t="shared" si="234"/>
        <v>0</v>
      </c>
      <c r="EW127" s="32">
        <f t="shared" si="235"/>
        <v>0</v>
      </c>
      <c r="EX127" s="32">
        <f t="shared" si="236"/>
        <v>0</v>
      </c>
      <c r="EY127" s="32">
        <f t="shared" si="237"/>
        <v>0</v>
      </c>
      <c r="EZ127" s="32">
        <f t="shared" si="238"/>
        <v>0</v>
      </c>
      <c r="FA127" s="32">
        <f t="shared" si="239"/>
        <v>0</v>
      </c>
      <c r="FB127" s="32">
        <f t="shared" si="240"/>
        <v>0</v>
      </c>
      <c r="FC127" s="32">
        <f t="shared" si="241"/>
        <v>0</v>
      </c>
      <c r="FD127" s="32">
        <f t="shared" si="242"/>
        <v>0</v>
      </c>
      <c r="FE127" s="32">
        <f t="shared" si="243"/>
        <v>0</v>
      </c>
      <c r="FF127" s="32">
        <f t="shared" si="244"/>
        <v>0</v>
      </c>
      <c r="FG127" s="32">
        <f t="shared" si="245"/>
        <v>0</v>
      </c>
      <c r="FH127" s="32">
        <f t="shared" si="246"/>
        <v>0</v>
      </c>
      <c r="FI127" s="32">
        <f t="shared" si="247"/>
        <v>0</v>
      </c>
      <c r="FJ127" s="32">
        <f t="shared" si="248"/>
        <v>0</v>
      </c>
      <c r="FK127" s="32">
        <f t="shared" si="249"/>
        <v>0</v>
      </c>
      <c r="FL127" s="32">
        <f t="shared" si="250"/>
        <v>0</v>
      </c>
      <c r="FM127" s="32">
        <f t="shared" si="251"/>
        <v>0</v>
      </c>
      <c r="FN127" s="32">
        <f t="shared" si="252"/>
        <v>0</v>
      </c>
      <c r="FO127" s="32">
        <f t="shared" si="253"/>
        <v>0</v>
      </c>
      <c r="FP127" s="32">
        <f t="shared" si="254"/>
        <v>0</v>
      </c>
      <c r="FQ127" s="32">
        <f t="shared" si="255"/>
        <v>0</v>
      </c>
      <c r="FR127" s="32">
        <f t="shared" si="256"/>
        <v>0</v>
      </c>
      <c r="FS127" s="32">
        <f t="shared" si="257"/>
        <v>0</v>
      </c>
      <c r="FT127" s="32">
        <f t="shared" si="258"/>
        <v>0</v>
      </c>
      <c r="FU127" s="32">
        <f t="shared" si="259"/>
        <v>0</v>
      </c>
      <c r="FV127" s="32">
        <f t="shared" si="260"/>
        <v>0</v>
      </c>
      <c r="FW127" s="32">
        <f t="shared" si="261"/>
        <v>0</v>
      </c>
      <c r="FX127" s="32">
        <f t="shared" si="262"/>
        <v>0</v>
      </c>
      <c r="FY127" s="32">
        <f t="shared" si="263"/>
        <v>0</v>
      </c>
      <c r="FZ127" s="32">
        <f t="shared" si="264"/>
        <v>0</v>
      </c>
      <c r="GA127" s="32">
        <f t="shared" si="195"/>
        <v>0</v>
      </c>
      <c r="GB127" s="32">
        <f t="shared" si="196"/>
        <v>0</v>
      </c>
      <c r="GC127" s="32">
        <f t="shared" si="197"/>
        <v>0</v>
      </c>
      <c r="GD127" s="32">
        <f t="shared" si="198"/>
        <v>0</v>
      </c>
      <c r="GE127" s="32">
        <f t="shared" si="199"/>
        <v>0</v>
      </c>
    </row>
    <row r="128" spans="1:187" ht="25.8" x14ac:dyDescent="0.5">
      <c r="A128" s="79"/>
      <c r="B128" s="80"/>
      <c r="C128" s="80" t="s">
        <v>53</v>
      </c>
      <c r="D128" s="3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55"/>
      <c r="CH128" s="68"/>
      <c r="CI128" s="56"/>
      <c r="CJ128" s="56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3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  <c r="EH128" s="123"/>
      <c r="EI128" s="123"/>
      <c r="EJ128" s="123"/>
      <c r="EK128" s="123"/>
      <c r="EL128" s="123"/>
      <c r="EM128" s="123"/>
      <c r="EN128" s="123"/>
      <c r="EO128" s="123"/>
      <c r="EP128" s="123"/>
      <c r="EQ128" s="123"/>
      <c r="ER128" s="123"/>
      <c r="ES128" s="123"/>
      <c r="ET128" s="123"/>
      <c r="EU128" s="123"/>
      <c r="EV128" s="123"/>
      <c r="EW128" s="123"/>
      <c r="EX128" s="123"/>
      <c r="EY128" s="123"/>
      <c r="EZ128" s="123"/>
      <c r="FA128" s="123"/>
      <c r="FB128" s="123"/>
      <c r="FC128" s="123"/>
      <c r="FD128" s="123"/>
      <c r="FE128" s="123"/>
      <c r="FF128" s="123"/>
      <c r="FG128" s="123"/>
      <c r="FH128" s="123"/>
      <c r="FI128" s="123"/>
      <c r="FJ128" s="123"/>
      <c r="FK128" s="123"/>
      <c r="FL128" s="123"/>
      <c r="FM128" s="123"/>
      <c r="FN128" s="123"/>
      <c r="FO128" s="123"/>
      <c r="FP128" s="123"/>
      <c r="FQ128" s="123"/>
      <c r="FR128" s="123"/>
      <c r="FS128" s="123"/>
      <c r="FT128" s="123"/>
      <c r="FU128" s="123"/>
      <c r="FV128" s="123"/>
      <c r="FW128" s="123"/>
      <c r="FX128" s="123"/>
      <c r="FY128" s="123"/>
      <c r="FZ128" s="123"/>
      <c r="GA128" s="123"/>
      <c r="GB128" s="123"/>
      <c r="GC128" s="123"/>
      <c r="GD128" s="123"/>
      <c r="GE128" s="123"/>
    </row>
    <row r="129" spans="1:187" ht="25.8" x14ac:dyDescent="0.5">
      <c r="A129" s="104" t="s">
        <v>54</v>
      </c>
      <c r="B129" s="105">
        <v>46161</v>
      </c>
      <c r="C129" s="80" t="s">
        <v>52</v>
      </c>
      <c r="D129" s="85"/>
      <c r="E129" s="81"/>
      <c r="F129" s="81"/>
      <c r="G129" s="81"/>
      <c r="H129" s="81"/>
      <c r="I129" s="81"/>
      <c r="J129" s="81"/>
      <c r="K129" s="81"/>
      <c r="L129" s="81"/>
      <c r="M129" s="81"/>
      <c r="N129" s="48"/>
      <c r="O129" s="45"/>
      <c r="P129" s="45"/>
      <c r="Q129" s="45"/>
      <c r="R129" s="45"/>
      <c r="S129" s="45"/>
      <c r="T129" s="45"/>
      <c r="U129" s="45"/>
      <c r="V129" s="45"/>
      <c r="W129" s="48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8"/>
      <c r="CG129" s="64"/>
      <c r="CH129" s="70"/>
      <c r="CI129" s="67"/>
      <c r="CJ129" s="67"/>
      <c r="CK129" s="45"/>
      <c r="CL129" s="45"/>
      <c r="CM129" s="45"/>
      <c r="CN129" s="45"/>
      <c r="CO129" s="45"/>
      <c r="CP129" s="45"/>
      <c r="CQ129" s="45"/>
      <c r="CR129" s="48"/>
      <c r="CS129" s="45"/>
      <c r="CT129" s="45"/>
      <c r="CU129" s="45"/>
      <c r="CV129" s="45"/>
      <c r="CW129" s="45"/>
      <c r="CX129" s="45"/>
      <c r="CY129" s="45"/>
      <c r="CZ129" s="45"/>
      <c r="DA129" s="48"/>
      <c r="DB129" s="45"/>
      <c r="DC129" s="45"/>
      <c r="DD129" s="45"/>
      <c r="DE129" s="45"/>
      <c r="DF129" s="45"/>
      <c r="DG129" s="45"/>
      <c r="DH129" s="45"/>
      <c r="DI129" s="45"/>
      <c r="DJ129" s="48"/>
      <c r="DK129" s="48"/>
      <c r="DL129" s="48"/>
      <c r="DM129" s="1"/>
      <c r="DN129" s="32">
        <f>COUNTIF($D129:$DL129,"1")</f>
        <v>0</v>
      </c>
      <c r="DO129" s="32">
        <f>COUNTIF($D129:$DL129,"2")</f>
        <v>0</v>
      </c>
      <c r="DP129" s="32">
        <f>COUNTIF($D129:$DL129,"3")</f>
        <v>0</v>
      </c>
      <c r="DQ129" s="32">
        <f>COUNTIF($D129:$DL129,"4")</f>
        <v>0</v>
      </c>
      <c r="DR129" s="32">
        <f>COUNTIF($D129:$DL129,"5")</f>
        <v>0</v>
      </c>
      <c r="DS129" s="32">
        <f>COUNTIF($D129:$DL129,"6")</f>
        <v>0</v>
      </c>
      <c r="DT129" s="32">
        <f>COUNTIF($D129:$DL129,"7")</f>
        <v>0</v>
      </c>
      <c r="DU129" s="32">
        <f>COUNTIF($D129:$DL129,"8")</f>
        <v>0</v>
      </c>
      <c r="DV129" s="32">
        <f>COUNTIF($D129:$DL129,"9")</f>
        <v>0</v>
      </c>
      <c r="DW129" s="32">
        <f>COUNTIF($D129:$DL129,"10")</f>
        <v>0</v>
      </c>
      <c r="DX129" s="32">
        <f>COUNTIF($D129:$DL129,"11")</f>
        <v>0</v>
      </c>
      <c r="DY129" s="32">
        <f>COUNTIF($D129:$DL129,"12")</f>
        <v>0</v>
      </c>
      <c r="DZ129" s="32">
        <f>COUNTIF($D129:$DL129,"13")</f>
        <v>0</v>
      </c>
      <c r="EA129" s="32">
        <f>COUNTIF($D129:$DL129,"14")</f>
        <v>0</v>
      </c>
      <c r="EB129" s="32">
        <f>COUNTIF($D129:$DL129,"15")</f>
        <v>0</v>
      </c>
      <c r="EC129" s="32">
        <f>COUNTIF($D129:$DL129,"16")</f>
        <v>0</v>
      </c>
      <c r="ED129" s="32">
        <f>COUNTIF($D129:$DL129,"17")</f>
        <v>0</v>
      </c>
      <c r="EE129" s="32">
        <f>COUNTIF($D129:$DL129,"18")</f>
        <v>0</v>
      </c>
      <c r="EF129" s="32">
        <f>COUNTIF($D129:$DL129,"19")</f>
        <v>0</v>
      </c>
      <c r="EG129" s="32">
        <f>COUNTIF($D129:$DL129,"20")</f>
        <v>0</v>
      </c>
      <c r="EH129" s="32">
        <f>COUNTIF($D129:$DL129,"21")</f>
        <v>0</v>
      </c>
      <c r="EI129" s="32">
        <f>COUNTIF($D129:$DL129,"22")</f>
        <v>0</v>
      </c>
      <c r="EJ129" s="32">
        <f>COUNTIF($D129:$DL129,"23")</f>
        <v>0</v>
      </c>
      <c r="EK129" s="32">
        <f>COUNTIF($D129:$DL129,"24")</f>
        <v>0</v>
      </c>
      <c r="EL129" s="32">
        <f>COUNTIF($D129:$DL129,"25")</f>
        <v>0</v>
      </c>
      <c r="EM129" s="32">
        <f>COUNTIF($D129:$DL129,"26")</f>
        <v>0</v>
      </c>
      <c r="EN129" s="32">
        <f>COUNTIF($D129:$DL129,"27")</f>
        <v>0</v>
      </c>
      <c r="EO129" s="32">
        <f>COUNTIF($D129:$DL129,"28")</f>
        <v>0</v>
      </c>
      <c r="EP129" s="32">
        <f>COUNTIF($D129:$DL129,"29")</f>
        <v>0</v>
      </c>
      <c r="EQ129" s="32">
        <f>COUNTIF($D129:$DL129,"30")</f>
        <v>0</v>
      </c>
      <c r="ER129" s="32">
        <f>COUNTIF($D129:$DL129,"31")</f>
        <v>0</v>
      </c>
      <c r="ES129" s="32">
        <f>COUNTIF($D129:$DL129,"32")</f>
        <v>0</v>
      </c>
      <c r="ET129" s="32">
        <f>COUNTIF($D129:$DL129,"33")</f>
        <v>0</v>
      </c>
      <c r="EU129" s="32">
        <f>COUNTIF($D129:$DL129,"34")</f>
        <v>0</v>
      </c>
      <c r="EV129" s="32">
        <f>COUNTIF($D129:$DL129,"35")</f>
        <v>0</v>
      </c>
      <c r="EW129" s="32">
        <f>COUNTIF($D129:$DL129,"36")</f>
        <v>0</v>
      </c>
      <c r="EX129" s="32">
        <f>COUNTIF($D129:$DL129,"37")</f>
        <v>0</v>
      </c>
      <c r="EY129" s="32">
        <f>COUNTIF($D129:$DL129,"38")</f>
        <v>0</v>
      </c>
      <c r="EZ129" s="32">
        <f>COUNTIF($D129:$DL129,"39")</f>
        <v>0</v>
      </c>
      <c r="FA129" s="32">
        <f>COUNTIF($D129:$DL129,"40")</f>
        <v>0</v>
      </c>
      <c r="FB129" s="32">
        <f>COUNTIF($D129:$DL129,"41")</f>
        <v>0</v>
      </c>
      <c r="FC129" s="32">
        <f>COUNTIF($D129:$DL129,"42")</f>
        <v>0</v>
      </c>
      <c r="FD129" s="32">
        <f>COUNTIF($D129:$DL129,"43")</f>
        <v>0</v>
      </c>
      <c r="FE129" s="32">
        <f>COUNTIF($D129:$DL129,"44")</f>
        <v>0</v>
      </c>
      <c r="FF129" s="32">
        <f>COUNTIF($D129:$DL129,"45")</f>
        <v>0</v>
      </c>
      <c r="FG129" s="32">
        <f>COUNTIF($D129:$DL129,"46")</f>
        <v>0</v>
      </c>
      <c r="FH129" s="32">
        <f>COUNTIF($D129:$DL129,"47")</f>
        <v>0</v>
      </c>
      <c r="FI129" s="32">
        <f>COUNTIF($D129:$DL129,"48")</f>
        <v>0</v>
      </c>
      <c r="FJ129" s="32">
        <f>COUNTIF($D129:$DL129,"49")</f>
        <v>0</v>
      </c>
      <c r="FK129" s="32">
        <f>COUNTIF($D129:$DL129,"50")</f>
        <v>0</v>
      </c>
      <c r="FL129" s="32">
        <f>COUNTIF($D129:$DL129,"51")</f>
        <v>0</v>
      </c>
      <c r="FM129" s="32">
        <f>COUNTIF($D129:$DL129,"52")</f>
        <v>0</v>
      </c>
      <c r="FN129" s="32">
        <f>COUNTIF($D129:$DL129,"53")</f>
        <v>0</v>
      </c>
      <c r="FO129" s="32">
        <f>COUNTIF($D129:$DL129,"54")</f>
        <v>0</v>
      </c>
      <c r="FP129" s="32">
        <f>COUNTIF($D129:$DL129,"55")</f>
        <v>0</v>
      </c>
      <c r="FQ129" s="32">
        <f>COUNTIF($D129:$DL129,"56")</f>
        <v>0</v>
      </c>
      <c r="FR129" s="32">
        <f>COUNTIF($D129:$DL129,"57")</f>
        <v>0</v>
      </c>
      <c r="FS129" s="32">
        <f>COUNTIF($D129:$DL129,"58")</f>
        <v>0</v>
      </c>
      <c r="FT129" s="32">
        <f>COUNTIF($D129:$DL129,"59")</f>
        <v>0</v>
      </c>
      <c r="FU129" s="32">
        <f>COUNTIF($D129:$DL129,"60")</f>
        <v>0</v>
      </c>
      <c r="FV129" s="32">
        <f>COUNTIF($D129:$DL129,"61")</f>
        <v>0</v>
      </c>
      <c r="FW129" s="32">
        <f>COUNTIF($D129:$DL129,"62")</f>
        <v>0</v>
      </c>
      <c r="FX129" s="32">
        <f>COUNTIF($D129:$DL129,"63")</f>
        <v>0</v>
      </c>
      <c r="FY129" s="32">
        <f>COUNTIF($D129:$DL129,"64")</f>
        <v>0</v>
      </c>
      <c r="FZ129" s="32">
        <f>COUNTIF($D129:$DL129,"65")</f>
        <v>0</v>
      </c>
      <c r="GA129" s="32">
        <f>COUNTIF($D129:$DL129,"66")</f>
        <v>0</v>
      </c>
      <c r="GB129" s="32">
        <f>COUNTIF($D129:$DL129,"67")</f>
        <v>0</v>
      </c>
      <c r="GC129" s="32">
        <f>COUNTIF($D129:$DL129,"68")</f>
        <v>0</v>
      </c>
      <c r="GD129" s="32">
        <f>COUNTIF($D129:$DL129,"69")</f>
        <v>0</v>
      </c>
      <c r="GE129" s="32">
        <f>COUNTIF($D129:$DL129,"70")</f>
        <v>0</v>
      </c>
    </row>
    <row r="130" spans="1:187" ht="25.8" x14ac:dyDescent="0.5">
      <c r="A130" s="79"/>
      <c r="B130" s="80"/>
      <c r="C130" s="80" t="s">
        <v>53</v>
      </c>
      <c r="D130" s="3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55"/>
      <c r="CH130" s="68"/>
      <c r="CI130" s="56"/>
      <c r="CJ130" s="56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3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  <c r="EH130" s="123"/>
      <c r="EI130" s="123"/>
      <c r="EJ130" s="123"/>
      <c r="EK130" s="123"/>
      <c r="EL130" s="123"/>
      <c r="EM130" s="123"/>
      <c r="EN130" s="123"/>
      <c r="EO130" s="123"/>
      <c r="EP130" s="123"/>
      <c r="EQ130" s="123"/>
      <c r="ER130" s="123"/>
      <c r="ES130" s="123"/>
      <c r="ET130" s="123"/>
      <c r="EU130" s="123"/>
      <c r="EV130" s="123"/>
      <c r="EW130" s="123"/>
      <c r="EX130" s="123"/>
      <c r="EY130" s="123"/>
      <c r="EZ130" s="123"/>
      <c r="FA130" s="123"/>
      <c r="FB130" s="123"/>
      <c r="FC130" s="123"/>
      <c r="FD130" s="123"/>
      <c r="FE130" s="123"/>
      <c r="FF130" s="123"/>
      <c r="FG130" s="123"/>
      <c r="FH130" s="123"/>
      <c r="FI130" s="123"/>
      <c r="FJ130" s="123"/>
      <c r="FK130" s="123"/>
      <c r="FL130" s="123"/>
      <c r="FM130" s="123"/>
      <c r="FN130" s="123"/>
      <c r="FO130" s="123"/>
      <c r="FP130" s="123"/>
      <c r="FQ130" s="123"/>
      <c r="FR130" s="123"/>
      <c r="FS130" s="123"/>
      <c r="FT130" s="123"/>
      <c r="FU130" s="123"/>
      <c r="FV130" s="123"/>
      <c r="FW130" s="123"/>
      <c r="FX130" s="123"/>
      <c r="FY130" s="123"/>
      <c r="FZ130" s="123"/>
      <c r="GA130" s="123"/>
      <c r="GB130" s="123"/>
      <c r="GC130" s="123"/>
      <c r="GD130" s="123"/>
      <c r="GE130" s="123"/>
    </row>
    <row r="131" spans="1:187" ht="25.8" x14ac:dyDescent="0.5">
      <c r="A131" s="104" t="s">
        <v>55</v>
      </c>
      <c r="B131" s="105">
        <v>46162</v>
      </c>
      <c r="C131" s="80" t="s">
        <v>52</v>
      </c>
      <c r="D131" s="85"/>
      <c r="E131" s="81"/>
      <c r="F131" s="81"/>
      <c r="G131" s="81"/>
      <c r="H131" s="81"/>
      <c r="I131" s="81"/>
      <c r="J131" s="81"/>
      <c r="K131" s="81"/>
      <c r="L131" s="81"/>
      <c r="M131" s="81"/>
      <c r="N131" s="48"/>
      <c r="O131" s="45"/>
      <c r="P131" s="45"/>
      <c r="Q131" s="45"/>
      <c r="R131" s="45"/>
      <c r="S131" s="45"/>
      <c r="T131" s="45"/>
      <c r="U131" s="45"/>
      <c r="V131" s="45"/>
      <c r="W131" s="48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8"/>
      <c r="CG131" s="64"/>
      <c r="CH131" s="70"/>
      <c r="CI131" s="67"/>
      <c r="CJ131" s="67"/>
      <c r="CK131" s="45"/>
      <c r="CL131" s="45"/>
      <c r="CM131" s="45"/>
      <c r="CN131" s="45"/>
      <c r="CO131" s="45"/>
      <c r="CP131" s="45"/>
      <c r="CQ131" s="45"/>
      <c r="CR131" s="48"/>
      <c r="CS131" s="45"/>
      <c r="CT131" s="45"/>
      <c r="CU131" s="45"/>
      <c r="CV131" s="45"/>
      <c r="CW131" s="45"/>
      <c r="CX131" s="45"/>
      <c r="CY131" s="45"/>
      <c r="CZ131" s="45"/>
      <c r="DA131" s="48"/>
      <c r="DB131" s="45"/>
      <c r="DC131" s="45"/>
      <c r="DD131" s="45"/>
      <c r="DE131" s="45"/>
      <c r="DF131" s="45"/>
      <c r="DG131" s="45"/>
      <c r="DH131" s="45"/>
      <c r="DI131" s="45"/>
      <c r="DJ131" s="48"/>
      <c r="DK131" s="48"/>
      <c r="DL131" s="48"/>
      <c r="DM131" s="1"/>
      <c r="DN131" s="32">
        <f>COUNTIF($D131:$DL131,"1")</f>
        <v>0</v>
      </c>
      <c r="DO131" s="32">
        <f>COUNTIF($D131:$DL131,"2")</f>
        <v>0</v>
      </c>
      <c r="DP131" s="32">
        <f>COUNTIF($D131:$DL131,"3")</f>
        <v>0</v>
      </c>
      <c r="DQ131" s="32">
        <f>COUNTIF($D131:$DL131,"4")</f>
        <v>0</v>
      </c>
      <c r="DR131" s="32">
        <f>COUNTIF($D131:$DL131,"5")</f>
        <v>0</v>
      </c>
      <c r="DS131" s="32">
        <f>COUNTIF($D131:$DL131,"6")</f>
        <v>0</v>
      </c>
      <c r="DT131" s="32">
        <f>COUNTIF($D131:$DL131,"7")</f>
        <v>0</v>
      </c>
      <c r="DU131" s="32">
        <f>COUNTIF($D131:$DL131,"8")</f>
        <v>0</v>
      </c>
      <c r="DV131" s="32">
        <f>COUNTIF($D131:$DL131,"9")</f>
        <v>0</v>
      </c>
      <c r="DW131" s="32">
        <f>COUNTIF($D131:$DL131,"10")</f>
        <v>0</v>
      </c>
      <c r="DX131" s="32">
        <f>COUNTIF($D131:$DL131,"11")</f>
        <v>0</v>
      </c>
      <c r="DY131" s="32">
        <f>COUNTIF($D131:$DL131,"12")</f>
        <v>0</v>
      </c>
      <c r="DZ131" s="32">
        <f>COUNTIF($D131:$DL131,"13")</f>
        <v>0</v>
      </c>
      <c r="EA131" s="32">
        <f>COUNTIF($D131:$DL131,"14")</f>
        <v>0</v>
      </c>
      <c r="EB131" s="32">
        <f>COUNTIF($D131:$DL131,"15")</f>
        <v>0</v>
      </c>
      <c r="EC131" s="32">
        <f>COUNTIF($D131:$DL131,"16")</f>
        <v>0</v>
      </c>
      <c r="ED131" s="32">
        <f>COUNTIF($D131:$DL131,"17")</f>
        <v>0</v>
      </c>
      <c r="EE131" s="32">
        <f>COUNTIF($D131:$DL131,"18")</f>
        <v>0</v>
      </c>
      <c r="EF131" s="32">
        <f>COUNTIF($D131:$DL131,"19")</f>
        <v>0</v>
      </c>
      <c r="EG131" s="32">
        <f>COUNTIF($D131:$DL131,"20")</f>
        <v>0</v>
      </c>
      <c r="EH131" s="32">
        <f>COUNTIF($D131:$DL131,"21")</f>
        <v>0</v>
      </c>
      <c r="EI131" s="32">
        <f>COUNTIF($D131:$DL131,"22")</f>
        <v>0</v>
      </c>
      <c r="EJ131" s="32">
        <f>COUNTIF($D131:$DL131,"23")</f>
        <v>0</v>
      </c>
      <c r="EK131" s="32">
        <f>COUNTIF($D131:$DL131,"24")</f>
        <v>0</v>
      </c>
      <c r="EL131" s="32">
        <f>COUNTIF($D131:$DL131,"25")</f>
        <v>0</v>
      </c>
      <c r="EM131" s="32">
        <f>COUNTIF($D131:$DL131,"26")</f>
        <v>0</v>
      </c>
      <c r="EN131" s="32">
        <f>COUNTIF($D131:$DL131,"27")</f>
        <v>0</v>
      </c>
      <c r="EO131" s="32">
        <f>COUNTIF($D131:$DL131,"28")</f>
        <v>0</v>
      </c>
      <c r="EP131" s="32">
        <f>COUNTIF($D131:$DL131,"29")</f>
        <v>0</v>
      </c>
      <c r="EQ131" s="32">
        <f>COUNTIF($D131:$DL131,"30")</f>
        <v>0</v>
      </c>
      <c r="ER131" s="32">
        <f>COUNTIF($D131:$DL131,"31")</f>
        <v>0</v>
      </c>
      <c r="ES131" s="32">
        <f>COUNTIF($D131:$DL131,"32")</f>
        <v>0</v>
      </c>
      <c r="ET131" s="32">
        <f>COUNTIF($D131:$DL131,"33")</f>
        <v>0</v>
      </c>
      <c r="EU131" s="32">
        <f>COUNTIF($D131:$DL131,"34")</f>
        <v>0</v>
      </c>
      <c r="EV131" s="32">
        <f>COUNTIF($D131:$DL131,"35")</f>
        <v>0</v>
      </c>
      <c r="EW131" s="32">
        <f>COUNTIF($D131:$DL131,"36")</f>
        <v>0</v>
      </c>
      <c r="EX131" s="32">
        <f>COUNTIF($D131:$DL131,"37")</f>
        <v>0</v>
      </c>
      <c r="EY131" s="32">
        <f>COUNTIF($D131:$DL131,"38")</f>
        <v>0</v>
      </c>
      <c r="EZ131" s="32">
        <f>COUNTIF($D131:$DL131,"39")</f>
        <v>0</v>
      </c>
      <c r="FA131" s="32">
        <f>COUNTIF($D131:$DL131,"40")</f>
        <v>0</v>
      </c>
      <c r="FB131" s="32">
        <f>COUNTIF($D131:$DL131,"41")</f>
        <v>0</v>
      </c>
      <c r="FC131" s="32">
        <f>COUNTIF($D131:$DL131,"42")</f>
        <v>0</v>
      </c>
      <c r="FD131" s="32">
        <f>COUNTIF($D131:$DL131,"43")</f>
        <v>0</v>
      </c>
      <c r="FE131" s="32">
        <f>COUNTIF($D131:$DL131,"44")</f>
        <v>0</v>
      </c>
      <c r="FF131" s="32">
        <f>COUNTIF($D131:$DL131,"45")</f>
        <v>0</v>
      </c>
      <c r="FG131" s="32">
        <f>COUNTIF($D131:$DL131,"46")</f>
        <v>0</v>
      </c>
      <c r="FH131" s="32">
        <f>COUNTIF($D131:$DL131,"47")</f>
        <v>0</v>
      </c>
      <c r="FI131" s="32">
        <f>COUNTIF($D131:$DL131,"48")</f>
        <v>0</v>
      </c>
      <c r="FJ131" s="32">
        <f>COUNTIF($D131:$DL131,"49")</f>
        <v>0</v>
      </c>
      <c r="FK131" s="32">
        <f>COUNTIF($D131:$DL131,"50")</f>
        <v>0</v>
      </c>
      <c r="FL131" s="32">
        <f>COUNTIF($D131:$DL131,"51")</f>
        <v>0</v>
      </c>
      <c r="FM131" s="32">
        <f>COUNTIF($D131:$DL131,"52")</f>
        <v>0</v>
      </c>
      <c r="FN131" s="32">
        <f>COUNTIF($D131:$DL131,"53")</f>
        <v>0</v>
      </c>
      <c r="FO131" s="32">
        <f>COUNTIF($D131:$DL131,"54")</f>
        <v>0</v>
      </c>
      <c r="FP131" s="32">
        <f>COUNTIF($D131:$DL131,"55")</f>
        <v>0</v>
      </c>
      <c r="FQ131" s="32">
        <f>COUNTIF($D131:$DL131,"56")</f>
        <v>0</v>
      </c>
      <c r="FR131" s="32">
        <f>COUNTIF($D131:$DL131,"57")</f>
        <v>0</v>
      </c>
      <c r="FS131" s="32">
        <f>COUNTIF($D131:$DL131,"58")</f>
        <v>0</v>
      </c>
      <c r="FT131" s="32">
        <f>COUNTIF($D131:$DL131,"59")</f>
        <v>0</v>
      </c>
      <c r="FU131" s="32">
        <f>COUNTIF($D131:$DL131,"60")</f>
        <v>0</v>
      </c>
      <c r="FV131" s="32">
        <f>COUNTIF($D131:$DL131,"61")</f>
        <v>0</v>
      </c>
      <c r="FW131" s="32">
        <f>COUNTIF($D131:$DL131,"62")</f>
        <v>0</v>
      </c>
      <c r="FX131" s="32">
        <f>COUNTIF($D131:$DL131,"63")</f>
        <v>0</v>
      </c>
      <c r="FY131" s="32">
        <f>COUNTIF($D131:$DL131,"64")</f>
        <v>0</v>
      </c>
      <c r="FZ131" s="32">
        <f>COUNTIF($D131:$DL131,"65")</f>
        <v>0</v>
      </c>
      <c r="GA131" s="32">
        <f>COUNTIF($D131:$DL131,"66")</f>
        <v>0</v>
      </c>
      <c r="GB131" s="32">
        <f>COUNTIF($D131:$DL131,"67")</f>
        <v>0</v>
      </c>
      <c r="GC131" s="32">
        <f>COUNTIF($D131:$DL131,"68")</f>
        <v>0</v>
      </c>
      <c r="GD131" s="32">
        <f>COUNTIF($D131:$DL131,"69")</f>
        <v>0</v>
      </c>
      <c r="GE131" s="32">
        <f>COUNTIF($D131:$DL131,"70")</f>
        <v>0</v>
      </c>
    </row>
    <row r="132" spans="1:187" ht="25.8" x14ac:dyDescent="0.5">
      <c r="A132" s="79"/>
      <c r="B132" s="80"/>
      <c r="C132" s="80" t="s">
        <v>53</v>
      </c>
      <c r="D132" s="3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55"/>
      <c r="CH132" s="68"/>
      <c r="CI132" s="56"/>
      <c r="CJ132" s="56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33"/>
      <c r="DN132" s="123"/>
      <c r="DO132" s="123"/>
      <c r="DP132" s="123"/>
      <c r="DQ132" s="123"/>
      <c r="DR132" s="123"/>
      <c r="DS132" s="123"/>
      <c r="DT132" s="123"/>
      <c r="DU132" s="123"/>
      <c r="DV132" s="123"/>
      <c r="DW132" s="123"/>
      <c r="DX132" s="123"/>
      <c r="DY132" s="123"/>
      <c r="DZ132" s="123"/>
      <c r="EA132" s="123"/>
      <c r="EB132" s="123"/>
      <c r="EC132" s="123"/>
      <c r="ED132" s="123"/>
      <c r="EE132" s="123"/>
      <c r="EF132" s="123"/>
      <c r="EG132" s="123"/>
      <c r="EH132" s="123"/>
      <c r="EI132" s="123"/>
      <c r="EJ132" s="123"/>
      <c r="EK132" s="123"/>
      <c r="EL132" s="123"/>
      <c r="EM132" s="123"/>
      <c r="EN132" s="123"/>
      <c r="EO132" s="123"/>
      <c r="EP132" s="123"/>
      <c r="EQ132" s="123"/>
      <c r="ER132" s="123"/>
      <c r="ES132" s="123"/>
      <c r="ET132" s="123"/>
      <c r="EU132" s="123"/>
      <c r="EV132" s="123"/>
      <c r="EW132" s="123"/>
      <c r="EX132" s="123"/>
      <c r="EY132" s="123"/>
      <c r="EZ132" s="123"/>
      <c r="FA132" s="123"/>
      <c r="FB132" s="123"/>
      <c r="FC132" s="123"/>
      <c r="FD132" s="123"/>
      <c r="FE132" s="123"/>
      <c r="FF132" s="123"/>
      <c r="FG132" s="123"/>
      <c r="FH132" s="123"/>
      <c r="FI132" s="123"/>
      <c r="FJ132" s="123"/>
      <c r="FK132" s="123"/>
      <c r="FL132" s="123"/>
      <c r="FM132" s="123"/>
      <c r="FN132" s="123"/>
      <c r="FO132" s="123"/>
      <c r="FP132" s="123"/>
      <c r="FQ132" s="123"/>
      <c r="FR132" s="123"/>
      <c r="FS132" s="123"/>
      <c r="FT132" s="123"/>
      <c r="FU132" s="123"/>
      <c r="FV132" s="123"/>
      <c r="FW132" s="123"/>
      <c r="FX132" s="123"/>
      <c r="FY132" s="123"/>
      <c r="FZ132" s="123"/>
      <c r="GA132" s="123"/>
      <c r="GB132" s="123"/>
      <c r="GC132" s="123"/>
      <c r="GD132" s="123"/>
      <c r="GE132" s="123"/>
    </row>
    <row r="133" spans="1:187" ht="25.8" x14ac:dyDescent="0.5">
      <c r="A133" s="104" t="s">
        <v>56</v>
      </c>
      <c r="B133" s="105">
        <v>46163</v>
      </c>
      <c r="C133" s="80" t="s">
        <v>52</v>
      </c>
      <c r="D133" s="85"/>
      <c r="E133" s="81"/>
      <c r="F133" s="81"/>
      <c r="G133" s="81"/>
      <c r="H133" s="81"/>
      <c r="I133" s="81"/>
      <c r="J133" s="81"/>
      <c r="K133" s="81"/>
      <c r="L133" s="81"/>
      <c r="M133" s="81"/>
      <c r="N133" s="48"/>
      <c r="O133" s="45"/>
      <c r="P133" s="45"/>
      <c r="Q133" s="45"/>
      <c r="R133" s="45"/>
      <c r="S133" s="45"/>
      <c r="T133" s="45"/>
      <c r="U133" s="45"/>
      <c r="V133" s="45"/>
      <c r="W133" s="48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8"/>
      <c r="CG133" s="64"/>
      <c r="CH133" s="70"/>
      <c r="CI133" s="67"/>
      <c r="CJ133" s="67"/>
      <c r="CK133" s="45"/>
      <c r="CL133" s="45"/>
      <c r="CM133" s="45"/>
      <c r="CN133" s="45"/>
      <c r="CO133" s="45"/>
      <c r="CP133" s="45"/>
      <c r="CQ133" s="45"/>
      <c r="CR133" s="48"/>
      <c r="CS133" s="45"/>
      <c r="CT133" s="45"/>
      <c r="CU133" s="45"/>
      <c r="CV133" s="45"/>
      <c r="CW133" s="45"/>
      <c r="CX133" s="45"/>
      <c r="CY133" s="45"/>
      <c r="CZ133" s="45"/>
      <c r="DA133" s="48"/>
      <c r="DB133" s="45"/>
      <c r="DC133" s="45"/>
      <c r="DD133" s="45"/>
      <c r="DE133" s="45"/>
      <c r="DF133" s="45"/>
      <c r="DG133" s="45"/>
      <c r="DH133" s="45"/>
      <c r="DI133" s="45"/>
      <c r="DJ133" s="48"/>
      <c r="DK133" s="48"/>
      <c r="DL133" s="48"/>
      <c r="DM133" s="1"/>
      <c r="DN133" s="32">
        <f>COUNTIF($D133:$DL133,"1")</f>
        <v>0</v>
      </c>
      <c r="DO133" s="32">
        <f>COUNTIF($D133:$DL133,"2")</f>
        <v>0</v>
      </c>
      <c r="DP133" s="32">
        <f>COUNTIF($D133:$DL133,"3")</f>
        <v>0</v>
      </c>
      <c r="DQ133" s="32">
        <f>COUNTIF($D133:$DL133,"4")</f>
        <v>0</v>
      </c>
      <c r="DR133" s="32">
        <f>COUNTIF($D133:$DL133,"5")</f>
        <v>0</v>
      </c>
      <c r="DS133" s="32">
        <f>COUNTIF($D133:$DL133,"6")</f>
        <v>0</v>
      </c>
      <c r="DT133" s="32">
        <f>COUNTIF($D133:$DL133,"7")</f>
        <v>0</v>
      </c>
      <c r="DU133" s="32">
        <f>COUNTIF($D133:$DL133,"8")</f>
        <v>0</v>
      </c>
      <c r="DV133" s="32">
        <f>COUNTIF($D133:$DL133,"9")</f>
        <v>0</v>
      </c>
      <c r="DW133" s="32">
        <f>COUNTIF($D133:$DL133,"10")</f>
        <v>0</v>
      </c>
      <c r="DX133" s="32">
        <f>COUNTIF($D133:$DL133,"11")</f>
        <v>0</v>
      </c>
      <c r="DY133" s="32">
        <f>COUNTIF($D133:$DL133,"12")</f>
        <v>0</v>
      </c>
      <c r="DZ133" s="32">
        <f>COUNTIF($D133:$DL133,"13")</f>
        <v>0</v>
      </c>
      <c r="EA133" s="32">
        <f>COUNTIF($D133:$DL133,"14")</f>
        <v>0</v>
      </c>
      <c r="EB133" s="32">
        <f>COUNTIF($D133:$DL133,"15")</f>
        <v>0</v>
      </c>
      <c r="EC133" s="32">
        <f>COUNTIF($D133:$DL133,"16")</f>
        <v>0</v>
      </c>
      <c r="ED133" s="32">
        <f>COUNTIF($D133:$DL133,"17")</f>
        <v>0</v>
      </c>
      <c r="EE133" s="32">
        <f>COUNTIF($D133:$DL133,"18")</f>
        <v>0</v>
      </c>
      <c r="EF133" s="32">
        <f>COUNTIF($D133:$DL133,"19")</f>
        <v>0</v>
      </c>
      <c r="EG133" s="32">
        <f>COUNTIF($D133:$DL133,"20")</f>
        <v>0</v>
      </c>
      <c r="EH133" s="32">
        <f>COUNTIF($D133:$DL133,"21")</f>
        <v>0</v>
      </c>
      <c r="EI133" s="32">
        <f>COUNTIF($D133:$DL133,"22")</f>
        <v>0</v>
      </c>
      <c r="EJ133" s="32">
        <f>COUNTIF($D133:$DL133,"23")</f>
        <v>0</v>
      </c>
      <c r="EK133" s="32">
        <f>COUNTIF($D133:$DL133,"24")</f>
        <v>0</v>
      </c>
      <c r="EL133" s="32">
        <f>COUNTIF($D133:$DL133,"25")</f>
        <v>0</v>
      </c>
      <c r="EM133" s="32">
        <f>COUNTIF($D133:$DL133,"26")</f>
        <v>0</v>
      </c>
      <c r="EN133" s="32">
        <f>COUNTIF($D133:$DL133,"27")</f>
        <v>0</v>
      </c>
      <c r="EO133" s="32">
        <f>COUNTIF($D133:$DL133,"28")</f>
        <v>0</v>
      </c>
      <c r="EP133" s="32">
        <f>COUNTIF($D133:$DL133,"29")</f>
        <v>0</v>
      </c>
      <c r="EQ133" s="32">
        <f>COUNTIF($D133:$DL133,"30")</f>
        <v>0</v>
      </c>
      <c r="ER133" s="32">
        <f>COUNTIF($D133:$DL133,"31")</f>
        <v>0</v>
      </c>
      <c r="ES133" s="32">
        <f>COUNTIF($D133:$DL133,"32")</f>
        <v>0</v>
      </c>
      <c r="ET133" s="32">
        <f>COUNTIF($D133:$DL133,"33")</f>
        <v>0</v>
      </c>
      <c r="EU133" s="32">
        <f>COUNTIF($D133:$DL133,"34")</f>
        <v>0</v>
      </c>
      <c r="EV133" s="32">
        <f>COUNTIF($D133:$DL133,"35")</f>
        <v>0</v>
      </c>
      <c r="EW133" s="32">
        <f>COUNTIF($D133:$DL133,"36")</f>
        <v>0</v>
      </c>
      <c r="EX133" s="32">
        <f>COUNTIF($D133:$DL133,"37")</f>
        <v>0</v>
      </c>
      <c r="EY133" s="32">
        <f>COUNTIF($D133:$DL133,"38")</f>
        <v>0</v>
      </c>
      <c r="EZ133" s="32">
        <f>COUNTIF($D133:$DL133,"39")</f>
        <v>0</v>
      </c>
      <c r="FA133" s="32">
        <f>COUNTIF($D133:$DL133,"40")</f>
        <v>0</v>
      </c>
      <c r="FB133" s="32">
        <f>COUNTIF($D133:$DL133,"41")</f>
        <v>0</v>
      </c>
      <c r="FC133" s="32">
        <f>COUNTIF($D133:$DL133,"42")</f>
        <v>0</v>
      </c>
      <c r="FD133" s="32">
        <f>COUNTIF($D133:$DL133,"43")</f>
        <v>0</v>
      </c>
      <c r="FE133" s="32">
        <f>COUNTIF($D133:$DL133,"44")</f>
        <v>0</v>
      </c>
      <c r="FF133" s="32">
        <f>COUNTIF($D133:$DL133,"45")</f>
        <v>0</v>
      </c>
      <c r="FG133" s="32">
        <f>COUNTIF($D133:$DL133,"46")</f>
        <v>0</v>
      </c>
      <c r="FH133" s="32">
        <f>COUNTIF($D133:$DL133,"47")</f>
        <v>0</v>
      </c>
      <c r="FI133" s="32">
        <f>COUNTIF($D133:$DL133,"48")</f>
        <v>0</v>
      </c>
      <c r="FJ133" s="32">
        <f>COUNTIF($D133:$DL133,"49")</f>
        <v>0</v>
      </c>
      <c r="FK133" s="32">
        <f>COUNTIF($D133:$DL133,"50")</f>
        <v>0</v>
      </c>
      <c r="FL133" s="32">
        <f>COUNTIF($D133:$DL133,"51")</f>
        <v>0</v>
      </c>
      <c r="FM133" s="32">
        <f>COUNTIF($D133:$DL133,"52")</f>
        <v>0</v>
      </c>
      <c r="FN133" s="32">
        <f>COUNTIF($D133:$DL133,"53")</f>
        <v>0</v>
      </c>
      <c r="FO133" s="32">
        <f>COUNTIF($D133:$DL133,"54")</f>
        <v>0</v>
      </c>
      <c r="FP133" s="32">
        <f>COUNTIF($D133:$DL133,"55")</f>
        <v>0</v>
      </c>
      <c r="FQ133" s="32">
        <f>COUNTIF($D133:$DL133,"56")</f>
        <v>0</v>
      </c>
      <c r="FR133" s="32">
        <f>COUNTIF($D133:$DL133,"57")</f>
        <v>0</v>
      </c>
      <c r="FS133" s="32">
        <f>COUNTIF($D133:$DL133,"58")</f>
        <v>0</v>
      </c>
      <c r="FT133" s="32">
        <f>COUNTIF($D133:$DL133,"59")</f>
        <v>0</v>
      </c>
      <c r="FU133" s="32">
        <f>COUNTIF($D133:$DL133,"60")</f>
        <v>0</v>
      </c>
      <c r="FV133" s="32">
        <f>COUNTIF($D133:$DL133,"61")</f>
        <v>0</v>
      </c>
      <c r="FW133" s="32">
        <f>COUNTIF($D133:$DL133,"62")</f>
        <v>0</v>
      </c>
      <c r="FX133" s="32">
        <f>COUNTIF($D133:$DL133,"63")</f>
        <v>0</v>
      </c>
      <c r="FY133" s="32">
        <f>COUNTIF($D133:$DL133,"64")</f>
        <v>0</v>
      </c>
      <c r="FZ133" s="32">
        <f>COUNTIF($D133:$DL133,"65")</f>
        <v>0</v>
      </c>
      <c r="GA133" s="32">
        <f>COUNTIF($D133:$DL133,"66")</f>
        <v>0</v>
      </c>
      <c r="GB133" s="32">
        <f>COUNTIF($D133:$DL133,"67")</f>
        <v>0</v>
      </c>
      <c r="GC133" s="32">
        <f>COUNTIF($D133:$DL133,"68")</f>
        <v>0</v>
      </c>
      <c r="GD133" s="32">
        <f>COUNTIF($D133:$DL133,"69")</f>
        <v>0</v>
      </c>
      <c r="GE133" s="32">
        <f>COUNTIF($D133:$DL133,"70")</f>
        <v>0</v>
      </c>
    </row>
    <row r="134" spans="1:187" ht="25.8" x14ac:dyDescent="0.5">
      <c r="A134" s="79"/>
      <c r="B134" s="80"/>
      <c r="C134" s="80" t="s">
        <v>53</v>
      </c>
      <c r="D134" s="3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55"/>
      <c r="CH134" s="68"/>
      <c r="CI134" s="56"/>
      <c r="CJ134" s="56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33"/>
      <c r="DN134" s="123"/>
      <c r="DO134" s="123"/>
      <c r="DP134" s="123"/>
      <c r="DQ134" s="123"/>
      <c r="DR134" s="123"/>
      <c r="DS134" s="123"/>
      <c r="DT134" s="123"/>
      <c r="DU134" s="123"/>
      <c r="DV134" s="123"/>
      <c r="DW134" s="123"/>
      <c r="DX134" s="123"/>
      <c r="DY134" s="123"/>
      <c r="DZ134" s="123"/>
      <c r="EA134" s="123"/>
      <c r="EB134" s="123"/>
      <c r="EC134" s="123"/>
      <c r="ED134" s="123"/>
      <c r="EE134" s="123"/>
      <c r="EF134" s="123"/>
      <c r="EG134" s="123"/>
      <c r="EH134" s="123"/>
      <c r="EI134" s="123"/>
      <c r="EJ134" s="123"/>
      <c r="EK134" s="123"/>
      <c r="EL134" s="123"/>
      <c r="EM134" s="123"/>
      <c r="EN134" s="123"/>
      <c r="EO134" s="123"/>
      <c r="EP134" s="123"/>
      <c r="EQ134" s="123"/>
      <c r="ER134" s="123"/>
      <c r="ES134" s="123"/>
      <c r="ET134" s="123"/>
      <c r="EU134" s="123"/>
      <c r="EV134" s="123"/>
      <c r="EW134" s="123"/>
      <c r="EX134" s="123"/>
      <c r="EY134" s="123"/>
      <c r="EZ134" s="123"/>
      <c r="FA134" s="123"/>
      <c r="FB134" s="123"/>
      <c r="FC134" s="123"/>
      <c r="FD134" s="123"/>
      <c r="FE134" s="123"/>
      <c r="FF134" s="123"/>
      <c r="FG134" s="123"/>
      <c r="FH134" s="123"/>
      <c r="FI134" s="123"/>
      <c r="FJ134" s="123"/>
      <c r="FK134" s="123"/>
      <c r="FL134" s="123"/>
      <c r="FM134" s="123"/>
      <c r="FN134" s="123"/>
      <c r="FO134" s="123"/>
      <c r="FP134" s="123"/>
      <c r="FQ134" s="123"/>
      <c r="FR134" s="123"/>
      <c r="FS134" s="123"/>
      <c r="FT134" s="123"/>
      <c r="FU134" s="123"/>
      <c r="FV134" s="123"/>
      <c r="FW134" s="123"/>
      <c r="FX134" s="123"/>
      <c r="FY134" s="123"/>
      <c r="FZ134" s="123"/>
      <c r="GA134" s="123"/>
      <c r="GB134" s="123"/>
      <c r="GC134" s="123"/>
      <c r="GD134" s="123"/>
      <c r="GE134" s="123"/>
    </row>
    <row r="135" spans="1:187" ht="25.8" x14ac:dyDescent="0.5">
      <c r="A135" s="104" t="s">
        <v>57</v>
      </c>
      <c r="B135" s="105">
        <v>46164</v>
      </c>
      <c r="C135" s="80"/>
      <c r="D135" s="85"/>
      <c r="E135" s="81"/>
      <c r="F135" s="81"/>
      <c r="G135" s="81"/>
      <c r="H135" s="81"/>
      <c r="I135" s="81"/>
      <c r="J135" s="81"/>
      <c r="K135" s="81"/>
      <c r="L135" s="81"/>
      <c r="M135" s="81"/>
      <c r="N135" s="48"/>
      <c r="O135" s="45"/>
      <c r="P135" s="45"/>
      <c r="Q135" s="45"/>
      <c r="R135" s="45"/>
      <c r="S135" s="45"/>
      <c r="T135" s="45"/>
      <c r="U135" s="45"/>
      <c r="V135" s="45"/>
      <c r="W135" s="48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8"/>
      <c r="CG135" s="64"/>
      <c r="CH135" s="70"/>
      <c r="CI135" s="67"/>
      <c r="CJ135" s="67"/>
      <c r="CK135" s="45"/>
      <c r="CL135" s="45"/>
      <c r="CM135" s="45"/>
      <c r="CN135" s="45"/>
      <c r="CO135" s="45"/>
      <c r="CP135" s="45"/>
      <c r="CQ135" s="45"/>
      <c r="CR135" s="48"/>
      <c r="CS135" s="45"/>
      <c r="CT135" s="45"/>
      <c r="CU135" s="45"/>
      <c r="CV135" s="45"/>
      <c r="CW135" s="45"/>
      <c r="CX135" s="45"/>
      <c r="CY135" s="45"/>
      <c r="CZ135" s="45"/>
      <c r="DA135" s="48"/>
      <c r="DB135" s="45"/>
      <c r="DC135" s="45"/>
      <c r="DD135" s="45"/>
      <c r="DE135" s="45"/>
      <c r="DF135" s="45"/>
      <c r="DG135" s="45"/>
      <c r="DH135" s="45"/>
      <c r="DI135" s="45"/>
      <c r="DJ135" s="48"/>
      <c r="DK135" s="48"/>
      <c r="DL135" s="48"/>
      <c r="DM135" s="1"/>
      <c r="DN135" s="32">
        <f t="shared" ref="DN135:DN166" si="265">COUNTIF($D135:$DL135,"1")</f>
        <v>0</v>
      </c>
      <c r="DO135" s="32">
        <f t="shared" ref="DO135:DO166" si="266">COUNTIF($D135:$DL135,"2")</f>
        <v>0</v>
      </c>
      <c r="DP135" s="32">
        <f t="shared" ref="DP135:DP166" si="267">COUNTIF($D135:$DL135,"3")</f>
        <v>0</v>
      </c>
      <c r="DQ135" s="32">
        <f t="shared" ref="DQ135:DQ166" si="268">COUNTIF($D135:$DL135,"4")</f>
        <v>0</v>
      </c>
      <c r="DR135" s="32">
        <f t="shared" ref="DR135:DR166" si="269">COUNTIF($D135:$DL135,"5")</f>
        <v>0</v>
      </c>
      <c r="DS135" s="32">
        <f t="shared" ref="DS135:DS166" si="270">COUNTIF($D135:$DL135,"6")</f>
        <v>0</v>
      </c>
      <c r="DT135" s="32">
        <f t="shared" ref="DT135:DT166" si="271">COUNTIF($D135:$DL135,"7")</f>
        <v>0</v>
      </c>
      <c r="DU135" s="32">
        <f t="shared" ref="DU135:DU166" si="272">COUNTIF($D135:$DL135,"8")</f>
        <v>0</v>
      </c>
      <c r="DV135" s="32">
        <f t="shared" ref="DV135:DV166" si="273">COUNTIF($D135:$DL135,"9")</f>
        <v>0</v>
      </c>
      <c r="DW135" s="32">
        <f t="shared" ref="DW135:DW166" si="274">COUNTIF($D135:$DL135,"10")</f>
        <v>0</v>
      </c>
      <c r="DX135" s="32">
        <f t="shared" ref="DX135:DX166" si="275">COUNTIF($D135:$DL135,"11")</f>
        <v>0</v>
      </c>
      <c r="DY135" s="32">
        <f t="shared" ref="DY135:DY166" si="276">COUNTIF($D135:$DL135,"12")</f>
        <v>0</v>
      </c>
      <c r="DZ135" s="32">
        <f t="shared" ref="DZ135:DZ166" si="277">COUNTIF($D135:$DL135,"13")</f>
        <v>0</v>
      </c>
      <c r="EA135" s="32">
        <f t="shared" ref="EA135:EA166" si="278">COUNTIF($D135:$DL135,"14")</f>
        <v>0</v>
      </c>
      <c r="EB135" s="32">
        <f t="shared" ref="EB135:EB166" si="279">COUNTIF($D135:$DL135,"15")</f>
        <v>0</v>
      </c>
      <c r="EC135" s="32">
        <f t="shared" ref="EC135:EC166" si="280">COUNTIF($D135:$DL135,"16")</f>
        <v>0</v>
      </c>
      <c r="ED135" s="32">
        <f t="shared" ref="ED135:ED166" si="281">COUNTIF($D135:$DL135,"17")</f>
        <v>0</v>
      </c>
      <c r="EE135" s="32">
        <f t="shared" ref="EE135:EE166" si="282">COUNTIF($D135:$DL135,"18")</f>
        <v>0</v>
      </c>
      <c r="EF135" s="32">
        <f t="shared" ref="EF135:EF166" si="283">COUNTIF($D135:$DL135,"19")</f>
        <v>0</v>
      </c>
      <c r="EG135" s="32">
        <f t="shared" ref="EG135:EG166" si="284">COUNTIF($D135:$DL135,"20")</f>
        <v>0</v>
      </c>
      <c r="EH135" s="32">
        <f t="shared" ref="EH135:EH166" si="285">COUNTIF($D135:$DL135,"21")</f>
        <v>0</v>
      </c>
      <c r="EI135" s="32">
        <f t="shared" ref="EI135:EI166" si="286">COUNTIF($D135:$DL135,"22")</f>
        <v>0</v>
      </c>
      <c r="EJ135" s="32">
        <f t="shared" ref="EJ135:EJ166" si="287">COUNTIF($D135:$DL135,"23")</f>
        <v>0</v>
      </c>
      <c r="EK135" s="32">
        <f t="shared" ref="EK135:EK166" si="288">COUNTIF($D135:$DL135,"24")</f>
        <v>0</v>
      </c>
      <c r="EL135" s="32">
        <f t="shared" ref="EL135:EL166" si="289">COUNTIF($D135:$DL135,"25")</f>
        <v>0</v>
      </c>
      <c r="EM135" s="32">
        <f t="shared" ref="EM135:EM166" si="290">COUNTIF($D135:$DL135,"26")</f>
        <v>0</v>
      </c>
      <c r="EN135" s="32">
        <f t="shared" ref="EN135:EN166" si="291">COUNTIF($D135:$DL135,"27")</f>
        <v>0</v>
      </c>
      <c r="EO135" s="32">
        <f t="shared" ref="EO135:EO166" si="292">COUNTIF($D135:$DL135,"28")</f>
        <v>0</v>
      </c>
      <c r="EP135" s="32">
        <f t="shared" ref="EP135:EP166" si="293">COUNTIF($D135:$DL135,"29")</f>
        <v>0</v>
      </c>
      <c r="EQ135" s="32">
        <f t="shared" ref="EQ135:EQ166" si="294">COUNTIF($D135:$DL135,"30")</f>
        <v>0</v>
      </c>
      <c r="ER135" s="32">
        <f t="shared" ref="ER135:ER166" si="295">COUNTIF($D135:$DL135,"31")</f>
        <v>0</v>
      </c>
      <c r="ES135" s="32">
        <f t="shared" ref="ES135:ES166" si="296">COUNTIF($D135:$DL135,"32")</f>
        <v>0</v>
      </c>
      <c r="ET135" s="32">
        <f t="shared" ref="ET135:ET166" si="297">COUNTIF($D135:$DL135,"33")</f>
        <v>0</v>
      </c>
      <c r="EU135" s="32">
        <f t="shared" ref="EU135:EU166" si="298">COUNTIF($D135:$DL135,"34")</f>
        <v>0</v>
      </c>
      <c r="EV135" s="32">
        <f t="shared" ref="EV135:EV166" si="299">COUNTIF($D135:$DL135,"35")</f>
        <v>0</v>
      </c>
      <c r="EW135" s="32">
        <f t="shared" ref="EW135:EW166" si="300">COUNTIF($D135:$DL135,"36")</f>
        <v>0</v>
      </c>
      <c r="EX135" s="32">
        <f t="shared" ref="EX135:EX166" si="301">COUNTIF($D135:$DL135,"37")</f>
        <v>0</v>
      </c>
      <c r="EY135" s="32">
        <f t="shared" ref="EY135:EY166" si="302">COUNTIF($D135:$DL135,"38")</f>
        <v>0</v>
      </c>
      <c r="EZ135" s="32">
        <f t="shared" ref="EZ135:EZ166" si="303">COUNTIF($D135:$DL135,"39")</f>
        <v>0</v>
      </c>
      <c r="FA135" s="32">
        <f t="shared" ref="FA135:FA166" si="304">COUNTIF($D135:$DL135,"40")</f>
        <v>0</v>
      </c>
      <c r="FB135" s="32">
        <f t="shared" ref="FB135:FB166" si="305">COUNTIF($D135:$DL135,"41")</f>
        <v>0</v>
      </c>
      <c r="FC135" s="32">
        <f t="shared" ref="FC135:FC166" si="306">COUNTIF($D135:$DL135,"42")</f>
        <v>0</v>
      </c>
      <c r="FD135" s="32">
        <f t="shared" ref="FD135:FD166" si="307">COUNTIF($D135:$DL135,"43")</f>
        <v>0</v>
      </c>
      <c r="FE135" s="32">
        <f t="shared" ref="FE135:FE166" si="308">COUNTIF($D135:$DL135,"44")</f>
        <v>0</v>
      </c>
      <c r="FF135" s="32">
        <f t="shared" ref="FF135:FF166" si="309">COUNTIF($D135:$DL135,"45")</f>
        <v>0</v>
      </c>
      <c r="FG135" s="32">
        <f t="shared" ref="FG135:FG166" si="310">COUNTIF($D135:$DL135,"46")</f>
        <v>0</v>
      </c>
      <c r="FH135" s="32">
        <f t="shared" ref="FH135:FH166" si="311">COUNTIF($D135:$DL135,"47")</f>
        <v>0</v>
      </c>
      <c r="FI135" s="32">
        <f t="shared" ref="FI135:FI166" si="312">COUNTIF($D135:$DL135,"48")</f>
        <v>0</v>
      </c>
      <c r="FJ135" s="32">
        <f t="shared" ref="FJ135:FJ166" si="313">COUNTIF($D135:$DL135,"49")</f>
        <v>0</v>
      </c>
      <c r="FK135" s="32">
        <f t="shared" ref="FK135:FK166" si="314">COUNTIF($D135:$DL135,"50")</f>
        <v>0</v>
      </c>
      <c r="FL135" s="32">
        <f t="shared" ref="FL135:FL166" si="315">COUNTIF($D135:$DL135,"51")</f>
        <v>0</v>
      </c>
      <c r="FM135" s="32">
        <f t="shared" ref="FM135:FM166" si="316">COUNTIF($D135:$DL135,"52")</f>
        <v>0</v>
      </c>
      <c r="FN135" s="32">
        <f t="shared" ref="FN135:FN166" si="317">COUNTIF($D135:$DL135,"53")</f>
        <v>0</v>
      </c>
      <c r="FO135" s="32">
        <f t="shared" ref="FO135:FO166" si="318">COUNTIF($D135:$DL135,"54")</f>
        <v>0</v>
      </c>
      <c r="FP135" s="32">
        <f t="shared" ref="FP135:FP166" si="319">COUNTIF($D135:$DL135,"55")</f>
        <v>0</v>
      </c>
      <c r="FQ135" s="32">
        <f t="shared" ref="FQ135:FQ166" si="320">COUNTIF($D135:$DL135,"56")</f>
        <v>0</v>
      </c>
      <c r="FR135" s="32">
        <f t="shared" ref="FR135:FR166" si="321">COUNTIF($D135:$DL135,"57")</f>
        <v>0</v>
      </c>
      <c r="FS135" s="32">
        <f t="shared" ref="FS135:FS166" si="322">COUNTIF($D135:$DL135,"58")</f>
        <v>0</v>
      </c>
      <c r="FT135" s="32">
        <f t="shared" ref="FT135:FT166" si="323">COUNTIF($D135:$DL135,"59")</f>
        <v>0</v>
      </c>
      <c r="FU135" s="32">
        <f t="shared" ref="FU135:FU166" si="324">COUNTIF($D135:$DL135,"60")</f>
        <v>0</v>
      </c>
      <c r="FV135" s="32">
        <f t="shared" ref="FV135:FV166" si="325">COUNTIF($D135:$DL135,"61")</f>
        <v>0</v>
      </c>
      <c r="FW135" s="32">
        <f t="shared" ref="FW135:FW166" si="326">COUNTIF($D135:$DL135,"62")</f>
        <v>0</v>
      </c>
      <c r="FX135" s="32">
        <f t="shared" ref="FX135:FX166" si="327">COUNTIF($D135:$DL135,"63")</f>
        <v>0</v>
      </c>
      <c r="FY135" s="32">
        <f t="shared" ref="FY135:FY166" si="328">COUNTIF($D135:$DL135,"64")</f>
        <v>0</v>
      </c>
      <c r="FZ135" s="32">
        <f t="shared" ref="FZ135:FZ166" si="329">COUNTIF($D135:$DL135,"65")</f>
        <v>0</v>
      </c>
      <c r="GA135" s="32">
        <f t="shared" ref="GA135:GA166" si="330">COUNTIF($D135:$DL135,"66")</f>
        <v>0</v>
      </c>
      <c r="GB135" s="32">
        <f t="shared" ref="GB135:GB166" si="331">COUNTIF($D135:$DL135,"67")</f>
        <v>0</v>
      </c>
      <c r="GC135" s="32">
        <f t="shared" ref="GC135:GC166" si="332">COUNTIF($D135:$DL135,"68")</f>
        <v>0</v>
      </c>
      <c r="GD135" s="32">
        <f t="shared" ref="GD135:GD166" si="333">COUNTIF($D135:$DL135,"69")</f>
        <v>0</v>
      </c>
      <c r="GE135" s="32">
        <f t="shared" ref="GE135:GE166" si="334">COUNTIF($D135:$DL135,"70")</f>
        <v>0</v>
      </c>
    </row>
    <row r="136" spans="1:187" ht="25.8" x14ac:dyDescent="0.5">
      <c r="A136" s="104" t="s">
        <v>58</v>
      </c>
      <c r="B136" s="105">
        <v>46165</v>
      </c>
      <c r="C136" s="80"/>
      <c r="D136" s="85"/>
      <c r="E136" s="81"/>
      <c r="F136" s="81"/>
      <c r="G136" s="81"/>
      <c r="H136" s="81"/>
      <c r="I136" s="81"/>
      <c r="J136" s="81"/>
      <c r="K136" s="81"/>
      <c r="L136" s="81"/>
      <c r="M136" s="81"/>
      <c r="N136" s="48"/>
      <c r="O136" s="45"/>
      <c r="P136" s="45"/>
      <c r="Q136" s="45"/>
      <c r="R136" s="45"/>
      <c r="S136" s="45"/>
      <c r="T136" s="45"/>
      <c r="U136" s="45"/>
      <c r="V136" s="45"/>
      <c r="W136" s="48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8"/>
      <c r="CG136" s="64"/>
      <c r="CH136" s="70"/>
      <c r="CI136" s="67"/>
      <c r="CJ136" s="67"/>
      <c r="CK136" s="45"/>
      <c r="CL136" s="45"/>
      <c r="CM136" s="45"/>
      <c r="CN136" s="45"/>
      <c r="CO136" s="45"/>
      <c r="CP136" s="45"/>
      <c r="CQ136" s="45"/>
      <c r="CR136" s="48"/>
      <c r="CS136" s="45"/>
      <c r="CT136" s="45"/>
      <c r="CU136" s="45"/>
      <c r="CV136" s="45"/>
      <c r="CW136" s="45"/>
      <c r="CX136" s="45"/>
      <c r="CY136" s="45"/>
      <c r="CZ136" s="45"/>
      <c r="DA136" s="48"/>
      <c r="DB136" s="45"/>
      <c r="DC136" s="45"/>
      <c r="DD136" s="45"/>
      <c r="DE136" s="45"/>
      <c r="DF136" s="45"/>
      <c r="DG136" s="45"/>
      <c r="DH136" s="45"/>
      <c r="DI136" s="45"/>
      <c r="DJ136" s="48"/>
      <c r="DK136" s="48"/>
      <c r="DL136" s="48"/>
      <c r="DM136" s="1"/>
      <c r="DN136" s="32">
        <f t="shared" si="265"/>
        <v>0</v>
      </c>
      <c r="DO136" s="32">
        <f t="shared" si="266"/>
        <v>0</v>
      </c>
      <c r="DP136" s="32">
        <f t="shared" si="267"/>
        <v>0</v>
      </c>
      <c r="DQ136" s="32">
        <f t="shared" si="268"/>
        <v>0</v>
      </c>
      <c r="DR136" s="32">
        <f t="shared" si="269"/>
        <v>0</v>
      </c>
      <c r="DS136" s="32">
        <f t="shared" si="270"/>
        <v>0</v>
      </c>
      <c r="DT136" s="32">
        <f t="shared" si="271"/>
        <v>0</v>
      </c>
      <c r="DU136" s="32">
        <f t="shared" si="272"/>
        <v>0</v>
      </c>
      <c r="DV136" s="32">
        <f t="shared" si="273"/>
        <v>0</v>
      </c>
      <c r="DW136" s="32">
        <f t="shared" si="274"/>
        <v>0</v>
      </c>
      <c r="DX136" s="32">
        <f t="shared" si="275"/>
        <v>0</v>
      </c>
      <c r="DY136" s="32">
        <f t="shared" si="276"/>
        <v>0</v>
      </c>
      <c r="DZ136" s="32">
        <f t="shared" si="277"/>
        <v>0</v>
      </c>
      <c r="EA136" s="32">
        <f t="shared" si="278"/>
        <v>0</v>
      </c>
      <c r="EB136" s="32">
        <f t="shared" si="279"/>
        <v>0</v>
      </c>
      <c r="EC136" s="32">
        <f t="shared" si="280"/>
        <v>0</v>
      </c>
      <c r="ED136" s="32">
        <f t="shared" si="281"/>
        <v>0</v>
      </c>
      <c r="EE136" s="32">
        <f t="shared" si="282"/>
        <v>0</v>
      </c>
      <c r="EF136" s="32">
        <f t="shared" si="283"/>
        <v>0</v>
      </c>
      <c r="EG136" s="32">
        <f t="shared" si="284"/>
        <v>0</v>
      </c>
      <c r="EH136" s="32">
        <f t="shared" si="285"/>
        <v>0</v>
      </c>
      <c r="EI136" s="32">
        <f t="shared" si="286"/>
        <v>0</v>
      </c>
      <c r="EJ136" s="32">
        <f t="shared" si="287"/>
        <v>0</v>
      </c>
      <c r="EK136" s="32">
        <f t="shared" si="288"/>
        <v>0</v>
      </c>
      <c r="EL136" s="32">
        <f t="shared" si="289"/>
        <v>0</v>
      </c>
      <c r="EM136" s="32">
        <f t="shared" si="290"/>
        <v>0</v>
      </c>
      <c r="EN136" s="32">
        <f t="shared" si="291"/>
        <v>0</v>
      </c>
      <c r="EO136" s="32">
        <f t="shared" si="292"/>
        <v>0</v>
      </c>
      <c r="EP136" s="32">
        <f t="shared" si="293"/>
        <v>0</v>
      </c>
      <c r="EQ136" s="32">
        <f t="shared" si="294"/>
        <v>0</v>
      </c>
      <c r="ER136" s="32">
        <f t="shared" si="295"/>
        <v>0</v>
      </c>
      <c r="ES136" s="32">
        <f t="shared" si="296"/>
        <v>0</v>
      </c>
      <c r="ET136" s="32">
        <f t="shared" si="297"/>
        <v>0</v>
      </c>
      <c r="EU136" s="32">
        <f t="shared" si="298"/>
        <v>0</v>
      </c>
      <c r="EV136" s="32">
        <f t="shared" si="299"/>
        <v>0</v>
      </c>
      <c r="EW136" s="32">
        <f t="shared" si="300"/>
        <v>0</v>
      </c>
      <c r="EX136" s="32">
        <f t="shared" si="301"/>
        <v>0</v>
      </c>
      <c r="EY136" s="32">
        <f t="shared" si="302"/>
        <v>0</v>
      </c>
      <c r="EZ136" s="32">
        <f t="shared" si="303"/>
        <v>0</v>
      </c>
      <c r="FA136" s="32">
        <f t="shared" si="304"/>
        <v>0</v>
      </c>
      <c r="FB136" s="32">
        <f t="shared" si="305"/>
        <v>0</v>
      </c>
      <c r="FC136" s="32">
        <f t="shared" si="306"/>
        <v>0</v>
      </c>
      <c r="FD136" s="32">
        <f t="shared" si="307"/>
        <v>0</v>
      </c>
      <c r="FE136" s="32">
        <f t="shared" si="308"/>
        <v>0</v>
      </c>
      <c r="FF136" s="32">
        <f t="shared" si="309"/>
        <v>0</v>
      </c>
      <c r="FG136" s="32">
        <f t="shared" si="310"/>
        <v>0</v>
      </c>
      <c r="FH136" s="32">
        <f t="shared" si="311"/>
        <v>0</v>
      </c>
      <c r="FI136" s="32">
        <f t="shared" si="312"/>
        <v>0</v>
      </c>
      <c r="FJ136" s="32">
        <f t="shared" si="313"/>
        <v>0</v>
      </c>
      <c r="FK136" s="32">
        <f t="shared" si="314"/>
        <v>0</v>
      </c>
      <c r="FL136" s="32">
        <f t="shared" si="315"/>
        <v>0</v>
      </c>
      <c r="FM136" s="32">
        <f t="shared" si="316"/>
        <v>0</v>
      </c>
      <c r="FN136" s="32">
        <f t="shared" si="317"/>
        <v>0</v>
      </c>
      <c r="FO136" s="32">
        <f t="shared" si="318"/>
        <v>0</v>
      </c>
      <c r="FP136" s="32">
        <f t="shared" si="319"/>
        <v>0</v>
      </c>
      <c r="FQ136" s="32">
        <f t="shared" si="320"/>
        <v>0</v>
      </c>
      <c r="FR136" s="32">
        <f t="shared" si="321"/>
        <v>0</v>
      </c>
      <c r="FS136" s="32">
        <f t="shared" si="322"/>
        <v>0</v>
      </c>
      <c r="FT136" s="32">
        <f t="shared" si="323"/>
        <v>0</v>
      </c>
      <c r="FU136" s="32">
        <f t="shared" si="324"/>
        <v>0</v>
      </c>
      <c r="FV136" s="32">
        <f t="shared" si="325"/>
        <v>0</v>
      </c>
      <c r="FW136" s="32">
        <f t="shared" si="326"/>
        <v>0</v>
      </c>
      <c r="FX136" s="32">
        <f t="shared" si="327"/>
        <v>0</v>
      </c>
      <c r="FY136" s="32">
        <f t="shared" si="328"/>
        <v>0</v>
      </c>
      <c r="FZ136" s="32">
        <f t="shared" si="329"/>
        <v>0</v>
      </c>
      <c r="GA136" s="32">
        <f t="shared" si="330"/>
        <v>0</v>
      </c>
      <c r="GB136" s="32">
        <f t="shared" si="331"/>
        <v>0</v>
      </c>
      <c r="GC136" s="32">
        <f t="shared" si="332"/>
        <v>0</v>
      </c>
      <c r="GD136" s="32">
        <f t="shared" si="333"/>
        <v>0</v>
      </c>
      <c r="GE136" s="32">
        <f t="shared" si="334"/>
        <v>0</v>
      </c>
    </row>
    <row r="137" spans="1:187" ht="25.8" x14ac:dyDescent="0.5">
      <c r="A137" s="121" t="s">
        <v>59</v>
      </c>
      <c r="B137" s="122">
        <v>46166</v>
      </c>
      <c r="C137" s="92"/>
      <c r="D137" s="36"/>
      <c r="E137" s="62"/>
      <c r="F137" s="62"/>
      <c r="G137" s="62"/>
      <c r="H137" s="62"/>
      <c r="I137" s="62"/>
      <c r="J137" s="62"/>
      <c r="K137" s="62"/>
      <c r="L137" s="62"/>
      <c r="M137" s="62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58"/>
      <c r="CH137" s="69"/>
      <c r="CI137" s="59"/>
      <c r="CJ137" s="59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36"/>
      <c r="DM137" s="36"/>
      <c r="DN137" s="32">
        <f t="shared" si="265"/>
        <v>0</v>
      </c>
      <c r="DO137" s="32">
        <f t="shared" si="266"/>
        <v>0</v>
      </c>
      <c r="DP137" s="32">
        <f t="shared" si="267"/>
        <v>0</v>
      </c>
      <c r="DQ137" s="32">
        <f t="shared" si="268"/>
        <v>0</v>
      </c>
      <c r="DR137" s="32">
        <f t="shared" si="269"/>
        <v>0</v>
      </c>
      <c r="DS137" s="32">
        <f t="shared" si="270"/>
        <v>0</v>
      </c>
      <c r="DT137" s="32">
        <f t="shared" si="271"/>
        <v>0</v>
      </c>
      <c r="DU137" s="32">
        <f t="shared" si="272"/>
        <v>0</v>
      </c>
      <c r="DV137" s="32">
        <f t="shared" si="273"/>
        <v>0</v>
      </c>
      <c r="DW137" s="32">
        <f t="shared" si="274"/>
        <v>0</v>
      </c>
      <c r="DX137" s="32">
        <f t="shared" si="275"/>
        <v>0</v>
      </c>
      <c r="DY137" s="32">
        <f t="shared" si="276"/>
        <v>0</v>
      </c>
      <c r="DZ137" s="32">
        <f t="shared" si="277"/>
        <v>0</v>
      </c>
      <c r="EA137" s="32">
        <f t="shared" si="278"/>
        <v>0</v>
      </c>
      <c r="EB137" s="32">
        <f t="shared" si="279"/>
        <v>0</v>
      </c>
      <c r="EC137" s="32">
        <f t="shared" si="280"/>
        <v>0</v>
      </c>
      <c r="ED137" s="32">
        <f t="shared" si="281"/>
        <v>0</v>
      </c>
      <c r="EE137" s="32">
        <f t="shared" si="282"/>
        <v>0</v>
      </c>
      <c r="EF137" s="32">
        <f t="shared" si="283"/>
        <v>0</v>
      </c>
      <c r="EG137" s="32">
        <f t="shared" si="284"/>
        <v>0</v>
      </c>
      <c r="EH137" s="32">
        <f t="shared" si="285"/>
        <v>0</v>
      </c>
      <c r="EI137" s="32">
        <f t="shared" si="286"/>
        <v>0</v>
      </c>
      <c r="EJ137" s="32">
        <f t="shared" si="287"/>
        <v>0</v>
      </c>
      <c r="EK137" s="32">
        <f t="shared" si="288"/>
        <v>0</v>
      </c>
      <c r="EL137" s="32">
        <f t="shared" si="289"/>
        <v>0</v>
      </c>
      <c r="EM137" s="32">
        <f t="shared" si="290"/>
        <v>0</v>
      </c>
      <c r="EN137" s="32">
        <f t="shared" si="291"/>
        <v>0</v>
      </c>
      <c r="EO137" s="32">
        <f t="shared" si="292"/>
        <v>0</v>
      </c>
      <c r="EP137" s="32">
        <f t="shared" si="293"/>
        <v>0</v>
      </c>
      <c r="EQ137" s="32">
        <f t="shared" si="294"/>
        <v>0</v>
      </c>
      <c r="ER137" s="32">
        <f t="shared" si="295"/>
        <v>0</v>
      </c>
      <c r="ES137" s="32">
        <f t="shared" si="296"/>
        <v>0</v>
      </c>
      <c r="ET137" s="32">
        <f t="shared" si="297"/>
        <v>0</v>
      </c>
      <c r="EU137" s="32">
        <f t="shared" si="298"/>
        <v>0</v>
      </c>
      <c r="EV137" s="32">
        <f t="shared" si="299"/>
        <v>0</v>
      </c>
      <c r="EW137" s="32">
        <f t="shared" si="300"/>
        <v>0</v>
      </c>
      <c r="EX137" s="32">
        <f t="shared" si="301"/>
        <v>0</v>
      </c>
      <c r="EY137" s="32">
        <f t="shared" si="302"/>
        <v>0</v>
      </c>
      <c r="EZ137" s="32">
        <f t="shared" si="303"/>
        <v>0</v>
      </c>
      <c r="FA137" s="32">
        <f t="shared" si="304"/>
        <v>0</v>
      </c>
      <c r="FB137" s="32">
        <f t="shared" si="305"/>
        <v>0</v>
      </c>
      <c r="FC137" s="32">
        <f t="shared" si="306"/>
        <v>0</v>
      </c>
      <c r="FD137" s="32">
        <f t="shared" si="307"/>
        <v>0</v>
      </c>
      <c r="FE137" s="32">
        <f t="shared" si="308"/>
        <v>0</v>
      </c>
      <c r="FF137" s="32">
        <f t="shared" si="309"/>
        <v>0</v>
      </c>
      <c r="FG137" s="32">
        <f t="shared" si="310"/>
        <v>0</v>
      </c>
      <c r="FH137" s="32">
        <f t="shared" si="311"/>
        <v>0</v>
      </c>
      <c r="FI137" s="32">
        <f t="shared" si="312"/>
        <v>0</v>
      </c>
      <c r="FJ137" s="32">
        <f t="shared" si="313"/>
        <v>0</v>
      </c>
      <c r="FK137" s="32">
        <f t="shared" si="314"/>
        <v>0</v>
      </c>
      <c r="FL137" s="32">
        <f t="shared" si="315"/>
        <v>0</v>
      </c>
      <c r="FM137" s="32">
        <f t="shared" si="316"/>
        <v>0</v>
      </c>
      <c r="FN137" s="32">
        <f t="shared" si="317"/>
        <v>0</v>
      </c>
      <c r="FO137" s="32">
        <f t="shared" si="318"/>
        <v>0</v>
      </c>
      <c r="FP137" s="32">
        <f t="shared" si="319"/>
        <v>0</v>
      </c>
      <c r="FQ137" s="32">
        <f t="shared" si="320"/>
        <v>0</v>
      </c>
      <c r="FR137" s="32">
        <f t="shared" si="321"/>
        <v>0</v>
      </c>
      <c r="FS137" s="32">
        <f t="shared" si="322"/>
        <v>0</v>
      </c>
      <c r="FT137" s="32">
        <f t="shared" si="323"/>
        <v>0</v>
      </c>
      <c r="FU137" s="32">
        <f t="shared" si="324"/>
        <v>0</v>
      </c>
      <c r="FV137" s="32">
        <f t="shared" si="325"/>
        <v>0</v>
      </c>
      <c r="FW137" s="32">
        <f t="shared" si="326"/>
        <v>0</v>
      </c>
      <c r="FX137" s="32">
        <f t="shared" si="327"/>
        <v>0</v>
      </c>
      <c r="FY137" s="32">
        <f t="shared" si="328"/>
        <v>0</v>
      </c>
      <c r="FZ137" s="32">
        <f t="shared" si="329"/>
        <v>0</v>
      </c>
      <c r="GA137" s="32">
        <f t="shared" si="330"/>
        <v>0</v>
      </c>
      <c r="GB137" s="32">
        <f t="shared" si="331"/>
        <v>0</v>
      </c>
      <c r="GC137" s="32">
        <f t="shared" si="332"/>
        <v>0</v>
      </c>
      <c r="GD137" s="32">
        <f t="shared" si="333"/>
        <v>0</v>
      </c>
      <c r="GE137" s="32">
        <f t="shared" si="334"/>
        <v>0</v>
      </c>
    </row>
    <row r="138" spans="1:187" ht="63" x14ac:dyDescent="0.5">
      <c r="A138" s="119" t="s">
        <v>51</v>
      </c>
      <c r="B138" s="120">
        <v>46167</v>
      </c>
      <c r="C138" s="80" t="s">
        <v>52</v>
      </c>
      <c r="D138" s="85"/>
      <c r="E138" s="117">
        <v>43</v>
      </c>
      <c r="F138" s="117">
        <v>35</v>
      </c>
      <c r="G138" s="76"/>
      <c r="H138" s="117"/>
      <c r="I138" s="117"/>
      <c r="J138" s="43"/>
      <c r="K138" s="43"/>
      <c r="L138" s="43"/>
      <c r="M138" s="43"/>
      <c r="N138" s="48"/>
      <c r="O138" s="112">
        <v>50</v>
      </c>
      <c r="P138" s="43"/>
      <c r="Q138" s="43"/>
      <c r="R138" s="43"/>
      <c r="S138" s="43"/>
      <c r="T138" s="43"/>
      <c r="U138" s="43"/>
      <c r="V138" s="43"/>
      <c r="W138" s="48"/>
      <c r="X138" s="43"/>
      <c r="Y138" s="43"/>
      <c r="Z138" s="43"/>
      <c r="AA138" s="43"/>
      <c r="AB138" s="43"/>
      <c r="AC138" s="43"/>
      <c r="AD138" s="43"/>
      <c r="AE138" s="43"/>
      <c r="AF138" s="43"/>
      <c r="AG138" s="48"/>
      <c r="AH138" s="149">
        <v>68</v>
      </c>
      <c r="AI138" s="149">
        <v>64</v>
      </c>
      <c r="AJ138" s="149">
        <v>58</v>
      </c>
      <c r="AK138" s="149">
        <v>55</v>
      </c>
      <c r="AL138" s="149">
        <v>52</v>
      </c>
      <c r="AM138" s="150">
        <v>49</v>
      </c>
      <c r="AN138" s="150">
        <v>45</v>
      </c>
      <c r="AO138" s="150">
        <v>40</v>
      </c>
      <c r="AP138" s="150">
        <v>1</v>
      </c>
      <c r="AQ138" s="150">
        <v>18</v>
      </c>
      <c r="AR138" s="150">
        <v>33</v>
      </c>
      <c r="AS138" s="150">
        <v>24</v>
      </c>
      <c r="AT138" s="150">
        <v>20</v>
      </c>
      <c r="AU138" s="145"/>
      <c r="AV138" s="145"/>
      <c r="AW138" s="146"/>
      <c r="AX138" s="146"/>
      <c r="AY138" s="146"/>
      <c r="AZ138" s="43"/>
      <c r="BA138" s="156" t="s">
        <v>66</v>
      </c>
      <c r="BB138" s="151">
        <v>67</v>
      </c>
      <c r="BC138" s="43"/>
      <c r="BD138" s="43"/>
      <c r="BE138" s="43"/>
      <c r="BF138" s="43"/>
      <c r="BG138" s="43"/>
      <c r="BH138" s="157" t="s">
        <v>68</v>
      </c>
      <c r="BI138" s="153">
        <v>2</v>
      </c>
      <c r="BJ138" s="153">
        <v>15</v>
      </c>
      <c r="BK138" s="153">
        <v>11</v>
      </c>
      <c r="BL138" s="153">
        <v>36</v>
      </c>
      <c r="BM138" s="153">
        <v>27</v>
      </c>
      <c r="BN138" s="101"/>
      <c r="BP138" s="154">
        <v>51</v>
      </c>
      <c r="BQ138" s="154">
        <v>28</v>
      </c>
      <c r="BR138" s="154">
        <v>9</v>
      </c>
      <c r="BS138" s="154">
        <v>54</v>
      </c>
      <c r="BT138" s="154">
        <v>60</v>
      </c>
      <c r="BU138" s="154">
        <v>31</v>
      </c>
      <c r="BW138" s="155">
        <v>4</v>
      </c>
      <c r="BX138" s="155">
        <v>17</v>
      </c>
      <c r="BY138" s="155">
        <v>21</v>
      </c>
      <c r="BZ138" s="155">
        <v>37</v>
      </c>
      <c r="CA138" s="155">
        <v>63</v>
      </c>
      <c r="CB138" s="155">
        <v>56</v>
      </c>
      <c r="CC138" s="155">
        <v>47</v>
      </c>
      <c r="CD138" s="155">
        <v>38</v>
      </c>
      <c r="CE138" s="155">
        <v>8</v>
      </c>
      <c r="CF138" s="48"/>
      <c r="CG138" s="55"/>
      <c r="CH138" s="68"/>
      <c r="CI138" s="56"/>
      <c r="CJ138" s="56"/>
      <c r="CK138" s="43"/>
      <c r="CL138" s="43"/>
      <c r="CM138" s="43"/>
      <c r="CN138" s="43"/>
      <c r="CO138" s="43"/>
      <c r="CP138" s="43"/>
      <c r="CQ138" s="43"/>
      <c r="CR138" s="48"/>
      <c r="CS138" s="43"/>
      <c r="CT138" s="43"/>
      <c r="CU138" s="43"/>
      <c r="CV138" s="43"/>
      <c r="CW138" s="43"/>
      <c r="CX138" s="43"/>
      <c r="CY138" s="43"/>
      <c r="CZ138" s="43"/>
      <c r="DA138" s="48"/>
      <c r="DB138" s="43"/>
      <c r="DC138" s="43"/>
      <c r="DD138" s="43"/>
      <c r="DE138" s="43"/>
      <c r="DF138" s="43"/>
      <c r="DG138" s="43"/>
      <c r="DH138" s="43"/>
      <c r="DI138" s="43"/>
      <c r="DJ138" s="48"/>
      <c r="DK138" s="48"/>
      <c r="DL138" s="48"/>
      <c r="DM138" s="1"/>
      <c r="DN138" s="32">
        <f t="shared" si="265"/>
        <v>1</v>
      </c>
      <c r="DO138" s="32">
        <f t="shared" si="266"/>
        <v>1</v>
      </c>
      <c r="DP138" s="32">
        <f t="shared" si="267"/>
        <v>0</v>
      </c>
      <c r="DQ138" s="32">
        <f t="shared" si="268"/>
        <v>1</v>
      </c>
      <c r="DR138" s="32">
        <f t="shared" si="269"/>
        <v>0</v>
      </c>
      <c r="DS138" s="32">
        <f t="shared" si="270"/>
        <v>0</v>
      </c>
      <c r="DT138" s="32">
        <f t="shared" si="271"/>
        <v>0</v>
      </c>
      <c r="DU138" s="32">
        <f t="shared" si="272"/>
        <v>1</v>
      </c>
      <c r="DV138" s="32">
        <f t="shared" si="273"/>
        <v>1</v>
      </c>
      <c r="DW138" s="32">
        <f t="shared" si="274"/>
        <v>0</v>
      </c>
      <c r="DX138" s="32">
        <f t="shared" si="275"/>
        <v>1</v>
      </c>
      <c r="DY138" s="32">
        <f t="shared" si="276"/>
        <v>0</v>
      </c>
      <c r="DZ138" s="32">
        <f t="shared" si="277"/>
        <v>0</v>
      </c>
      <c r="EA138" s="32">
        <f t="shared" si="278"/>
        <v>0</v>
      </c>
      <c r="EB138" s="32">
        <f t="shared" si="279"/>
        <v>1</v>
      </c>
      <c r="EC138" s="32">
        <f t="shared" si="280"/>
        <v>0</v>
      </c>
      <c r="ED138" s="32">
        <f t="shared" si="281"/>
        <v>1</v>
      </c>
      <c r="EE138" s="32">
        <f t="shared" si="282"/>
        <v>1</v>
      </c>
      <c r="EF138" s="32">
        <f t="shared" si="283"/>
        <v>0</v>
      </c>
      <c r="EG138" s="32">
        <f t="shared" si="284"/>
        <v>1</v>
      </c>
      <c r="EH138" s="32">
        <f t="shared" si="285"/>
        <v>1</v>
      </c>
      <c r="EI138" s="32">
        <f t="shared" si="286"/>
        <v>0</v>
      </c>
      <c r="EJ138" s="32">
        <f t="shared" si="287"/>
        <v>0</v>
      </c>
      <c r="EK138" s="32">
        <f t="shared" si="288"/>
        <v>1</v>
      </c>
      <c r="EL138" s="32">
        <f t="shared" si="289"/>
        <v>0</v>
      </c>
      <c r="EM138" s="32">
        <f t="shared" si="290"/>
        <v>0</v>
      </c>
      <c r="EN138" s="32">
        <f t="shared" si="291"/>
        <v>1</v>
      </c>
      <c r="EO138" s="32">
        <f t="shared" si="292"/>
        <v>1</v>
      </c>
      <c r="EP138" s="32">
        <f t="shared" si="293"/>
        <v>0</v>
      </c>
      <c r="EQ138" s="32">
        <f t="shared" si="294"/>
        <v>0</v>
      </c>
      <c r="ER138" s="32">
        <f t="shared" si="295"/>
        <v>1</v>
      </c>
      <c r="ES138" s="32">
        <f t="shared" si="296"/>
        <v>0</v>
      </c>
      <c r="ET138" s="32">
        <f t="shared" si="297"/>
        <v>1</v>
      </c>
      <c r="EU138" s="32">
        <f t="shared" si="298"/>
        <v>0</v>
      </c>
      <c r="EV138" s="32">
        <f t="shared" si="299"/>
        <v>1</v>
      </c>
      <c r="EW138" s="32">
        <f t="shared" si="300"/>
        <v>1</v>
      </c>
      <c r="EX138" s="32">
        <f t="shared" si="301"/>
        <v>1</v>
      </c>
      <c r="EY138" s="32">
        <f t="shared" si="302"/>
        <v>1</v>
      </c>
      <c r="EZ138" s="32">
        <f t="shared" si="303"/>
        <v>0</v>
      </c>
      <c r="FA138" s="32">
        <f t="shared" si="304"/>
        <v>1</v>
      </c>
      <c r="FB138" s="32">
        <f t="shared" si="305"/>
        <v>0</v>
      </c>
      <c r="FC138" s="32">
        <f t="shared" si="306"/>
        <v>0</v>
      </c>
      <c r="FD138" s="32">
        <f t="shared" si="307"/>
        <v>1</v>
      </c>
      <c r="FE138" s="32">
        <f t="shared" si="308"/>
        <v>0</v>
      </c>
      <c r="FF138" s="32">
        <f t="shared" si="309"/>
        <v>1</v>
      </c>
      <c r="FG138" s="32">
        <f t="shared" si="310"/>
        <v>0</v>
      </c>
      <c r="FH138" s="32">
        <f t="shared" si="311"/>
        <v>1</v>
      </c>
      <c r="FI138" s="32">
        <f t="shared" si="312"/>
        <v>0</v>
      </c>
      <c r="FJ138" s="32">
        <f t="shared" si="313"/>
        <v>1</v>
      </c>
      <c r="FK138" s="32">
        <f t="shared" si="314"/>
        <v>1</v>
      </c>
      <c r="FL138" s="32">
        <f t="shared" si="315"/>
        <v>1</v>
      </c>
      <c r="FM138" s="32">
        <f t="shared" si="316"/>
        <v>1</v>
      </c>
      <c r="FN138" s="32">
        <f t="shared" si="317"/>
        <v>0</v>
      </c>
      <c r="FO138" s="32">
        <f t="shared" si="318"/>
        <v>1</v>
      </c>
      <c r="FP138" s="32">
        <f t="shared" si="319"/>
        <v>1</v>
      </c>
      <c r="FQ138" s="32">
        <f t="shared" si="320"/>
        <v>1</v>
      </c>
      <c r="FR138" s="32">
        <f t="shared" si="321"/>
        <v>0</v>
      </c>
      <c r="FS138" s="32">
        <f t="shared" si="322"/>
        <v>1</v>
      </c>
      <c r="FT138" s="32">
        <f t="shared" si="323"/>
        <v>0</v>
      </c>
      <c r="FU138" s="32">
        <f t="shared" si="324"/>
        <v>1</v>
      </c>
      <c r="FV138" s="32">
        <f t="shared" si="325"/>
        <v>0</v>
      </c>
      <c r="FW138" s="32">
        <f t="shared" si="326"/>
        <v>0</v>
      </c>
      <c r="FX138" s="32">
        <f t="shared" si="327"/>
        <v>1</v>
      </c>
      <c r="FY138" s="32">
        <f t="shared" si="328"/>
        <v>1</v>
      </c>
      <c r="FZ138" s="32">
        <f t="shared" si="329"/>
        <v>0</v>
      </c>
      <c r="GA138" s="32">
        <f t="shared" si="330"/>
        <v>0</v>
      </c>
      <c r="GB138" s="32">
        <f t="shared" si="331"/>
        <v>1</v>
      </c>
      <c r="GC138" s="32">
        <f t="shared" si="332"/>
        <v>1</v>
      </c>
      <c r="GD138" s="32">
        <f t="shared" si="333"/>
        <v>0</v>
      </c>
      <c r="GE138" s="32">
        <f t="shared" si="334"/>
        <v>0</v>
      </c>
    </row>
    <row r="139" spans="1:187" ht="25.8" x14ac:dyDescent="0.5">
      <c r="A139" s="119"/>
      <c r="B139" s="120"/>
      <c r="C139" s="80" t="s">
        <v>53</v>
      </c>
      <c r="D139" s="85"/>
      <c r="E139" s="117">
        <v>43</v>
      </c>
      <c r="F139" s="117">
        <v>35</v>
      </c>
      <c r="G139" s="76"/>
      <c r="H139" s="117"/>
      <c r="I139" s="117"/>
      <c r="J139" s="43"/>
      <c r="K139" s="43"/>
      <c r="L139" s="43"/>
      <c r="M139" s="43"/>
      <c r="N139" s="48"/>
      <c r="O139" s="112">
        <v>50</v>
      </c>
      <c r="P139" s="43"/>
      <c r="Q139" s="43"/>
      <c r="R139" s="43"/>
      <c r="S139" s="43"/>
      <c r="T139" s="43"/>
      <c r="U139" s="43"/>
      <c r="V139" s="43"/>
      <c r="W139" s="48"/>
      <c r="X139" s="43"/>
      <c r="Y139" s="43"/>
      <c r="Z139" s="43"/>
      <c r="AA139" s="43"/>
      <c r="AB139" s="43"/>
      <c r="AC139" s="43"/>
      <c r="AD139" s="43"/>
      <c r="AE139" s="43"/>
      <c r="AF139" s="43"/>
      <c r="AG139" s="48"/>
      <c r="AH139" s="212" t="s">
        <v>64</v>
      </c>
      <c r="AI139" s="213"/>
      <c r="AJ139" s="213"/>
      <c r="AK139" s="213"/>
      <c r="AL139" s="214"/>
      <c r="AM139" s="215" t="s">
        <v>65</v>
      </c>
      <c r="AN139" s="216"/>
      <c r="AO139" s="216"/>
      <c r="AP139" s="216"/>
      <c r="AQ139" s="216"/>
      <c r="AR139" s="216"/>
      <c r="AS139" s="216"/>
      <c r="AT139" s="217"/>
      <c r="AU139" s="145"/>
      <c r="AV139" s="145"/>
      <c r="AW139" s="146"/>
      <c r="AX139" s="146"/>
      <c r="AY139" s="146"/>
      <c r="AZ139" s="43"/>
      <c r="BA139" s="228" t="s">
        <v>67</v>
      </c>
      <c r="BB139" s="229"/>
      <c r="BC139" s="229"/>
      <c r="BD139" s="229"/>
      <c r="BE139" s="230"/>
      <c r="BF139" s="152"/>
      <c r="BG139" s="43"/>
      <c r="BH139" s="222" t="s">
        <v>69</v>
      </c>
      <c r="BI139" s="223"/>
      <c r="BJ139" s="223"/>
      <c r="BK139" s="223"/>
      <c r="BL139" s="223"/>
      <c r="BM139" s="223"/>
      <c r="BN139" s="223"/>
      <c r="BO139" s="224"/>
      <c r="BP139" s="225" t="s">
        <v>70</v>
      </c>
      <c r="BQ139" s="226"/>
      <c r="BR139" s="226"/>
      <c r="BS139" s="226"/>
      <c r="BT139" s="226"/>
      <c r="BU139" s="226"/>
      <c r="BV139" s="227"/>
      <c r="BW139" s="200" t="s">
        <v>71</v>
      </c>
      <c r="BX139" s="201"/>
      <c r="BY139" s="201"/>
      <c r="BZ139" s="201"/>
      <c r="CA139" s="201"/>
      <c r="CB139" s="201"/>
      <c r="CC139" s="201"/>
      <c r="CD139" s="201"/>
      <c r="CE139" s="202"/>
      <c r="CF139" s="48"/>
      <c r="CG139" s="43"/>
      <c r="CH139" s="43"/>
      <c r="CI139" s="56"/>
      <c r="CJ139" s="56"/>
      <c r="CK139" s="43"/>
      <c r="CL139" s="43"/>
      <c r="CM139" s="43"/>
      <c r="CN139" s="43"/>
      <c r="CO139" s="43"/>
      <c r="CP139" s="43"/>
      <c r="CQ139" s="43"/>
      <c r="CR139" s="48"/>
      <c r="CS139" s="43"/>
      <c r="CT139" s="43"/>
      <c r="CU139" s="43"/>
      <c r="CV139" s="43"/>
      <c r="CW139" s="43"/>
      <c r="CX139" s="43"/>
      <c r="CY139" s="43"/>
      <c r="CZ139" s="43"/>
      <c r="DA139" s="48"/>
      <c r="DB139" s="43"/>
      <c r="DC139" s="43"/>
      <c r="DD139" s="43"/>
      <c r="DE139" s="43"/>
      <c r="DF139" s="43"/>
      <c r="DG139" s="43"/>
      <c r="DH139" s="43"/>
      <c r="DI139" s="43"/>
      <c r="DJ139" s="48"/>
      <c r="DK139" s="48"/>
      <c r="DL139" s="48"/>
      <c r="DM139" s="1"/>
      <c r="DN139" s="32">
        <f t="shared" si="265"/>
        <v>0</v>
      </c>
      <c r="DO139" s="32">
        <f t="shared" si="266"/>
        <v>0</v>
      </c>
      <c r="DP139" s="32">
        <f t="shared" si="267"/>
        <v>0</v>
      </c>
      <c r="DQ139" s="32">
        <f t="shared" si="268"/>
        <v>0</v>
      </c>
      <c r="DR139" s="32">
        <f t="shared" si="269"/>
        <v>0</v>
      </c>
      <c r="DS139" s="32">
        <f t="shared" si="270"/>
        <v>0</v>
      </c>
      <c r="DT139" s="32">
        <f t="shared" si="271"/>
        <v>0</v>
      </c>
      <c r="DU139" s="32">
        <f t="shared" si="272"/>
        <v>0</v>
      </c>
      <c r="DV139" s="32">
        <f t="shared" si="273"/>
        <v>0</v>
      </c>
      <c r="DW139" s="32">
        <f t="shared" si="274"/>
        <v>0</v>
      </c>
      <c r="DX139" s="32">
        <f t="shared" si="275"/>
        <v>0</v>
      </c>
      <c r="DY139" s="32">
        <f t="shared" si="276"/>
        <v>0</v>
      </c>
      <c r="DZ139" s="32">
        <f t="shared" si="277"/>
        <v>0</v>
      </c>
      <c r="EA139" s="32">
        <f t="shared" si="278"/>
        <v>0</v>
      </c>
      <c r="EB139" s="32">
        <f t="shared" si="279"/>
        <v>0</v>
      </c>
      <c r="EC139" s="32">
        <f t="shared" si="280"/>
        <v>0</v>
      </c>
      <c r="ED139" s="32">
        <f t="shared" si="281"/>
        <v>0</v>
      </c>
      <c r="EE139" s="32">
        <f t="shared" si="282"/>
        <v>0</v>
      </c>
      <c r="EF139" s="32">
        <f t="shared" si="283"/>
        <v>0</v>
      </c>
      <c r="EG139" s="32">
        <f t="shared" si="284"/>
        <v>0</v>
      </c>
      <c r="EH139" s="32">
        <f t="shared" si="285"/>
        <v>0</v>
      </c>
      <c r="EI139" s="32">
        <f t="shared" si="286"/>
        <v>0</v>
      </c>
      <c r="EJ139" s="32">
        <f t="shared" si="287"/>
        <v>0</v>
      </c>
      <c r="EK139" s="32">
        <f t="shared" si="288"/>
        <v>0</v>
      </c>
      <c r="EL139" s="32">
        <f t="shared" si="289"/>
        <v>0</v>
      </c>
      <c r="EM139" s="32">
        <f t="shared" si="290"/>
        <v>0</v>
      </c>
      <c r="EN139" s="32">
        <f t="shared" si="291"/>
        <v>0</v>
      </c>
      <c r="EO139" s="32">
        <f t="shared" si="292"/>
        <v>0</v>
      </c>
      <c r="EP139" s="32">
        <f t="shared" si="293"/>
        <v>0</v>
      </c>
      <c r="EQ139" s="32">
        <f t="shared" si="294"/>
        <v>0</v>
      </c>
      <c r="ER139" s="32">
        <f t="shared" si="295"/>
        <v>0</v>
      </c>
      <c r="ES139" s="32">
        <f t="shared" si="296"/>
        <v>0</v>
      </c>
      <c r="ET139" s="32">
        <f t="shared" si="297"/>
        <v>0</v>
      </c>
      <c r="EU139" s="32">
        <f t="shared" si="298"/>
        <v>0</v>
      </c>
      <c r="EV139" s="32">
        <f t="shared" si="299"/>
        <v>1</v>
      </c>
      <c r="EW139" s="32">
        <f t="shared" si="300"/>
        <v>0</v>
      </c>
      <c r="EX139" s="32">
        <f t="shared" si="301"/>
        <v>0</v>
      </c>
      <c r="EY139" s="32">
        <f t="shared" si="302"/>
        <v>0</v>
      </c>
      <c r="EZ139" s="32">
        <f t="shared" si="303"/>
        <v>0</v>
      </c>
      <c r="FA139" s="32">
        <f t="shared" si="304"/>
        <v>0</v>
      </c>
      <c r="FB139" s="32">
        <f t="shared" si="305"/>
        <v>0</v>
      </c>
      <c r="FC139" s="32">
        <f t="shared" si="306"/>
        <v>0</v>
      </c>
      <c r="FD139" s="32">
        <f t="shared" si="307"/>
        <v>1</v>
      </c>
      <c r="FE139" s="32">
        <f t="shared" si="308"/>
        <v>0</v>
      </c>
      <c r="FF139" s="32">
        <f t="shared" si="309"/>
        <v>0</v>
      </c>
      <c r="FG139" s="32">
        <f t="shared" si="310"/>
        <v>0</v>
      </c>
      <c r="FH139" s="32">
        <f t="shared" si="311"/>
        <v>0</v>
      </c>
      <c r="FI139" s="32">
        <f t="shared" si="312"/>
        <v>0</v>
      </c>
      <c r="FJ139" s="32">
        <f t="shared" si="313"/>
        <v>0</v>
      </c>
      <c r="FK139" s="32">
        <f t="shared" si="314"/>
        <v>1</v>
      </c>
      <c r="FL139" s="32">
        <f t="shared" si="315"/>
        <v>0</v>
      </c>
      <c r="FM139" s="32">
        <f t="shared" si="316"/>
        <v>0</v>
      </c>
      <c r="FN139" s="32">
        <f t="shared" si="317"/>
        <v>0</v>
      </c>
      <c r="FO139" s="32">
        <f t="shared" si="318"/>
        <v>0</v>
      </c>
      <c r="FP139" s="32">
        <f t="shared" si="319"/>
        <v>0</v>
      </c>
      <c r="FQ139" s="32">
        <f t="shared" si="320"/>
        <v>0</v>
      </c>
      <c r="FR139" s="32">
        <f t="shared" si="321"/>
        <v>0</v>
      </c>
      <c r="FS139" s="32">
        <f t="shared" si="322"/>
        <v>0</v>
      </c>
      <c r="FT139" s="32">
        <f t="shared" si="323"/>
        <v>0</v>
      </c>
      <c r="FU139" s="32">
        <f t="shared" si="324"/>
        <v>0</v>
      </c>
      <c r="FV139" s="32">
        <f t="shared" si="325"/>
        <v>0</v>
      </c>
      <c r="FW139" s="32">
        <f t="shared" si="326"/>
        <v>0</v>
      </c>
      <c r="FX139" s="32">
        <f t="shared" si="327"/>
        <v>0</v>
      </c>
      <c r="FY139" s="32">
        <f t="shared" si="328"/>
        <v>0</v>
      </c>
      <c r="FZ139" s="32">
        <f t="shared" si="329"/>
        <v>0</v>
      </c>
      <c r="GA139" s="32">
        <f t="shared" si="330"/>
        <v>0</v>
      </c>
      <c r="GB139" s="32">
        <f t="shared" si="331"/>
        <v>0</v>
      </c>
      <c r="GC139" s="32">
        <f t="shared" si="332"/>
        <v>0</v>
      </c>
      <c r="GD139" s="32">
        <f t="shared" si="333"/>
        <v>0</v>
      </c>
      <c r="GE139" s="32">
        <f t="shared" si="334"/>
        <v>0</v>
      </c>
    </row>
    <row r="140" spans="1:187" ht="76.2" customHeight="1" x14ac:dyDescent="0.5">
      <c r="A140" s="119" t="s">
        <v>54</v>
      </c>
      <c r="B140" s="120">
        <v>46168</v>
      </c>
      <c r="C140" s="80" t="s">
        <v>52</v>
      </c>
      <c r="D140" s="85"/>
      <c r="E140" s="117"/>
      <c r="F140" s="117"/>
      <c r="G140" s="117"/>
      <c r="H140" s="117"/>
      <c r="I140" s="117"/>
      <c r="J140" s="43"/>
      <c r="K140" s="43"/>
      <c r="L140" s="43"/>
      <c r="M140" s="43"/>
      <c r="N140" s="48"/>
      <c r="O140" s="112">
        <v>49</v>
      </c>
      <c r="P140" s="43"/>
      <c r="Q140" s="43"/>
      <c r="R140" s="43"/>
      <c r="S140" s="43"/>
      <c r="T140" s="43"/>
      <c r="U140" s="43"/>
      <c r="V140" s="43"/>
      <c r="W140" s="48"/>
      <c r="X140" s="43"/>
      <c r="Y140" s="43"/>
      <c r="Z140" s="43"/>
      <c r="AA140" s="43"/>
      <c r="AB140" s="43"/>
      <c r="AC140" s="43"/>
      <c r="AD140" s="43"/>
      <c r="AE140" s="43"/>
      <c r="AF140" s="43"/>
      <c r="AG140" s="48"/>
      <c r="AH140" s="149">
        <v>3</v>
      </c>
      <c r="AI140" s="149">
        <v>19</v>
      </c>
      <c r="AJ140" s="149">
        <v>53</v>
      </c>
      <c r="AK140" s="149">
        <v>39</v>
      </c>
      <c r="AL140" s="149">
        <v>7</v>
      </c>
      <c r="AM140" s="150">
        <v>65</v>
      </c>
      <c r="AN140" s="150">
        <v>57</v>
      </c>
      <c r="AO140" s="150">
        <v>50</v>
      </c>
      <c r="AP140" s="150">
        <v>41</v>
      </c>
      <c r="AQ140" s="150">
        <v>26</v>
      </c>
      <c r="AR140" s="150">
        <v>22</v>
      </c>
      <c r="AS140" s="150">
        <v>13</v>
      </c>
      <c r="AT140" s="150">
        <v>16</v>
      </c>
      <c r="AU140" s="145"/>
      <c r="AV140" s="145"/>
      <c r="AW140" s="146"/>
      <c r="AX140" s="146"/>
      <c r="AY140" s="146"/>
      <c r="AZ140" s="43"/>
      <c r="BA140" s="151">
        <v>5</v>
      </c>
      <c r="BB140" s="151">
        <v>6</v>
      </c>
      <c r="BC140" s="151">
        <v>14</v>
      </c>
      <c r="BD140" s="151">
        <v>48</v>
      </c>
      <c r="BE140" s="151">
        <v>42</v>
      </c>
      <c r="BF140" s="151">
        <v>61</v>
      </c>
      <c r="BG140" s="156" t="s">
        <v>75</v>
      </c>
      <c r="BH140" s="203" t="s">
        <v>72</v>
      </c>
      <c r="BI140" s="204"/>
      <c r="BJ140" s="204"/>
      <c r="BK140" s="204"/>
      <c r="BL140" s="204"/>
      <c r="BM140" s="204"/>
      <c r="BN140" s="204"/>
      <c r="BO140" s="205"/>
      <c r="BP140" s="154">
        <v>62</v>
      </c>
      <c r="BQ140" s="154">
        <v>44</v>
      </c>
      <c r="BR140" s="154">
        <v>10</v>
      </c>
      <c r="BS140" s="154">
        <v>32</v>
      </c>
      <c r="BT140" s="154">
        <v>25</v>
      </c>
      <c r="BU140" s="154">
        <v>29</v>
      </c>
      <c r="BV140" s="163" t="s">
        <v>73</v>
      </c>
      <c r="BW140" s="155">
        <v>66</v>
      </c>
      <c r="BX140" s="155">
        <v>59</v>
      </c>
      <c r="BY140" s="155">
        <v>23</v>
      </c>
      <c r="BZ140" s="155">
        <v>34</v>
      </c>
      <c r="CA140" s="155">
        <v>46</v>
      </c>
      <c r="CB140" s="155">
        <v>35</v>
      </c>
      <c r="CC140" s="155">
        <v>12</v>
      </c>
      <c r="CD140" s="155">
        <v>43</v>
      </c>
      <c r="CE140" s="162" t="s">
        <v>74</v>
      </c>
      <c r="CF140" s="48"/>
      <c r="CG140" s="43">
        <v>31</v>
      </c>
      <c r="CH140" s="43">
        <v>30</v>
      </c>
      <c r="CI140" s="43">
        <v>63</v>
      </c>
      <c r="CJ140" s="43">
        <v>21</v>
      </c>
      <c r="CK140" s="56">
        <v>20</v>
      </c>
      <c r="CL140" s="43">
        <v>11</v>
      </c>
      <c r="CM140" s="43">
        <v>9</v>
      </c>
      <c r="CN140" s="43"/>
      <c r="CO140" s="43">
        <v>1</v>
      </c>
      <c r="CP140" s="43"/>
      <c r="CQ140" s="43">
        <v>15</v>
      </c>
      <c r="CR140" s="48"/>
      <c r="CS140" s="43">
        <v>68</v>
      </c>
      <c r="CT140" s="43">
        <v>67</v>
      </c>
      <c r="CU140" s="43">
        <v>37</v>
      </c>
      <c r="CV140" s="43">
        <v>28</v>
      </c>
      <c r="CW140" s="43"/>
      <c r="CX140" s="43">
        <v>8</v>
      </c>
      <c r="CY140" s="43">
        <v>4</v>
      </c>
      <c r="CZ140" s="43">
        <v>18</v>
      </c>
      <c r="DA140" s="48"/>
      <c r="DB140" s="43"/>
      <c r="DC140" s="43"/>
      <c r="DD140" s="43"/>
      <c r="DE140" s="43"/>
      <c r="DF140" s="43"/>
      <c r="DG140" s="43"/>
      <c r="DH140" s="43"/>
      <c r="DI140" s="43"/>
      <c r="DJ140" s="48"/>
      <c r="DK140" s="48"/>
      <c r="DL140" s="48"/>
      <c r="DM140" s="1"/>
      <c r="DN140" s="32">
        <f t="shared" si="265"/>
        <v>1</v>
      </c>
      <c r="DO140" s="32">
        <f t="shared" si="266"/>
        <v>0</v>
      </c>
      <c r="DP140" s="32">
        <f t="shared" si="267"/>
        <v>1</v>
      </c>
      <c r="DQ140" s="32">
        <f t="shared" si="268"/>
        <v>1</v>
      </c>
      <c r="DR140" s="32">
        <f t="shared" si="269"/>
        <v>1</v>
      </c>
      <c r="DS140" s="32">
        <f t="shared" si="270"/>
        <v>1</v>
      </c>
      <c r="DT140" s="32">
        <f t="shared" si="271"/>
        <v>1</v>
      </c>
      <c r="DU140" s="32">
        <f t="shared" si="272"/>
        <v>1</v>
      </c>
      <c r="DV140" s="32">
        <f t="shared" si="273"/>
        <v>1</v>
      </c>
      <c r="DW140" s="32">
        <f t="shared" si="274"/>
        <v>1</v>
      </c>
      <c r="DX140" s="32">
        <f t="shared" si="275"/>
        <v>1</v>
      </c>
      <c r="DY140" s="32">
        <f t="shared" si="276"/>
        <v>1</v>
      </c>
      <c r="DZ140" s="32">
        <f t="shared" si="277"/>
        <v>1</v>
      </c>
      <c r="EA140" s="32">
        <f t="shared" si="278"/>
        <v>1</v>
      </c>
      <c r="EB140" s="32">
        <f t="shared" si="279"/>
        <v>1</v>
      </c>
      <c r="EC140" s="32">
        <f t="shared" si="280"/>
        <v>1</v>
      </c>
      <c r="ED140" s="32">
        <f t="shared" si="281"/>
        <v>0</v>
      </c>
      <c r="EE140" s="32">
        <f t="shared" si="282"/>
        <v>1</v>
      </c>
      <c r="EF140" s="32">
        <f t="shared" si="283"/>
        <v>1</v>
      </c>
      <c r="EG140" s="32">
        <f t="shared" si="284"/>
        <v>1</v>
      </c>
      <c r="EH140" s="32">
        <f t="shared" si="285"/>
        <v>1</v>
      </c>
      <c r="EI140" s="32">
        <f t="shared" si="286"/>
        <v>1</v>
      </c>
      <c r="EJ140" s="32">
        <f t="shared" si="287"/>
        <v>1</v>
      </c>
      <c r="EK140" s="32">
        <f t="shared" si="288"/>
        <v>0</v>
      </c>
      <c r="EL140" s="32">
        <f t="shared" si="289"/>
        <v>1</v>
      </c>
      <c r="EM140" s="32">
        <f t="shared" si="290"/>
        <v>1</v>
      </c>
      <c r="EN140" s="32">
        <f t="shared" si="291"/>
        <v>0</v>
      </c>
      <c r="EO140" s="32">
        <f t="shared" si="292"/>
        <v>1</v>
      </c>
      <c r="EP140" s="32">
        <f t="shared" si="293"/>
        <v>1</v>
      </c>
      <c r="EQ140" s="32">
        <f t="shared" si="294"/>
        <v>1</v>
      </c>
      <c r="ER140" s="32">
        <f t="shared" si="295"/>
        <v>1</v>
      </c>
      <c r="ES140" s="32">
        <f t="shared" si="296"/>
        <v>1</v>
      </c>
      <c r="ET140" s="32">
        <f t="shared" si="297"/>
        <v>0</v>
      </c>
      <c r="EU140" s="32">
        <f t="shared" si="298"/>
        <v>1</v>
      </c>
      <c r="EV140" s="32">
        <f t="shared" si="299"/>
        <v>1</v>
      </c>
      <c r="EW140" s="32">
        <f t="shared" si="300"/>
        <v>0</v>
      </c>
      <c r="EX140" s="32">
        <f t="shared" si="301"/>
        <v>1</v>
      </c>
      <c r="EY140" s="32">
        <f t="shared" si="302"/>
        <v>0</v>
      </c>
      <c r="EZ140" s="32">
        <f t="shared" si="303"/>
        <v>1</v>
      </c>
      <c r="FA140" s="32">
        <f t="shared" si="304"/>
        <v>0</v>
      </c>
      <c r="FB140" s="32">
        <f t="shared" si="305"/>
        <v>1</v>
      </c>
      <c r="FC140" s="32">
        <f t="shared" si="306"/>
        <v>1</v>
      </c>
      <c r="FD140" s="32">
        <f t="shared" si="307"/>
        <v>1</v>
      </c>
      <c r="FE140" s="32">
        <f t="shared" si="308"/>
        <v>1</v>
      </c>
      <c r="FF140" s="32">
        <f t="shared" si="309"/>
        <v>0</v>
      </c>
      <c r="FG140" s="32">
        <f t="shared" si="310"/>
        <v>1</v>
      </c>
      <c r="FH140" s="32">
        <f t="shared" si="311"/>
        <v>0</v>
      </c>
      <c r="FI140" s="32">
        <f t="shared" si="312"/>
        <v>1</v>
      </c>
      <c r="FJ140" s="32">
        <f t="shared" si="313"/>
        <v>1</v>
      </c>
      <c r="FK140" s="32">
        <f t="shared" si="314"/>
        <v>1</v>
      </c>
      <c r="FL140" s="32">
        <f t="shared" si="315"/>
        <v>0</v>
      </c>
      <c r="FM140" s="32">
        <f t="shared" si="316"/>
        <v>0</v>
      </c>
      <c r="FN140" s="32">
        <f t="shared" si="317"/>
        <v>1</v>
      </c>
      <c r="FO140" s="32">
        <f t="shared" si="318"/>
        <v>0</v>
      </c>
      <c r="FP140" s="32">
        <f t="shared" si="319"/>
        <v>0</v>
      </c>
      <c r="FQ140" s="32">
        <f t="shared" si="320"/>
        <v>0</v>
      </c>
      <c r="FR140" s="32">
        <f t="shared" si="321"/>
        <v>1</v>
      </c>
      <c r="FS140" s="32">
        <f t="shared" si="322"/>
        <v>0</v>
      </c>
      <c r="FT140" s="32">
        <f t="shared" si="323"/>
        <v>1</v>
      </c>
      <c r="FU140" s="32">
        <f t="shared" si="324"/>
        <v>0</v>
      </c>
      <c r="FV140" s="32">
        <f t="shared" si="325"/>
        <v>1</v>
      </c>
      <c r="FW140" s="32">
        <f t="shared" si="326"/>
        <v>1</v>
      </c>
      <c r="FX140" s="32">
        <f t="shared" si="327"/>
        <v>1</v>
      </c>
      <c r="FY140" s="32">
        <f t="shared" si="328"/>
        <v>0</v>
      </c>
      <c r="FZ140" s="32">
        <f t="shared" si="329"/>
        <v>1</v>
      </c>
      <c r="GA140" s="32">
        <f t="shared" si="330"/>
        <v>1</v>
      </c>
      <c r="GB140" s="32">
        <f t="shared" si="331"/>
        <v>1</v>
      </c>
      <c r="GC140" s="32">
        <f t="shared" si="332"/>
        <v>1</v>
      </c>
      <c r="GD140" s="32">
        <f t="shared" si="333"/>
        <v>0</v>
      </c>
      <c r="GE140" s="32">
        <f t="shared" si="334"/>
        <v>0</v>
      </c>
    </row>
    <row r="141" spans="1:187" ht="25.8" x14ac:dyDescent="0.5">
      <c r="A141" s="119"/>
      <c r="B141" s="120"/>
      <c r="C141" s="80" t="s">
        <v>53</v>
      </c>
      <c r="D141" s="85"/>
      <c r="E141" s="117"/>
      <c r="F141" s="117"/>
      <c r="G141" s="117"/>
      <c r="H141" s="117"/>
      <c r="I141" s="117"/>
      <c r="J141" s="43"/>
      <c r="K141" s="43"/>
      <c r="L141" s="43"/>
      <c r="M141" s="43"/>
      <c r="N141" s="48"/>
      <c r="O141" s="112">
        <v>49</v>
      </c>
      <c r="P141" s="43"/>
      <c r="Q141" s="43"/>
      <c r="R141" s="43"/>
      <c r="S141" s="43"/>
      <c r="T141" s="43"/>
      <c r="U141" s="43"/>
      <c r="V141" s="43"/>
      <c r="W141" s="48"/>
      <c r="X141" s="43"/>
      <c r="Y141" s="43"/>
      <c r="Z141" s="43"/>
      <c r="AA141" s="43"/>
      <c r="AB141" s="43"/>
      <c r="AC141" s="43"/>
      <c r="AD141" s="43"/>
      <c r="AE141" s="43"/>
      <c r="AF141" s="43"/>
      <c r="AG141" s="48"/>
      <c r="AH141" s="212" t="s">
        <v>64</v>
      </c>
      <c r="AI141" s="213"/>
      <c r="AJ141" s="213"/>
      <c r="AK141" s="213"/>
      <c r="AL141" s="214"/>
      <c r="AM141" s="215" t="s">
        <v>65</v>
      </c>
      <c r="AN141" s="216"/>
      <c r="AO141" s="216"/>
      <c r="AP141" s="216"/>
      <c r="AQ141" s="216"/>
      <c r="AR141" s="216"/>
      <c r="AS141" s="216"/>
      <c r="AT141" s="217"/>
      <c r="AU141" s="145"/>
      <c r="AV141" s="145"/>
      <c r="AW141" s="146"/>
      <c r="AX141" s="146"/>
      <c r="AY141" s="146"/>
      <c r="AZ141" s="43"/>
      <c r="BA141" s="228" t="s">
        <v>67</v>
      </c>
      <c r="BB141" s="229"/>
      <c r="BC141" s="229"/>
      <c r="BD141" s="229"/>
      <c r="BE141" s="229"/>
      <c r="BF141" s="229"/>
      <c r="BG141" s="230"/>
      <c r="BH141" s="206"/>
      <c r="BI141" s="207"/>
      <c r="BJ141" s="207"/>
      <c r="BK141" s="207"/>
      <c r="BL141" s="207"/>
      <c r="BM141" s="207"/>
      <c r="BN141" s="207"/>
      <c r="BO141" s="208"/>
      <c r="BP141" s="225" t="s">
        <v>70</v>
      </c>
      <c r="BQ141" s="226"/>
      <c r="BR141" s="226"/>
      <c r="BS141" s="226"/>
      <c r="BT141" s="226"/>
      <c r="BU141" s="226"/>
      <c r="BV141" s="227"/>
      <c r="BW141" s="200" t="s">
        <v>71</v>
      </c>
      <c r="BX141" s="201"/>
      <c r="BY141" s="201"/>
      <c r="BZ141" s="201"/>
      <c r="CA141" s="201"/>
      <c r="CB141" s="201"/>
      <c r="CC141" s="201"/>
      <c r="CD141" s="201"/>
      <c r="CE141" s="202"/>
      <c r="CF141" s="48"/>
      <c r="CG141" s="43">
        <v>31</v>
      </c>
      <c r="CH141" s="43">
        <v>30</v>
      </c>
      <c r="CI141" s="43">
        <v>63</v>
      </c>
      <c r="CJ141" s="43">
        <v>21</v>
      </c>
      <c r="CK141" s="56">
        <v>20</v>
      </c>
      <c r="CL141" s="43">
        <v>11</v>
      </c>
      <c r="CM141" s="43">
        <v>9</v>
      </c>
      <c r="CN141" s="43"/>
      <c r="CO141" s="43">
        <v>1</v>
      </c>
      <c r="CP141" s="43"/>
      <c r="CQ141" s="43">
        <v>15</v>
      </c>
      <c r="CR141" s="48"/>
      <c r="CS141" s="43">
        <v>68</v>
      </c>
      <c r="CT141" s="43">
        <v>67</v>
      </c>
      <c r="CU141" s="43">
        <v>37</v>
      </c>
      <c r="CV141" s="43">
        <v>28</v>
      </c>
      <c r="CW141" s="43"/>
      <c r="CX141" s="43">
        <v>8</v>
      </c>
      <c r="CY141" s="43">
        <v>4</v>
      </c>
      <c r="CZ141" s="43">
        <v>18</v>
      </c>
      <c r="DA141" s="48"/>
      <c r="DB141" s="43"/>
      <c r="DC141" s="43"/>
      <c r="DD141" s="43"/>
      <c r="DE141" s="43"/>
      <c r="DF141" s="43"/>
      <c r="DG141" s="43"/>
      <c r="DH141" s="43"/>
      <c r="DI141" s="43"/>
      <c r="DJ141" s="48"/>
      <c r="DK141" s="48"/>
      <c r="DL141" s="48"/>
      <c r="DM141" s="1"/>
      <c r="DN141" s="32">
        <f t="shared" si="265"/>
        <v>1</v>
      </c>
      <c r="DO141" s="32">
        <f t="shared" si="266"/>
        <v>0</v>
      </c>
      <c r="DP141" s="32">
        <f t="shared" si="267"/>
        <v>0</v>
      </c>
      <c r="DQ141" s="32">
        <f t="shared" si="268"/>
        <v>1</v>
      </c>
      <c r="DR141" s="32">
        <f t="shared" si="269"/>
        <v>0</v>
      </c>
      <c r="DS141" s="32">
        <f t="shared" si="270"/>
        <v>0</v>
      </c>
      <c r="DT141" s="32">
        <f t="shared" si="271"/>
        <v>0</v>
      </c>
      <c r="DU141" s="32">
        <f t="shared" si="272"/>
        <v>1</v>
      </c>
      <c r="DV141" s="32">
        <f t="shared" si="273"/>
        <v>1</v>
      </c>
      <c r="DW141" s="32">
        <f t="shared" si="274"/>
        <v>0</v>
      </c>
      <c r="DX141" s="32">
        <f t="shared" si="275"/>
        <v>1</v>
      </c>
      <c r="DY141" s="32">
        <f t="shared" si="276"/>
        <v>0</v>
      </c>
      <c r="DZ141" s="32">
        <f t="shared" si="277"/>
        <v>0</v>
      </c>
      <c r="EA141" s="32">
        <f t="shared" si="278"/>
        <v>0</v>
      </c>
      <c r="EB141" s="32">
        <f t="shared" si="279"/>
        <v>1</v>
      </c>
      <c r="EC141" s="32">
        <f t="shared" si="280"/>
        <v>0</v>
      </c>
      <c r="ED141" s="32">
        <f t="shared" si="281"/>
        <v>0</v>
      </c>
      <c r="EE141" s="32">
        <f t="shared" si="282"/>
        <v>1</v>
      </c>
      <c r="EF141" s="32">
        <f t="shared" si="283"/>
        <v>0</v>
      </c>
      <c r="EG141" s="32">
        <f t="shared" si="284"/>
        <v>1</v>
      </c>
      <c r="EH141" s="32">
        <f t="shared" si="285"/>
        <v>1</v>
      </c>
      <c r="EI141" s="32">
        <f t="shared" si="286"/>
        <v>0</v>
      </c>
      <c r="EJ141" s="32">
        <f t="shared" si="287"/>
        <v>0</v>
      </c>
      <c r="EK141" s="32">
        <f t="shared" si="288"/>
        <v>0</v>
      </c>
      <c r="EL141" s="32">
        <f t="shared" si="289"/>
        <v>0</v>
      </c>
      <c r="EM141" s="32">
        <f t="shared" si="290"/>
        <v>0</v>
      </c>
      <c r="EN141" s="32">
        <f t="shared" si="291"/>
        <v>0</v>
      </c>
      <c r="EO141" s="32">
        <f t="shared" si="292"/>
        <v>1</v>
      </c>
      <c r="EP141" s="32">
        <f t="shared" si="293"/>
        <v>0</v>
      </c>
      <c r="EQ141" s="32">
        <f t="shared" si="294"/>
        <v>1</v>
      </c>
      <c r="ER141" s="32">
        <f t="shared" si="295"/>
        <v>1</v>
      </c>
      <c r="ES141" s="32">
        <f t="shared" si="296"/>
        <v>0</v>
      </c>
      <c r="ET141" s="32">
        <f t="shared" si="297"/>
        <v>0</v>
      </c>
      <c r="EU141" s="32">
        <f t="shared" si="298"/>
        <v>0</v>
      </c>
      <c r="EV141" s="32">
        <f t="shared" si="299"/>
        <v>0</v>
      </c>
      <c r="EW141" s="32">
        <f t="shared" si="300"/>
        <v>0</v>
      </c>
      <c r="EX141" s="32">
        <f t="shared" si="301"/>
        <v>1</v>
      </c>
      <c r="EY141" s="32">
        <f t="shared" si="302"/>
        <v>0</v>
      </c>
      <c r="EZ141" s="32">
        <f t="shared" si="303"/>
        <v>0</v>
      </c>
      <c r="FA141" s="32">
        <f t="shared" si="304"/>
        <v>0</v>
      </c>
      <c r="FB141" s="32">
        <f t="shared" si="305"/>
        <v>0</v>
      </c>
      <c r="FC141" s="32">
        <f t="shared" si="306"/>
        <v>0</v>
      </c>
      <c r="FD141" s="32">
        <f t="shared" si="307"/>
        <v>0</v>
      </c>
      <c r="FE141" s="32">
        <f t="shared" si="308"/>
        <v>0</v>
      </c>
      <c r="FF141" s="32">
        <f t="shared" si="309"/>
        <v>0</v>
      </c>
      <c r="FG141" s="32">
        <f t="shared" si="310"/>
        <v>0</v>
      </c>
      <c r="FH141" s="32">
        <f t="shared" si="311"/>
        <v>0</v>
      </c>
      <c r="FI141" s="32">
        <f t="shared" si="312"/>
        <v>0</v>
      </c>
      <c r="FJ141" s="32">
        <f t="shared" si="313"/>
        <v>1</v>
      </c>
      <c r="FK141" s="32">
        <f t="shared" si="314"/>
        <v>0</v>
      </c>
      <c r="FL141" s="32">
        <f t="shared" si="315"/>
        <v>0</v>
      </c>
      <c r="FM141" s="32">
        <f t="shared" si="316"/>
        <v>0</v>
      </c>
      <c r="FN141" s="32">
        <f t="shared" si="317"/>
        <v>0</v>
      </c>
      <c r="FO141" s="32">
        <f t="shared" si="318"/>
        <v>0</v>
      </c>
      <c r="FP141" s="32">
        <f t="shared" si="319"/>
        <v>0</v>
      </c>
      <c r="FQ141" s="32">
        <f t="shared" si="320"/>
        <v>0</v>
      </c>
      <c r="FR141" s="32">
        <f t="shared" si="321"/>
        <v>0</v>
      </c>
      <c r="FS141" s="32">
        <f t="shared" si="322"/>
        <v>0</v>
      </c>
      <c r="FT141" s="32">
        <f t="shared" si="323"/>
        <v>0</v>
      </c>
      <c r="FU141" s="32">
        <f t="shared" si="324"/>
        <v>0</v>
      </c>
      <c r="FV141" s="32">
        <f t="shared" si="325"/>
        <v>0</v>
      </c>
      <c r="FW141" s="32">
        <f t="shared" si="326"/>
        <v>0</v>
      </c>
      <c r="FX141" s="32">
        <f t="shared" si="327"/>
        <v>1</v>
      </c>
      <c r="FY141" s="32">
        <f t="shared" si="328"/>
        <v>0</v>
      </c>
      <c r="FZ141" s="32">
        <f t="shared" si="329"/>
        <v>0</v>
      </c>
      <c r="GA141" s="32">
        <f t="shared" si="330"/>
        <v>0</v>
      </c>
      <c r="GB141" s="32">
        <f t="shared" si="331"/>
        <v>1</v>
      </c>
      <c r="GC141" s="32">
        <f t="shared" si="332"/>
        <v>1</v>
      </c>
      <c r="GD141" s="32">
        <f t="shared" si="333"/>
        <v>0</v>
      </c>
      <c r="GE141" s="32">
        <f t="shared" si="334"/>
        <v>0</v>
      </c>
    </row>
    <row r="142" spans="1:187" ht="25.8" x14ac:dyDescent="0.5">
      <c r="A142" s="119" t="s">
        <v>55</v>
      </c>
      <c r="B142" s="120">
        <v>46169</v>
      </c>
      <c r="C142" s="80" t="s">
        <v>52</v>
      </c>
      <c r="D142" s="85"/>
      <c r="E142" s="117">
        <v>42</v>
      </c>
      <c r="F142" s="117"/>
      <c r="G142" s="117">
        <v>27</v>
      </c>
      <c r="H142" s="117">
        <v>26</v>
      </c>
      <c r="I142" s="117"/>
      <c r="J142" s="43"/>
      <c r="K142" s="43"/>
      <c r="L142" s="43"/>
      <c r="M142" s="43"/>
      <c r="N142" s="48"/>
      <c r="O142" s="112">
        <v>52</v>
      </c>
      <c r="P142" s="43"/>
      <c r="Q142" s="43"/>
      <c r="R142" s="43"/>
      <c r="S142" s="43"/>
      <c r="T142" s="43"/>
      <c r="U142" s="43"/>
      <c r="V142" s="43"/>
      <c r="W142" s="48"/>
      <c r="X142" s="43"/>
      <c r="Y142" s="43"/>
      <c r="Z142" s="43"/>
      <c r="AA142" s="43"/>
      <c r="AB142" s="43"/>
      <c r="AC142" s="43"/>
      <c r="AD142" s="43"/>
      <c r="AE142" s="43"/>
      <c r="AF142" s="43"/>
      <c r="AG142" s="48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6"/>
      <c r="AX142" s="146"/>
      <c r="AY142" s="146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8"/>
      <c r="CG142" s="43">
        <v>31</v>
      </c>
      <c r="CH142" s="43">
        <v>30</v>
      </c>
      <c r="CI142" s="43">
        <v>63</v>
      </c>
      <c r="CJ142" s="43">
        <v>21</v>
      </c>
      <c r="CK142" s="56">
        <v>20</v>
      </c>
      <c r="CL142" s="43">
        <v>11</v>
      </c>
      <c r="CM142" s="43">
        <v>9</v>
      </c>
      <c r="CN142" s="43">
        <v>7</v>
      </c>
      <c r="CO142" s="43">
        <v>1</v>
      </c>
      <c r="CP142" s="43"/>
      <c r="CQ142" s="43">
        <v>15</v>
      </c>
      <c r="CR142" s="48"/>
      <c r="CS142" s="43">
        <v>68</v>
      </c>
      <c r="CT142" s="43">
        <v>67</v>
      </c>
      <c r="CU142" s="43">
        <v>37</v>
      </c>
      <c r="CV142" s="43">
        <v>28</v>
      </c>
      <c r="CW142" s="43"/>
      <c r="CX142" s="43">
        <v>8</v>
      </c>
      <c r="CY142" s="43">
        <v>4</v>
      </c>
      <c r="CZ142" s="43">
        <v>18</v>
      </c>
      <c r="DA142" s="48"/>
      <c r="DB142" s="43">
        <v>33</v>
      </c>
      <c r="DC142" s="43" t="s">
        <v>78</v>
      </c>
      <c r="DD142" s="43">
        <v>38</v>
      </c>
      <c r="DE142" s="43" t="s">
        <v>79</v>
      </c>
      <c r="DF142" s="43">
        <v>23</v>
      </c>
      <c r="DG142" s="43"/>
      <c r="DH142" s="76"/>
      <c r="DI142" s="76"/>
      <c r="DJ142" s="48"/>
      <c r="DK142" s="48"/>
      <c r="DL142" s="48"/>
      <c r="DM142" s="1"/>
      <c r="DN142" s="32">
        <f t="shared" si="265"/>
        <v>1</v>
      </c>
      <c r="DO142" s="32">
        <f t="shared" si="266"/>
        <v>0</v>
      </c>
      <c r="DP142" s="32">
        <f t="shared" si="267"/>
        <v>0</v>
      </c>
      <c r="DQ142" s="32">
        <f t="shared" si="268"/>
        <v>1</v>
      </c>
      <c r="DR142" s="32">
        <f t="shared" si="269"/>
        <v>0</v>
      </c>
      <c r="DS142" s="32">
        <f t="shared" si="270"/>
        <v>0</v>
      </c>
      <c r="DT142" s="32">
        <f t="shared" si="271"/>
        <v>1</v>
      </c>
      <c r="DU142" s="32">
        <f t="shared" si="272"/>
        <v>1</v>
      </c>
      <c r="DV142" s="32">
        <f t="shared" si="273"/>
        <v>1</v>
      </c>
      <c r="DW142" s="32">
        <f t="shared" si="274"/>
        <v>0</v>
      </c>
      <c r="DX142" s="32">
        <f t="shared" si="275"/>
        <v>1</v>
      </c>
      <c r="DY142" s="32">
        <f t="shared" si="276"/>
        <v>0</v>
      </c>
      <c r="DZ142" s="32">
        <f t="shared" si="277"/>
        <v>0</v>
      </c>
      <c r="EA142" s="32">
        <f t="shared" si="278"/>
        <v>0</v>
      </c>
      <c r="EB142" s="32">
        <f t="shared" si="279"/>
        <v>1</v>
      </c>
      <c r="EC142" s="32">
        <f t="shared" si="280"/>
        <v>0</v>
      </c>
      <c r="ED142" s="32">
        <f t="shared" si="281"/>
        <v>0</v>
      </c>
      <c r="EE142" s="32">
        <f t="shared" si="282"/>
        <v>1</v>
      </c>
      <c r="EF142" s="32">
        <f t="shared" si="283"/>
        <v>0</v>
      </c>
      <c r="EG142" s="32">
        <f t="shared" si="284"/>
        <v>1</v>
      </c>
      <c r="EH142" s="32">
        <f t="shared" si="285"/>
        <v>1</v>
      </c>
      <c r="EI142" s="32">
        <f t="shared" si="286"/>
        <v>0</v>
      </c>
      <c r="EJ142" s="32">
        <f t="shared" si="287"/>
        <v>1</v>
      </c>
      <c r="EK142" s="32">
        <f t="shared" si="288"/>
        <v>0</v>
      </c>
      <c r="EL142" s="32">
        <f t="shared" si="289"/>
        <v>0</v>
      </c>
      <c r="EM142" s="32">
        <f t="shared" si="290"/>
        <v>1</v>
      </c>
      <c r="EN142" s="32">
        <f t="shared" si="291"/>
        <v>1</v>
      </c>
      <c r="EO142" s="32">
        <f t="shared" si="292"/>
        <v>1</v>
      </c>
      <c r="EP142" s="32">
        <f t="shared" si="293"/>
        <v>0</v>
      </c>
      <c r="EQ142" s="32">
        <f t="shared" si="294"/>
        <v>1</v>
      </c>
      <c r="ER142" s="32">
        <f t="shared" si="295"/>
        <v>1</v>
      </c>
      <c r="ES142" s="32">
        <f t="shared" si="296"/>
        <v>0</v>
      </c>
      <c r="ET142" s="32">
        <f t="shared" si="297"/>
        <v>1</v>
      </c>
      <c r="EU142" s="32">
        <f t="shared" si="298"/>
        <v>0</v>
      </c>
      <c r="EV142" s="32">
        <f t="shared" si="299"/>
        <v>0</v>
      </c>
      <c r="EW142" s="32">
        <f t="shared" si="300"/>
        <v>0</v>
      </c>
      <c r="EX142" s="32">
        <f t="shared" si="301"/>
        <v>1</v>
      </c>
      <c r="EY142" s="32">
        <f t="shared" si="302"/>
        <v>1</v>
      </c>
      <c r="EZ142" s="32">
        <f t="shared" si="303"/>
        <v>0</v>
      </c>
      <c r="FA142" s="32">
        <f t="shared" si="304"/>
        <v>0</v>
      </c>
      <c r="FB142" s="32">
        <f t="shared" si="305"/>
        <v>0</v>
      </c>
      <c r="FC142" s="32">
        <f t="shared" si="306"/>
        <v>1</v>
      </c>
      <c r="FD142" s="32">
        <f t="shared" si="307"/>
        <v>0</v>
      </c>
      <c r="FE142" s="32">
        <f t="shared" si="308"/>
        <v>0</v>
      </c>
      <c r="FF142" s="32">
        <f t="shared" si="309"/>
        <v>0</v>
      </c>
      <c r="FG142" s="32">
        <f t="shared" si="310"/>
        <v>0</v>
      </c>
      <c r="FH142" s="32">
        <f t="shared" si="311"/>
        <v>0</v>
      </c>
      <c r="FI142" s="32">
        <f t="shared" si="312"/>
        <v>0</v>
      </c>
      <c r="FJ142" s="32">
        <f t="shared" si="313"/>
        <v>0</v>
      </c>
      <c r="FK142" s="32">
        <f t="shared" si="314"/>
        <v>0</v>
      </c>
      <c r="FL142" s="32">
        <f t="shared" si="315"/>
        <v>0</v>
      </c>
      <c r="FM142" s="32">
        <f t="shared" si="316"/>
        <v>1</v>
      </c>
      <c r="FN142" s="32">
        <f t="shared" si="317"/>
        <v>0</v>
      </c>
      <c r="FO142" s="32">
        <f t="shared" si="318"/>
        <v>0</v>
      </c>
      <c r="FP142" s="32">
        <f t="shared" si="319"/>
        <v>0</v>
      </c>
      <c r="FQ142" s="32">
        <f t="shared" si="320"/>
        <v>0</v>
      </c>
      <c r="FR142" s="32">
        <f t="shared" si="321"/>
        <v>0</v>
      </c>
      <c r="FS142" s="32">
        <f t="shared" si="322"/>
        <v>0</v>
      </c>
      <c r="FT142" s="32">
        <f t="shared" si="323"/>
        <v>0</v>
      </c>
      <c r="FU142" s="32">
        <f t="shared" si="324"/>
        <v>0</v>
      </c>
      <c r="FV142" s="32">
        <f t="shared" si="325"/>
        <v>0</v>
      </c>
      <c r="FW142" s="32">
        <f t="shared" si="326"/>
        <v>0</v>
      </c>
      <c r="FX142" s="32">
        <f t="shared" si="327"/>
        <v>1</v>
      </c>
      <c r="FY142" s="32">
        <f t="shared" si="328"/>
        <v>0</v>
      </c>
      <c r="FZ142" s="32">
        <f t="shared" si="329"/>
        <v>0</v>
      </c>
      <c r="GA142" s="32">
        <f t="shared" si="330"/>
        <v>0</v>
      </c>
      <c r="GB142" s="32">
        <f t="shared" si="331"/>
        <v>1</v>
      </c>
      <c r="GC142" s="32">
        <f t="shared" si="332"/>
        <v>1</v>
      </c>
      <c r="GD142" s="32">
        <f t="shared" si="333"/>
        <v>0</v>
      </c>
      <c r="GE142" s="32">
        <f t="shared" si="334"/>
        <v>0</v>
      </c>
    </row>
    <row r="143" spans="1:187" ht="25.8" x14ac:dyDescent="0.5">
      <c r="A143" s="119"/>
      <c r="B143" s="120"/>
      <c r="C143" s="80" t="s">
        <v>53</v>
      </c>
      <c r="D143" s="85"/>
      <c r="E143" s="117">
        <v>42</v>
      </c>
      <c r="F143" s="117"/>
      <c r="G143" s="117">
        <v>27</v>
      </c>
      <c r="H143" s="117">
        <v>26</v>
      </c>
      <c r="I143" s="117"/>
      <c r="J143" s="43"/>
      <c r="K143" s="43"/>
      <c r="L143" s="43"/>
      <c r="M143" s="43"/>
      <c r="N143" s="48"/>
      <c r="O143" s="112">
        <v>52</v>
      </c>
      <c r="P143" s="43"/>
      <c r="Q143" s="43"/>
      <c r="R143" s="43"/>
      <c r="S143" s="43"/>
      <c r="T143" s="43"/>
      <c r="U143" s="43"/>
      <c r="V143" s="43"/>
      <c r="W143" s="48"/>
      <c r="X143" s="43"/>
      <c r="Y143" s="43"/>
      <c r="Z143" s="43"/>
      <c r="AA143" s="43"/>
      <c r="AB143" s="43"/>
      <c r="AC143" s="43"/>
      <c r="AD143" s="43"/>
      <c r="AE143" s="43"/>
      <c r="AF143" s="43"/>
      <c r="AG143" s="48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6"/>
      <c r="AX143" s="146"/>
      <c r="AY143" s="146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8"/>
      <c r="CG143" s="43">
        <v>31</v>
      </c>
      <c r="CH143" s="43">
        <v>30</v>
      </c>
      <c r="CI143" s="43">
        <v>63</v>
      </c>
      <c r="CJ143" s="43">
        <v>21</v>
      </c>
      <c r="CK143" s="56">
        <v>20</v>
      </c>
      <c r="CL143" s="43">
        <v>11</v>
      </c>
      <c r="CM143" s="43">
        <v>9</v>
      </c>
      <c r="CN143" s="43">
        <v>7</v>
      </c>
      <c r="CO143" s="43">
        <v>1</v>
      </c>
      <c r="CP143" s="43"/>
      <c r="CQ143" s="43">
        <v>15</v>
      </c>
      <c r="CR143" s="48"/>
      <c r="CS143" s="43">
        <v>68</v>
      </c>
      <c r="CT143" s="43">
        <v>67</v>
      </c>
      <c r="CU143" s="43">
        <v>37</v>
      </c>
      <c r="CV143" s="43">
        <v>28</v>
      </c>
      <c r="CW143" s="43"/>
      <c r="CX143" s="43">
        <v>8</v>
      </c>
      <c r="CY143" s="43">
        <v>4</v>
      </c>
      <c r="CZ143" s="43">
        <v>18</v>
      </c>
      <c r="DA143" s="48"/>
      <c r="DB143" s="43">
        <v>33</v>
      </c>
      <c r="DC143" s="43" t="s">
        <v>78</v>
      </c>
      <c r="DD143" s="43">
        <v>38</v>
      </c>
      <c r="DE143" s="43" t="s">
        <v>79</v>
      </c>
      <c r="DF143" s="43">
        <v>23</v>
      </c>
      <c r="DG143" s="43"/>
      <c r="DH143" s="76"/>
      <c r="DI143" s="76"/>
      <c r="DJ143" s="48"/>
      <c r="DK143" s="48"/>
      <c r="DL143" s="48"/>
      <c r="DM143" s="1"/>
      <c r="DN143" s="32">
        <f t="shared" si="265"/>
        <v>1</v>
      </c>
      <c r="DO143" s="32">
        <f t="shared" si="266"/>
        <v>0</v>
      </c>
      <c r="DP143" s="32">
        <f t="shared" si="267"/>
        <v>0</v>
      </c>
      <c r="DQ143" s="32">
        <f t="shared" si="268"/>
        <v>1</v>
      </c>
      <c r="DR143" s="32">
        <f t="shared" si="269"/>
        <v>0</v>
      </c>
      <c r="DS143" s="32">
        <f t="shared" si="270"/>
        <v>0</v>
      </c>
      <c r="DT143" s="32">
        <f t="shared" si="271"/>
        <v>1</v>
      </c>
      <c r="DU143" s="32">
        <f t="shared" si="272"/>
        <v>1</v>
      </c>
      <c r="DV143" s="32">
        <f t="shared" si="273"/>
        <v>1</v>
      </c>
      <c r="DW143" s="32">
        <f t="shared" si="274"/>
        <v>0</v>
      </c>
      <c r="DX143" s="32">
        <f t="shared" si="275"/>
        <v>1</v>
      </c>
      <c r="DY143" s="32">
        <f t="shared" si="276"/>
        <v>0</v>
      </c>
      <c r="DZ143" s="32">
        <f t="shared" si="277"/>
        <v>0</v>
      </c>
      <c r="EA143" s="32">
        <f t="shared" si="278"/>
        <v>0</v>
      </c>
      <c r="EB143" s="32">
        <f t="shared" si="279"/>
        <v>1</v>
      </c>
      <c r="EC143" s="32">
        <f t="shared" si="280"/>
        <v>0</v>
      </c>
      <c r="ED143" s="32">
        <f t="shared" si="281"/>
        <v>0</v>
      </c>
      <c r="EE143" s="32">
        <f t="shared" si="282"/>
        <v>1</v>
      </c>
      <c r="EF143" s="32">
        <f t="shared" si="283"/>
        <v>0</v>
      </c>
      <c r="EG143" s="32">
        <f t="shared" si="284"/>
        <v>1</v>
      </c>
      <c r="EH143" s="32">
        <f t="shared" si="285"/>
        <v>1</v>
      </c>
      <c r="EI143" s="32">
        <f t="shared" si="286"/>
        <v>0</v>
      </c>
      <c r="EJ143" s="32">
        <f t="shared" si="287"/>
        <v>1</v>
      </c>
      <c r="EK143" s="32">
        <f t="shared" si="288"/>
        <v>0</v>
      </c>
      <c r="EL143" s="32">
        <f t="shared" si="289"/>
        <v>0</v>
      </c>
      <c r="EM143" s="32">
        <f t="shared" si="290"/>
        <v>1</v>
      </c>
      <c r="EN143" s="32">
        <f t="shared" si="291"/>
        <v>1</v>
      </c>
      <c r="EO143" s="32">
        <f t="shared" si="292"/>
        <v>1</v>
      </c>
      <c r="EP143" s="32">
        <f t="shared" si="293"/>
        <v>0</v>
      </c>
      <c r="EQ143" s="32">
        <f t="shared" si="294"/>
        <v>1</v>
      </c>
      <c r="ER143" s="32">
        <f t="shared" si="295"/>
        <v>1</v>
      </c>
      <c r="ES143" s="32">
        <f t="shared" si="296"/>
        <v>0</v>
      </c>
      <c r="ET143" s="32">
        <f t="shared" si="297"/>
        <v>1</v>
      </c>
      <c r="EU143" s="32">
        <f t="shared" si="298"/>
        <v>0</v>
      </c>
      <c r="EV143" s="32">
        <f t="shared" si="299"/>
        <v>0</v>
      </c>
      <c r="EW143" s="32">
        <f t="shared" si="300"/>
        <v>0</v>
      </c>
      <c r="EX143" s="32">
        <f t="shared" si="301"/>
        <v>1</v>
      </c>
      <c r="EY143" s="32">
        <f t="shared" si="302"/>
        <v>1</v>
      </c>
      <c r="EZ143" s="32">
        <f t="shared" si="303"/>
        <v>0</v>
      </c>
      <c r="FA143" s="32">
        <f t="shared" si="304"/>
        <v>0</v>
      </c>
      <c r="FB143" s="32">
        <f t="shared" si="305"/>
        <v>0</v>
      </c>
      <c r="FC143" s="32">
        <f t="shared" si="306"/>
        <v>1</v>
      </c>
      <c r="FD143" s="32">
        <f t="shared" si="307"/>
        <v>0</v>
      </c>
      <c r="FE143" s="32">
        <f t="shared" si="308"/>
        <v>0</v>
      </c>
      <c r="FF143" s="32">
        <f t="shared" si="309"/>
        <v>0</v>
      </c>
      <c r="FG143" s="32">
        <f t="shared" si="310"/>
        <v>0</v>
      </c>
      <c r="FH143" s="32">
        <f t="shared" si="311"/>
        <v>0</v>
      </c>
      <c r="FI143" s="32">
        <f t="shared" si="312"/>
        <v>0</v>
      </c>
      <c r="FJ143" s="32">
        <f t="shared" si="313"/>
        <v>0</v>
      </c>
      <c r="FK143" s="32">
        <f t="shared" si="314"/>
        <v>0</v>
      </c>
      <c r="FL143" s="32">
        <f t="shared" si="315"/>
        <v>0</v>
      </c>
      <c r="FM143" s="32">
        <f t="shared" si="316"/>
        <v>1</v>
      </c>
      <c r="FN143" s="32">
        <f t="shared" si="317"/>
        <v>0</v>
      </c>
      <c r="FO143" s="32">
        <f t="shared" si="318"/>
        <v>0</v>
      </c>
      <c r="FP143" s="32">
        <f t="shared" si="319"/>
        <v>0</v>
      </c>
      <c r="FQ143" s="32">
        <f t="shared" si="320"/>
        <v>0</v>
      </c>
      <c r="FR143" s="32">
        <f t="shared" si="321"/>
        <v>0</v>
      </c>
      <c r="FS143" s="32">
        <f t="shared" si="322"/>
        <v>0</v>
      </c>
      <c r="FT143" s="32">
        <f t="shared" si="323"/>
        <v>0</v>
      </c>
      <c r="FU143" s="32">
        <f t="shared" si="324"/>
        <v>0</v>
      </c>
      <c r="FV143" s="32">
        <f t="shared" si="325"/>
        <v>0</v>
      </c>
      <c r="FW143" s="32">
        <f t="shared" si="326"/>
        <v>0</v>
      </c>
      <c r="FX143" s="32">
        <f t="shared" si="327"/>
        <v>1</v>
      </c>
      <c r="FY143" s="32">
        <f t="shared" si="328"/>
        <v>0</v>
      </c>
      <c r="FZ143" s="32">
        <f t="shared" si="329"/>
        <v>0</v>
      </c>
      <c r="GA143" s="32">
        <f t="shared" si="330"/>
        <v>0</v>
      </c>
      <c r="GB143" s="32">
        <f t="shared" si="331"/>
        <v>1</v>
      </c>
      <c r="GC143" s="32">
        <f t="shared" si="332"/>
        <v>1</v>
      </c>
      <c r="GD143" s="32">
        <f t="shared" si="333"/>
        <v>0</v>
      </c>
      <c r="GE143" s="32">
        <f t="shared" si="334"/>
        <v>0</v>
      </c>
    </row>
    <row r="144" spans="1:187" ht="25.8" x14ac:dyDescent="0.5">
      <c r="A144" s="119" t="s">
        <v>56</v>
      </c>
      <c r="B144" s="120">
        <v>46170</v>
      </c>
      <c r="C144" s="80" t="s">
        <v>52</v>
      </c>
      <c r="D144" s="85"/>
      <c r="E144" s="117"/>
      <c r="F144" s="117"/>
      <c r="G144" s="117"/>
      <c r="H144" s="117"/>
      <c r="I144" s="117"/>
      <c r="J144" s="43"/>
      <c r="K144" s="43"/>
      <c r="L144" s="43"/>
      <c r="M144" s="43"/>
      <c r="N144" s="48"/>
      <c r="O144" s="112">
        <v>51</v>
      </c>
      <c r="P144" s="43"/>
      <c r="Q144" s="43"/>
      <c r="R144" s="43"/>
      <c r="S144" s="43"/>
      <c r="T144" s="43"/>
      <c r="U144" s="43"/>
      <c r="V144" s="43"/>
      <c r="W144" s="48"/>
      <c r="X144" s="43"/>
      <c r="Y144" s="43"/>
      <c r="Z144" s="43"/>
      <c r="AA144" s="43"/>
      <c r="AB144" s="43"/>
      <c r="AC144" s="43"/>
      <c r="AD144" s="43"/>
      <c r="AE144" s="43"/>
      <c r="AF144" s="43"/>
      <c r="AG144" s="48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6"/>
      <c r="AX144" s="146"/>
      <c r="AY144" s="146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8"/>
      <c r="CG144" s="43">
        <v>32</v>
      </c>
      <c r="CH144" s="43">
        <v>19</v>
      </c>
      <c r="CI144" s="56">
        <v>62</v>
      </c>
      <c r="CJ144" s="56"/>
      <c r="CK144" s="43"/>
      <c r="CL144" s="43"/>
      <c r="CM144" s="43"/>
      <c r="CN144" s="43"/>
      <c r="CO144" s="43"/>
      <c r="CP144" s="43"/>
      <c r="CQ144" s="43"/>
      <c r="CR144" s="48"/>
      <c r="CS144" s="43">
        <v>65</v>
      </c>
      <c r="CT144" s="43">
        <v>66</v>
      </c>
      <c r="CU144" s="43">
        <v>36</v>
      </c>
      <c r="CV144" s="43"/>
      <c r="CW144" s="43"/>
      <c r="CX144" s="43"/>
      <c r="CY144" s="43"/>
      <c r="CZ144" s="43"/>
      <c r="DA144" s="48"/>
      <c r="DB144" s="43">
        <v>33</v>
      </c>
      <c r="DC144" s="43" t="s">
        <v>78</v>
      </c>
      <c r="DD144" s="43">
        <v>38</v>
      </c>
      <c r="DE144" s="43" t="s">
        <v>79</v>
      </c>
      <c r="DF144" s="43">
        <v>23</v>
      </c>
      <c r="DG144" s="43"/>
      <c r="DH144" s="76"/>
      <c r="DI144" s="76"/>
      <c r="DJ144" s="48"/>
      <c r="DK144" s="48"/>
      <c r="DL144" s="48"/>
      <c r="DM144" s="1"/>
      <c r="DN144" s="32">
        <f t="shared" si="265"/>
        <v>0</v>
      </c>
      <c r="DO144" s="32">
        <f t="shared" si="266"/>
        <v>0</v>
      </c>
      <c r="DP144" s="32">
        <f t="shared" si="267"/>
        <v>0</v>
      </c>
      <c r="DQ144" s="32">
        <f t="shared" si="268"/>
        <v>0</v>
      </c>
      <c r="DR144" s="32">
        <f t="shared" si="269"/>
        <v>0</v>
      </c>
      <c r="DS144" s="32">
        <f t="shared" si="270"/>
        <v>0</v>
      </c>
      <c r="DT144" s="32">
        <f t="shared" si="271"/>
        <v>0</v>
      </c>
      <c r="DU144" s="32">
        <f t="shared" si="272"/>
        <v>0</v>
      </c>
      <c r="DV144" s="32">
        <f t="shared" si="273"/>
        <v>0</v>
      </c>
      <c r="DW144" s="32">
        <f t="shared" si="274"/>
        <v>0</v>
      </c>
      <c r="DX144" s="32">
        <f t="shared" si="275"/>
        <v>0</v>
      </c>
      <c r="DY144" s="32">
        <f t="shared" si="276"/>
        <v>0</v>
      </c>
      <c r="DZ144" s="32">
        <f t="shared" si="277"/>
        <v>0</v>
      </c>
      <c r="EA144" s="32">
        <f t="shared" si="278"/>
        <v>0</v>
      </c>
      <c r="EB144" s="32">
        <f t="shared" si="279"/>
        <v>0</v>
      </c>
      <c r="EC144" s="32">
        <f t="shared" si="280"/>
        <v>0</v>
      </c>
      <c r="ED144" s="32">
        <f t="shared" si="281"/>
        <v>0</v>
      </c>
      <c r="EE144" s="32">
        <f t="shared" si="282"/>
        <v>0</v>
      </c>
      <c r="EF144" s="32">
        <f t="shared" si="283"/>
        <v>1</v>
      </c>
      <c r="EG144" s="32">
        <f t="shared" si="284"/>
        <v>0</v>
      </c>
      <c r="EH144" s="32">
        <f t="shared" si="285"/>
        <v>0</v>
      </c>
      <c r="EI144" s="32">
        <f t="shared" si="286"/>
        <v>0</v>
      </c>
      <c r="EJ144" s="32">
        <f t="shared" si="287"/>
        <v>1</v>
      </c>
      <c r="EK144" s="32">
        <f t="shared" si="288"/>
        <v>0</v>
      </c>
      <c r="EL144" s="32">
        <f t="shared" si="289"/>
        <v>0</v>
      </c>
      <c r="EM144" s="32">
        <f t="shared" si="290"/>
        <v>0</v>
      </c>
      <c r="EN144" s="32">
        <f t="shared" si="291"/>
        <v>0</v>
      </c>
      <c r="EO144" s="32">
        <f t="shared" si="292"/>
        <v>0</v>
      </c>
      <c r="EP144" s="32">
        <f t="shared" si="293"/>
        <v>0</v>
      </c>
      <c r="EQ144" s="32">
        <f t="shared" si="294"/>
        <v>0</v>
      </c>
      <c r="ER144" s="32">
        <f t="shared" si="295"/>
        <v>0</v>
      </c>
      <c r="ES144" s="32">
        <f t="shared" si="296"/>
        <v>1</v>
      </c>
      <c r="ET144" s="32">
        <f t="shared" si="297"/>
        <v>1</v>
      </c>
      <c r="EU144" s="32">
        <f t="shared" si="298"/>
        <v>0</v>
      </c>
      <c r="EV144" s="32">
        <f t="shared" si="299"/>
        <v>0</v>
      </c>
      <c r="EW144" s="32">
        <f t="shared" si="300"/>
        <v>1</v>
      </c>
      <c r="EX144" s="32">
        <f t="shared" si="301"/>
        <v>0</v>
      </c>
      <c r="EY144" s="32">
        <f t="shared" si="302"/>
        <v>1</v>
      </c>
      <c r="EZ144" s="32">
        <f t="shared" si="303"/>
        <v>0</v>
      </c>
      <c r="FA144" s="32">
        <f t="shared" si="304"/>
        <v>0</v>
      </c>
      <c r="FB144" s="32">
        <f t="shared" si="305"/>
        <v>0</v>
      </c>
      <c r="FC144" s="32">
        <f t="shared" si="306"/>
        <v>0</v>
      </c>
      <c r="FD144" s="32">
        <f t="shared" si="307"/>
        <v>0</v>
      </c>
      <c r="FE144" s="32">
        <f t="shared" si="308"/>
        <v>0</v>
      </c>
      <c r="FF144" s="32">
        <f t="shared" si="309"/>
        <v>0</v>
      </c>
      <c r="FG144" s="32">
        <f t="shared" si="310"/>
        <v>0</v>
      </c>
      <c r="FH144" s="32">
        <f t="shared" si="311"/>
        <v>0</v>
      </c>
      <c r="FI144" s="32">
        <f t="shared" si="312"/>
        <v>0</v>
      </c>
      <c r="FJ144" s="32">
        <f t="shared" si="313"/>
        <v>0</v>
      </c>
      <c r="FK144" s="32">
        <f t="shared" si="314"/>
        <v>0</v>
      </c>
      <c r="FL144" s="32">
        <f t="shared" si="315"/>
        <v>1</v>
      </c>
      <c r="FM144" s="32">
        <f t="shared" si="316"/>
        <v>0</v>
      </c>
      <c r="FN144" s="32">
        <f t="shared" si="317"/>
        <v>0</v>
      </c>
      <c r="FO144" s="32">
        <f t="shared" si="318"/>
        <v>0</v>
      </c>
      <c r="FP144" s="32">
        <f t="shared" si="319"/>
        <v>0</v>
      </c>
      <c r="FQ144" s="32">
        <f t="shared" si="320"/>
        <v>0</v>
      </c>
      <c r="FR144" s="32">
        <f t="shared" si="321"/>
        <v>0</v>
      </c>
      <c r="FS144" s="32">
        <f t="shared" si="322"/>
        <v>0</v>
      </c>
      <c r="FT144" s="32">
        <f t="shared" si="323"/>
        <v>0</v>
      </c>
      <c r="FU144" s="32">
        <f t="shared" si="324"/>
        <v>0</v>
      </c>
      <c r="FV144" s="32">
        <f t="shared" si="325"/>
        <v>0</v>
      </c>
      <c r="FW144" s="32">
        <f t="shared" si="326"/>
        <v>1</v>
      </c>
      <c r="FX144" s="32">
        <f t="shared" si="327"/>
        <v>0</v>
      </c>
      <c r="FY144" s="32">
        <f t="shared" si="328"/>
        <v>0</v>
      </c>
      <c r="FZ144" s="32">
        <f t="shared" si="329"/>
        <v>1</v>
      </c>
      <c r="GA144" s="32">
        <f t="shared" si="330"/>
        <v>1</v>
      </c>
      <c r="GB144" s="32">
        <f t="shared" si="331"/>
        <v>0</v>
      </c>
      <c r="GC144" s="32">
        <f t="shared" si="332"/>
        <v>0</v>
      </c>
      <c r="GD144" s="32">
        <f t="shared" si="333"/>
        <v>0</v>
      </c>
      <c r="GE144" s="32">
        <f t="shared" si="334"/>
        <v>0</v>
      </c>
    </row>
    <row r="145" spans="1:187" ht="82.8" customHeight="1" x14ac:dyDescent="0.5">
      <c r="A145" s="119"/>
      <c r="B145" s="120"/>
      <c r="C145" s="80" t="s">
        <v>53</v>
      </c>
      <c r="D145" s="158"/>
      <c r="E145" s="126"/>
      <c r="F145" s="126"/>
      <c r="G145" s="126"/>
      <c r="H145" s="126"/>
      <c r="I145" s="126"/>
      <c r="J145" s="126"/>
      <c r="K145" s="126"/>
      <c r="L145" s="126"/>
      <c r="M145" s="126"/>
      <c r="N145" s="75"/>
      <c r="O145" s="126"/>
      <c r="P145" s="126"/>
      <c r="Q145" s="126"/>
      <c r="R145" s="126"/>
      <c r="S145" s="126"/>
      <c r="T145" s="126"/>
      <c r="U145" s="126"/>
      <c r="V145" s="126"/>
      <c r="W145" s="75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75"/>
      <c r="AH145" s="219" t="s">
        <v>76</v>
      </c>
      <c r="AI145" s="220"/>
      <c r="AJ145" s="220"/>
      <c r="AK145" s="220"/>
      <c r="AL145" s="220"/>
      <c r="AM145" s="220"/>
      <c r="AN145" s="220"/>
      <c r="AO145" s="220"/>
      <c r="AP145" s="220"/>
      <c r="AQ145" s="220"/>
      <c r="AR145" s="220"/>
      <c r="AS145" s="220"/>
      <c r="AT145" s="220"/>
      <c r="AU145" s="220"/>
      <c r="AV145" s="220"/>
      <c r="AW145" s="220"/>
      <c r="AX145" s="220"/>
      <c r="AY145" s="220"/>
      <c r="AZ145" s="220"/>
      <c r="BA145" s="220"/>
      <c r="BB145" s="220"/>
      <c r="BC145" s="220"/>
      <c r="BD145" s="220"/>
      <c r="BE145" s="220"/>
      <c r="BF145" s="220"/>
      <c r="BG145" s="220"/>
      <c r="BH145" s="220"/>
      <c r="BI145" s="220"/>
      <c r="BJ145" s="220"/>
      <c r="BK145" s="220"/>
      <c r="BL145" s="220"/>
      <c r="BM145" s="220"/>
      <c r="BN145" s="220"/>
      <c r="BO145" s="220"/>
      <c r="BP145" s="220"/>
      <c r="BQ145" s="220"/>
      <c r="BR145" s="220"/>
      <c r="BS145" s="220"/>
      <c r="BT145" s="220"/>
      <c r="BU145" s="220"/>
      <c r="BV145" s="220"/>
      <c r="BW145" s="220"/>
      <c r="BX145" s="220"/>
      <c r="BY145" s="220"/>
      <c r="BZ145" s="220"/>
      <c r="CA145" s="220"/>
      <c r="CB145" s="220"/>
      <c r="CC145" s="220"/>
      <c r="CD145" s="220"/>
      <c r="CE145" s="220"/>
      <c r="CF145" s="75"/>
      <c r="CG145" s="159"/>
      <c r="CH145" s="160"/>
      <c r="CI145" s="161"/>
      <c r="CJ145" s="161"/>
      <c r="CK145" s="126"/>
      <c r="CL145" s="126"/>
      <c r="CM145" s="126"/>
      <c r="CN145" s="126"/>
      <c r="CO145" s="126"/>
      <c r="CP145" s="126"/>
      <c r="CQ145" s="126"/>
      <c r="CR145" s="75"/>
      <c r="CS145" s="126"/>
      <c r="CT145" s="126"/>
      <c r="CU145" s="126"/>
      <c r="CV145" s="126"/>
      <c r="CW145" s="126"/>
      <c r="CX145" s="126"/>
      <c r="CY145" s="126"/>
      <c r="CZ145" s="126"/>
      <c r="DA145" s="75"/>
      <c r="DB145" s="126"/>
      <c r="DC145" s="126"/>
      <c r="DD145" s="126"/>
      <c r="DE145" s="126"/>
      <c r="DF145" s="126"/>
      <c r="DG145" s="126"/>
      <c r="DH145" s="126"/>
      <c r="DI145" s="126"/>
      <c r="DJ145" s="75"/>
      <c r="DK145" s="75"/>
      <c r="DL145" s="75"/>
      <c r="DM145" s="158"/>
      <c r="DN145" s="32">
        <f t="shared" si="265"/>
        <v>0</v>
      </c>
      <c r="DO145" s="32">
        <f t="shared" si="266"/>
        <v>0</v>
      </c>
      <c r="DP145" s="32">
        <f t="shared" si="267"/>
        <v>0</v>
      </c>
      <c r="DQ145" s="32">
        <f t="shared" si="268"/>
        <v>0</v>
      </c>
      <c r="DR145" s="32">
        <f t="shared" si="269"/>
        <v>0</v>
      </c>
      <c r="DS145" s="32">
        <f t="shared" si="270"/>
        <v>0</v>
      </c>
      <c r="DT145" s="32">
        <f t="shared" si="271"/>
        <v>0</v>
      </c>
      <c r="DU145" s="32">
        <f t="shared" si="272"/>
        <v>0</v>
      </c>
      <c r="DV145" s="32">
        <f t="shared" si="273"/>
        <v>0</v>
      </c>
      <c r="DW145" s="32">
        <f t="shared" si="274"/>
        <v>0</v>
      </c>
      <c r="DX145" s="32">
        <f t="shared" si="275"/>
        <v>0</v>
      </c>
      <c r="DY145" s="32">
        <f t="shared" si="276"/>
        <v>0</v>
      </c>
      <c r="DZ145" s="32">
        <f t="shared" si="277"/>
        <v>0</v>
      </c>
      <c r="EA145" s="32">
        <f t="shared" si="278"/>
        <v>0</v>
      </c>
      <c r="EB145" s="32">
        <f t="shared" si="279"/>
        <v>0</v>
      </c>
      <c r="EC145" s="32">
        <f t="shared" si="280"/>
        <v>0</v>
      </c>
      <c r="ED145" s="32">
        <f t="shared" si="281"/>
        <v>0</v>
      </c>
      <c r="EE145" s="32">
        <f t="shared" si="282"/>
        <v>0</v>
      </c>
      <c r="EF145" s="32">
        <f t="shared" si="283"/>
        <v>0</v>
      </c>
      <c r="EG145" s="32">
        <f t="shared" si="284"/>
        <v>0</v>
      </c>
      <c r="EH145" s="32">
        <f t="shared" si="285"/>
        <v>0</v>
      </c>
      <c r="EI145" s="32">
        <f t="shared" si="286"/>
        <v>0</v>
      </c>
      <c r="EJ145" s="32">
        <f t="shared" si="287"/>
        <v>0</v>
      </c>
      <c r="EK145" s="32">
        <f t="shared" si="288"/>
        <v>0</v>
      </c>
      <c r="EL145" s="32">
        <f t="shared" si="289"/>
        <v>0</v>
      </c>
      <c r="EM145" s="32">
        <f t="shared" si="290"/>
        <v>0</v>
      </c>
      <c r="EN145" s="32">
        <f t="shared" si="291"/>
        <v>0</v>
      </c>
      <c r="EO145" s="32">
        <f t="shared" si="292"/>
        <v>0</v>
      </c>
      <c r="EP145" s="32">
        <f t="shared" si="293"/>
        <v>0</v>
      </c>
      <c r="EQ145" s="32">
        <f t="shared" si="294"/>
        <v>0</v>
      </c>
      <c r="ER145" s="32">
        <f t="shared" si="295"/>
        <v>0</v>
      </c>
      <c r="ES145" s="32">
        <f t="shared" si="296"/>
        <v>0</v>
      </c>
      <c r="ET145" s="32">
        <f t="shared" si="297"/>
        <v>0</v>
      </c>
      <c r="EU145" s="32">
        <f t="shared" si="298"/>
        <v>0</v>
      </c>
      <c r="EV145" s="32">
        <f t="shared" si="299"/>
        <v>0</v>
      </c>
      <c r="EW145" s="32">
        <f t="shared" si="300"/>
        <v>0</v>
      </c>
      <c r="EX145" s="32">
        <f t="shared" si="301"/>
        <v>0</v>
      </c>
      <c r="EY145" s="32">
        <f t="shared" si="302"/>
        <v>0</v>
      </c>
      <c r="EZ145" s="32">
        <f t="shared" si="303"/>
        <v>0</v>
      </c>
      <c r="FA145" s="32">
        <f t="shared" si="304"/>
        <v>0</v>
      </c>
      <c r="FB145" s="32">
        <f t="shared" si="305"/>
        <v>0</v>
      </c>
      <c r="FC145" s="32">
        <f t="shared" si="306"/>
        <v>0</v>
      </c>
      <c r="FD145" s="32">
        <f t="shared" si="307"/>
        <v>0</v>
      </c>
      <c r="FE145" s="32">
        <f t="shared" si="308"/>
        <v>0</v>
      </c>
      <c r="FF145" s="32">
        <f t="shared" si="309"/>
        <v>0</v>
      </c>
      <c r="FG145" s="32">
        <f t="shared" si="310"/>
        <v>0</v>
      </c>
      <c r="FH145" s="32">
        <f t="shared" si="311"/>
        <v>0</v>
      </c>
      <c r="FI145" s="32">
        <f t="shared" si="312"/>
        <v>0</v>
      </c>
      <c r="FJ145" s="32">
        <f t="shared" si="313"/>
        <v>0</v>
      </c>
      <c r="FK145" s="32">
        <f t="shared" si="314"/>
        <v>0</v>
      </c>
      <c r="FL145" s="32">
        <f t="shared" si="315"/>
        <v>0</v>
      </c>
      <c r="FM145" s="32">
        <f t="shared" si="316"/>
        <v>0</v>
      </c>
      <c r="FN145" s="32">
        <f t="shared" si="317"/>
        <v>0</v>
      </c>
      <c r="FO145" s="32">
        <f t="shared" si="318"/>
        <v>0</v>
      </c>
      <c r="FP145" s="32">
        <f t="shared" si="319"/>
        <v>0</v>
      </c>
      <c r="FQ145" s="32">
        <f t="shared" si="320"/>
        <v>0</v>
      </c>
      <c r="FR145" s="32">
        <f t="shared" si="321"/>
        <v>0</v>
      </c>
      <c r="FS145" s="32">
        <f t="shared" si="322"/>
        <v>0</v>
      </c>
      <c r="FT145" s="32">
        <f t="shared" si="323"/>
        <v>0</v>
      </c>
      <c r="FU145" s="32">
        <f t="shared" si="324"/>
        <v>0</v>
      </c>
      <c r="FV145" s="32">
        <f t="shared" si="325"/>
        <v>0</v>
      </c>
      <c r="FW145" s="32">
        <f t="shared" si="326"/>
        <v>0</v>
      </c>
      <c r="FX145" s="32">
        <f t="shared" si="327"/>
        <v>0</v>
      </c>
      <c r="FY145" s="32">
        <f t="shared" si="328"/>
        <v>0</v>
      </c>
      <c r="FZ145" s="32">
        <f t="shared" si="329"/>
        <v>0</v>
      </c>
      <c r="GA145" s="32">
        <f t="shared" si="330"/>
        <v>0</v>
      </c>
      <c r="GB145" s="32">
        <f t="shared" si="331"/>
        <v>0</v>
      </c>
      <c r="GC145" s="32">
        <f t="shared" si="332"/>
        <v>0</v>
      </c>
      <c r="GD145" s="32">
        <f t="shared" si="333"/>
        <v>0</v>
      </c>
      <c r="GE145" s="32">
        <f t="shared" si="334"/>
        <v>0</v>
      </c>
    </row>
    <row r="146" spans="1:187" ht="25.8" x14ac:dyDescent="0.5">
      <c r="A146" s="119" t="s">
        <v>57</v>
      </c>
      <c r="B146" s="120">
        <v>46171</v>
      </c>
      <c r="C146" s="80" t="s">
        <v>52</v>
      </c>
      <c r="D146" s="85"/>
      <c r="E146" s="43" t="s">
        <v>81</v>
      </c>
      <c r="F146" s="43">
        <v>20</v>
      </c>
      <c r="G146" s="43">
        <v>21</v>
      </c>
      <c r="H146" s="43">
        <v>25</v>
      </c>
      <c r="I146" s="43"/>
      <c r="J146" s="43"/>
      <c r="K146" s="43"/>
      <c r="L146" s="43"/>
      <c r="M146" s="43"/>
      <c r="N146" s="48"/>
      <c r="O146" s="112">
        <v>51</v>
      </c>
      <c r="P146" s="43"/>
      <c r="Q146" s="43"/>
      <c r="R146" s="43"/>
      <c r="S146" s="43"/>
      <c r="T146" s="43"/>
      <c r="U146" s="43"/>
      <c r="V146" s="43"/>
      <c r="W146" s="48"/>
      <c r="X146" s="43"/>
      <c r="Y146" s="43"/>
      <c r="Z146" s="43"/>
      <c r="AA146" s="43"/>
      <c r="AB146" s="43"/>
      <c r="AC146" s="43"/>
      <c r="AD146" s="43"/>
      <c r="AE146" s="43"/>
      <c r="AF146" s="43"/>
      <c r="AG146" s="48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6"/>
      <c r="AX146" s="146"/>
      <c r="AY146" s="146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8"/>
      <c r="CG146" s="43">
        <v>32</v>
      </c>
      <c r="CH146" s="43">
        <v>19</v>
      </c>
      <c r="CI146" s="43">
        <v>62</v>
      </c>
      <c r="CJ146" s="43">
        <v>27</v>
      </c>
      <c r="CK146" s="43">
        <v>22</v>
      </c>
      <c r="CL146" s="43">
        <v>12</v>
      </c>
      <c r="CM146" s="43">
        <v>10</v>
      </c>
      <c r="CN146" s="43">
        <v>7</v>
      </c>
      <c r="CO146" s="43">
        <v>2</v>
      </c>
      <c r="CP146" s="43"/>
      <c r="CQ146" s="43">
        <v>16</v>
      </c>
      <c r="CR146" s="48"/>
      <c r="CS146" s="43">
        <v>65</v>
      </c>
      <c r="CT146" s="43">
        <v>66</v>
      </c>
      <c r="CU146" s="43">
        <v>36</v>
      </c>
      <c r="CV146" s="43"/>
      <c r="CW146" s="43"/>
      <c r="CX146" s="43"/>
      <c r="CY146" s="43"/>
      <c r="CZ146" s="43"/>
      <c r="DA146" s="48"/>
      <c r="DB146" s="43">
        <v>3</v>
      </c>
      <c r="DC146" s="43">
        <v>5</v>
      </c>
      <c r="DD146" s="43">
        <v>4</v>
      </c>
      <c r="DE146" s="43">
        <v>6</v>
      </c>
      <c r="DF146" s="43"/>
      <c r="DG146" s="76"/>
      <c r="DH146" s="76"/>
      <c r="DI146" s="76"/>
      <c r="DJ146" s="48"/>
      <c r="DK146" s="48"/>
      <c r="DL146" s="48"/>
      <c r="DM146" s="1"/>
      <c r="DN146" s="32">
        <f t="shared" si="265"/>
        <v>0</v>
      </c>
      <c r="DO146" s="32">
        <f t="shared" si="266"/>
        <v>1</v>
      </c>
      <c r="DP146" s="32">
        <f t="shared" si="267"/>
        <v>1</v>
      </c>
      <c r="DQ146" s="32">
        <f t="shared" si="268"/>
        <v>1</v>
      </c>
      <c r="DR146" s="32">
        <f t="shared" si="269"/>
        <v>1</v>
      </c>
      <c r="DS146" s="32">
        <f t="shared" si="270"/>
        <v>1</v>
      </c>
      <c r="DT146" s="32">
        <f t="shared" si="271"/>
        <v>1</v>
      </c>
      <c r="DU146" s="32">
        <f t="shared" si="272"/>
        <v>0</v>
      </c>
      <c r="DV146" s="32">
        <f t="shared" si="273"/>
        <v>0</v>
      </c>
      <c r="DW146" s="32">
        <f t="shared" si="274"/>
        <v>1</v>
      </c>
      <c r="DX146" s="32">
        <f t="shared" si="275"/>
        <v>0</v>
      </c>
      <c r="DY146" s="32">
        <f t="shared" si="276"/>
        <v>1</v>
      </c>
      <c r="DZ146" s="32">
        <f t="shared" si="277"/>
        <v>0</v>
      </c>
      <c r="EA146" s="32">
        <f t="shared" si="278"/>
        <v>0</v>
      </c>
      <c r="EB146" s="32">
        <f t="shared" si="279"/>
        <v>0</v>
      </c>
      <c r="EC146" s="32">
        <f t="shared" si="280"/>
        <v>1</v>
      </c>
      <c r="ED146" s="32">
        <f t="shared" si="281"/>
        <v>0</v>
      </c>
      <c r="EE146" s="32">
        <f t="shared" si="282"/>
        <v>0</v>
      </c>
      <c r="EF146" s="32">
        <f t="shared" si="283"/>
        <v>1</v>
      </c>
      <c r="EG146" s="32">
        <f t="shared" si="284"/>
        <v>1</v>
      </c>
      <c r="EH146" s="32">
        <f t="shared" si="285"/>
        <v>1</v>
      </c>
      <c r="EI146" s="32">
        <f t="shared" si="286"/>
        <v>1</v>
      </c>
      <c r="EJ146" s="32">
        <f t="shared" si="287"/>
        <v>0</v>
      </c>
      <c r="EK146" s="32">
        <f t="shared" si="288"/>
        <v>0</v>
      </c>
      <c r="EL146" s="32">
        <f t="shared" si="289"/>
        <v>1</v>
      </c>
      <c r="EM146" s="32">
        <f t="shared" si="290"/>
        <v>0</v>
      </c>
      <c r="EN146" s="32">
        <f t="shared" si="291"/>
        <v>1</v>
      </c>
      <c r="EO146" s="32">
        <f t="shared" si="292"/>
        <v>0</v>
      </c>
      <c r="EP146" s="32">
        <f t="shared" si="293"/>
        <v>0</v>
      </c>
      <c r="EQ146" s="32">
        <f t="shared" si="294"/>
        <v>0</v>
      </c>
      <c r="ER146" s="32">
        <f t="shared" si="295"/>
        <v>0</v>
      </c>
      <c r="ES146" s="32">
        <f t="shared" si="296"/>
        <v>1</v>
      </c>
      <c r="ET146" s="32">
        <f t="shared" si="297"/>
        <v>0</v>
      </c>
      <c r="EU146" s="32">
        <f t="shared" si="298"/>
        <v>0</v>
      </c>
      <c r="EV146" s="32">
        <f t="shared" si="299"/>
        <v>0</v>
      </c>
      <c r="EW146" s="32">
        <f t="shared" si="300"/>
        <v>1</v>
      </c>
      <c r="EX146" s="32">
        <f t="shared" si="301"/>
        <v>0</v>
      </c>
      <c r="EY146" s="32">
        <f t="shared" si="302"/>
        <v>0</v>
      </c>
      <c r="EZ146" s="32">
        <f t="shared" si="303"/>
        <v>0</v>
      </c>
      <c r="FA146" s="32">
        <f t="shared" si="304"/>
        <v>0</v>
      </c>
      <c r="FB146" s="32">
        <f t="shared" si="305"/>
        <v>0</v>
      </c>
      <c r="FC146" s="32">
        <f t="shared" si="306"/>
        <v>0</v>
      </c>
      <c r="FD146" s="32">
        <f t="shared" si="307"/>
        <v>0</v>
      </c>
      <c r="FE146" s="32">
        <f t="shared" si="308"/>
        <v>0</v>
      </c>
      <c r="FF146" s="32">
        <f t="shared" si="309"/>
        <v>0</v>
      </c>
      <c r="FG146" s="32">
        <f t="shared" si="310"/>
        <v>0</v>
      </c>
      <c r="FH146" s="32">
        <f t="shared" si="311"/>
        <v>0</v>
      </c>
      <c r="FI146" s="32">
        <f t="shared" si="312"/>
        <v>0</v>
      </c>
      <c r="FJ146" s="32">
        <f t="shared" si="313"/>
        <v>0</v>
      </c>
      <c r="FK146" s="32">
        <f t="shared" si="314"/>
        <v>0</v>
      </c>
      <c r="FL146" s="32">
        <f t="shared" si="315"/>
        <v>1</v>
      </c>
      <c r="FM146" s="32">
        <f t="shared" si="316"/>
        <v>0</v>
      </c>
      <c r="FN146" s="32">
        <f t="shared" si="317"/>
        <v>0</v>
      </c>
      <c r="FO146" s="32">
        <f t="shared" si="318"/>
        <v>0</v>
      </c>
      <c r="FP146" s="32">
        <f t="shared" si="319"/>
        <v>0</v>
      </c>
      <c r="FQ146" s="32">
        <f t="shared" si="320"/>
        <v>0</v>
      </c>
      <c r="FR146" s="32">
        <f t="shared" si="321"/>
        <v>0</v>
      </c>
      <c r="FS146" s="32">
        <f t="shared" si="322"/>
        <v>0</v>
      </c>
      <c r="FT146" s="32">
        <f t="shared" si="323"/>
        <v>0</v>
      </c>
      <c r="FU146" s="32">
        <f t="shared" si="324"/>
        <v>0</v>
      </c>
      <c r="FV146" s="32">
        <f t="shared" si="325"/>
        <v>0</v>
      </c>
      <c r="FW146" s="32">
        <f t="shared" si="326"/>
        <v>1</v>
      </c>
      <c r="FX146" s="32">
        <f t="shared" si="327"/>
        <v>0</v>
      </c>
      <c r="FY146" s="32">
        <f t="shared" si="328"/>
        <v>0</v>
      </c>
      <c r="FZ146" s="32">
        <f t="shared" si="329"/>
        <v>1</v>
      </c>
      <c r="GA146" s="32">
        <f t="shared" si="330"/>
        <v>1</v>
      </c>
      <c r="GB146" s="32">
        <f t="shared" si="331"/>
        <v>0</v>
      </c>
      <c r="GC146" s="32">
        <f t="shared" si="332"/>
        <v>0</v>
      </c>
      <c r="GD146" s="32">
        <f t="shared" si="333"/>
        <v>0</v>
      </c>
      <c r="GE146" s="32">
        <f t="shared" si="334"/>
        <v>0</v>
      </c>
    </row>
    <row r="147" spans="1:187" ht="25.8" x14ac:dyDescent="0.5">
      <c r="A147" s="119"/>
      <c r="B147" s="120"/>
      <c r="C147" s="80" t="s">
        <v>53</v>
      </c>
      <c r="D147" s="85"/>
      <c r="E147" s="43" t="s">
        <v>81</v>
      </c>
      <c r="F147" s="43">
        <v>20</v>
      </c>
      <c r="G147" s="43">
        <v>21</v>
      </c>
      <c r="H147" s="43">
        <v>25</v>
      </c>
      <c r="I147" s="43"/>
      <c r="J147" s="43"/>
      <c r="K147" s="43"/>
      <c r="L147" s="43"/>
      <c r="M147" s="43"/>
      <c r="N147" s="48"/>
      <c r="O147" s="112"/>
      <c r="P147" s="43"/>
      <c r="Q147" s="43"/>
      <c r="R147" s="43"/>
      <c r="S147" s="43"/>
      <c r="T147" s="43"/>
      <c r="U147" s="43"/>
      <c r="V147" s="43"/>
      <c r="W147" s="48"/>
      <c r="X147" s="43"/>
      <c r="Y147" s="43"/>
      <c r="Z147" s="43"/>
      <c r="AA147" s="43"/>
      <c r="AB147" s="43"/>
      <c r="AC147" s="43"/>
      <c r="AD147" s="43"/>
      <c r="AE147" s="43"/>
      <c r="AF147" s="43"/>
      <c r="AG147" s="48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6"/>
      <c r="AX147" s="146"/>
      <c r="AY147" s="146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8"/>
      <c r="CG147" s="43">
        <v>32</v>
      </c>
      <c r="CH147" s="43">
        <v>19</v>
      </c>
      <c r="CI147" s="43">
        <v>62</v>
      </c>
      <c r="CJ147" s="43">
        <v>27</v>
      </c>
      <c r="CK147" s="43">
        <v>22</v>
      </c>
      <c r="CL147" s="43">
        <v>12</v>
      </c>
      <c r="CM147" s="43">
        <v>10</v>
      </c>
      <c r="CN147" s="43">
        <v>7</v>
      </c>
      <c r="CO147" s="43">
        <v>2</v>
      </c>
      <c r="CP147" s="43"/>
      <c r="CQ147" s="43">
        <v>16</v>
      </c>
      <c r="CR147" s="48"/>
      <c r="CS147" s="43">
        <v>65</v>
      </c>
      <c r="CT147" s="43">
        <v>66</v>
      </c>
      <c r="CU147" s="43">
        <v>36</v>
      </c>
      <c r="CV147" s="43"/>
      <c r="CW147" s="43"/>
      <c r="CX147" s="43"/>
      <c r="CY147" s="43"/>
      <c r="CZ147" s="43"/>
      <c r="DA147" s="48"/>
      <c r="DB147" s="43">
        <v>3</v>
      </c>
      <c r="DC147" s="43">
        <v>5</v>
      </c>
      <c r="DD147" s="43">
        <v>4</v>
      </c>
      <c r="DE147" s="43">
        <v>6</v>
      </c>
      <c r="DF147" s="43"/>
      <c r="DG147" s="76"/>
      <c r="DH147" s="76"/>
      <c r="DI147" s="76"/>
      <c r="DJ147" s="48"/>
      <c r="DK147" s="48"/>
      <c r="DL147" s="48"/>
      <c r="DM147" s="1"/>
      <c r="DN147" s="32">
        <f t="shared" si="265"/>
        <v>0</v>
      </c>
      <c r="DO147" s="32">
        <f t="shared" si="266"/>
        <v>1</v>
      </c>
      <c r="DP147" s="32">
        <f t="shared" si="267"/>
        <v>1</v>
      </c>
      <c r="DQ147" s="32">
        <f t="shared" si="268"/>
        <v>1</v>
      </c>
      <c r="DR147" s="32">
        <f t="shared" si="269"/>
        <v>1</v>
      </c>
      <c r="DS147" s="32">
        <f t="shared" si="270"/>
        <v>1</v>
      </c>
      <c r="DT147" s="32">
        <f t="shared" si="271"/>
        <v>1</v>
      </c>
      <c r="DU147" s="32">
        <f t="shared" si="272"/>
        <v>0</v>
      </c>
      <c r="DV147" s="32">
        <f t="shared" si="273"/>
        <v>0</v>
      </c>
      <c r="DW147" s="32">
        <f t="shared" si="274"/>
        <v>1</v>
      </c>
      <c r="DX147" s="32">
        <f t="shared" si="275"/>
        <v>0</v>
      </c>
      <c r="DY147" s="32">
        <f t="shared" si="276"/>
        <v>1</v>
      </c>
      <c r="DZ147" s="32">
        <f t="shared" si="277"/>
        <v>0</v>
      </c>
      <c r="EA147" s="32">
        <f t="shared" si="278"/>
        <v>0</v>
      </c>
      <c r="EB147" s="32">
        <f t="shared" si="279"/>
        <v>0</v>
      </c>
      <c r="EC147" s="32">
        <f t="shared" si="280"/>
        <v>1</v>
      </c>
      <c r="ED147" s="32">
        <f t="shared" si="281"/>
        <v>0</v>
      </c>
      <c r="EE147" s="32">
        <f t="shared" si="282"/>
        <v>0</v>
      </c>
      <c r="EF147" s="32">
        <f t="shared" si="283"/>
        <v>1</v>
      </c>
      <c r="EG147" s="32">
        <f t="shared" si="284"/>
        <v>1</v>
      </c>
      <c r="EH147" s="32">
        <f t="shared" si="285"/>
        <v>1</v>
      </c>
      <c r="EI147" s="32">
        <f t="shared" si="286"/>
        <v>1</v>
      </c>
      <c r="EJ147" s="32">
        <f t="shared" si="287"/>
        <v>0</v>
      </c>
      <c r="EK147" s="32">
        <f t="shared" si="288"/>
        <v>0</v>
      </c>
      <c r="EL147" s="32">
        <f t="shared" si="289"/>
        <v>1</v>
      </c>
      <c r="EM147" s="32">
        <f t="shared" si="290"/>
        <v>0</v>
      </c>
      <c r="EN147" s="32">
        <f t="shared" si="291"/>
        <v>1</v>
      </c>
      <c r="EO147" s="32">
        <f t="shared" si="292"/>
        <v>0</v>
      </c>
      <c r="EP147" s="32">
        <f t="shared" si="293"/>
        <v>0</v>
      </c>
      <c r="EQ147" s="32">
        <f t="shared" si="294"/>
        <v>0</v>
      </c>
      <c r="ER147" s="32">
        <f t="shared" si="295"/>
        <v>0</v>
      </c>
      <c r="ES147" s="32">
        <f t="shared" si="296"/>
        <v>1</v>
      </c>
      <c r="ET147" s="32">
        <f t="shared" si="297"/>
        <v>0</v>
      </c>
      <c r="EU147" s="32">
        <f t="shared" si="298"/>
        <v>0</v>
      </c>
      <c r="EV147" s="32">
        <f t="shared" si="299"/>
        <v>0</v>
      </c>
      <c r="EW147" s="32">
        <f t="shared" si="300"/>
        <v>1</v>
      </c>
      <c r="EX147" s="32">
        <f t="shared" si="301"/>
        <v>0</v>
      </c>
      <c r="EY147" s="32">
        <f t="shared" si="302"/>
        <v>0</v>
      </c>
      <c r="EZ147" s="32">
        <f t="shared" si="303"/>
        <v>0</v>
      </c>
      <c r="FA147" s="32">
        <f t="shared" si="304"/>
        <v>0</v>
      </c>
      <c r="FB147" s="32">
        <f t="shared" si="305"/>
        <v>0</v>
      </c>
      <c r="FC147" s="32">
        <f t="shared" si="306"/>
        <v>0</v>
      </c>
      <c r="FD147" s="32">
        <f t="shared" si="307"/>
        <v>0</v>
      </c>
      <c r="FE147" s="32">
        <f t="shared" si="308"/>
        <v>0</v>
      </c>
      <c r="FF147" s="32">
        <f t="shared" si="309"/>
        <v>0</v>
      </c>
      <c r="FG147" s="32">
        <f t="shared" si="310"/>
        <v>0</v>
      </c>
      <c r="FH147" s="32">
        <f t="shared" si="311"/>
        <v>0</v>
      </c>
      <c r="FI147" s="32">
        <f t="shared" si="312"/>
        <v>0</v>
      </c>
      <c r="FJ147" s="32">
        <f t="shared" si="313"/>
        <v>0</v>
      </c>
      <c r="FK147" s="32">
        <f t="shared" si="314"/>
        <v>0</v>
      </c>
      <c r="FL147" s="32">
        <f t="shared" si="315"/>
        <v>0</v>
      </c>
      <c r="FM147" s="32">
        <f t="shared" si="316"/>
        <v>0</v>
      </c>
      <c r="FN147" s="32">
        <f t="shared" si="317"/>
        <v>0</v>
      </c>
      <c r="FO147" s="32">
        <f t="shared" si="318"/>
        <v>0</v>
      </c>
      <c r="FP147" s="32">
        <f t="shared" si="319"/>
        <v>0</v>
      </c>
      <c r="FQ147" s="32">
        <f t="shared" si="320"/>
        <v>0</v>
      </c>
      <c r="FR147" s="32">
        <f t="shared" si="321"/>
        <v>0</v>
      </c>
      <c r="FS147" s="32">
        <f t="shared" si="322"/>
        <v>0</v>
      </c>
      <c r="FT147" s="32">
        <f t="shared" si="323"/>
        <v>0</v>
      </c>
      <c r="FU147" s="32">
        <f t="shared" si="324"/>
        <v>0</v>
      </c>
      <c r="FV147" s="32">
        <f t="shared" si="325"/>
        <v>0</v>
      </c>
      <c r="FW147" s="32">
        <f t="shared" si="326"/>
        <v>1</v>
      </c>
      <c r="FX147" s="32">
        <f t="shared" si="327"/>
        <v>0</v>
      </c>
      <c r="FY147" s="32">
        <f t="shared" si="328"/>
        <v>0</v>
      </c>
      <c r="FZ147" s="32">
        <f t="shared" si="329"/>
        <v>1</v>
      </c>
      <c r="GA147" s="32">
        <f t="shared" si="330"/>
        <v>1</v>
      </c>
      <c r="GB147" s="32">
        <f t="shared" si="331"/>
        <v>0</v>
      </c>
      <c r="GC147" s="32">
        <f t="shared" si="332"/>
        <v>0</v>
      </c>
      <c r="GD147" s="32">
        <f t="shared" si="333"/>
        <v>0</v>
      </c>
      <c r="GE147" s="32">
        <f t="shared" si="334"/>
        <v>0</v>
      </c>
    </row>
    <row r="148" spans="1:187" ht="25.8" x14ac:dyDescent="0.5">
      <c r="A148" s="119" t="s">
        <v>58</v>
      </c>
      <c r="B148" s="120">
        <v>46172</v>
      </c>
      <c r="C148" s="80" t="s">
        <v>52</v>
      </c>
      <c r="D148" s="85"/>
      <c r="E148" s="111"/>
      <c r="F148" s="111"/>
      <c r="G148" s="43"/>
      <c r="H148" s="43"/>
      <c r="I148" s="43"/>
      <c r="J148" s="43"/>
      <c r="K148" s="43"/>
      <c r="L148" s="43"/>
      <c r="M148" s="43"/>
      <c r="N148" s="48"/>
      <c r="O148" s="112"/>
      <c r="P148" s="43"/>
      <c r="Q148" s="43"/>
      <c r="R148" s="43"/>
      <c r="S148" s="43"/>
      <c r="T148" s="43"/>
      <c r="U148" s="43"/>
      <c r="V148" s="43"/>
      <c r="W148" s="48"/>
      <c r="X148" s="43"/>
      <c r="Y148" s="43"/>
      <c r="Z148" s="43"/>
      <c r="AA148" s="43"/>
      <c r="AB148" s="43"/>
      <c r="AC148" s="43"/>
      <c r="AD148" s="43"/>
      <c r="AE148" s="43"/>
      <c r="AF148" s="43"/>
      <c r="AG148" s="48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6"/>
      <c r="AX148" s="146"/>
      <c r="AY148" s="146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8"/>
      <c r="CG148" s="43">
        <v>32</v>
      </c>
      <c r="CH148" s="43">
        <v>19</v>
      </c>
      <c r="CI148" s="43">
        <v>62</v>
      </c>
      <c r="CJ148" s="43"/>
      <c r="CK148" s="43"/>
      <c r="CL148" s="43"/>
      <c r="CM148" s="43"/>
      <c r="CN148" s="43"/>
      <c r="CO148" s="43"/>
      <c r="CP148" s="43"/>
      <c r="CQ148" s="43"/>
      <c r="CR148" s="48"/>
      <c r="CS148" s="43">
        <v>65</v>
      </c>
      <c r="CT148" s="43">
        <v>66</v>
      </c>
      <c r="CU148" s="43">
        <v>36</v>
      </c>
      <c r="CV148" s="43"/>
      <c r="CW148" s="43"/>
      <c r="CX148" s="43"/>
      <c r="CY148" s="43"/>
      <c r="CZ148" s="43"/>
      <c r="DA148" s="48"/>
      <c r="DB148" s="43"/>
      <c r="DC148" s="43"/>
      <c r="DD148" s="43"/>
      <c r="DE148" s="43"/>
      <c r="DF148" s="43"/>
      <c r="DG148" s="76"/>
      <c r="DH148" s="76"/>
      <c r="DI148" s="76"/>
      <c r="DJ148" s="48"/>
      <c r="DK148" s="48"/>
      <c r="DL148" s="48"/>
      <c r="DM148" s="1"/>
      <c r="DN148" s="32">
        <f t="shared" si="265"/>
        <v>0</v>
      </c>
      <c r="DO148" s="32">
        <f t="shared" si="266"/>
        <v>0</v>
      </c>
      <c r="DP148" s="32">
        <f t="shared" si="267"/>
        <v>0</v>
      </c>
      <c r="DQ148" s="32">
        <f t="shared" si="268"/>
        <v>0</v>
      </c>
      <c r="DR148" s="32">
        <f t="shared" si="269"/>
        <v>0</v>
      </c>
      <c r="DS148" s="32">
        <f t="shared" si="270"/>
        <v>0</v>
      </c>
      <c r="DT148" s="32">
        <f t="shared" si="271"/>
        <v>0</v>
      </c>
      <c r="DU148" s="32">
        <f t="shared" si="272"/>
        <v>0</v>
      </c>
      <c r="DV148" s="32">
        <f t="shared" si="273"/>
        <v>0</v>
      </c>
      <c r="DW148" s="32">
        <f t="shared" si="274"/>
        <v>0</v>
      </c>
      <c r="DX148" s="32">
        <f t="shared" si="275"/>
        <v>0</v>
      </c>
      <c r="DY148" s="32">
        <f t="shared" si="276"/>
        <v>0</v>
      </c>
      <c r="DZ148" s="32">
        <f t="shared" si="277"/>
        <v>0</v>
      </c>
      <c r="EA148" s="32">
        <f t="shared" si="278"/>
        <v>0</v>
      </c>
      <c r="EB148" s="32">
        <f t="shared" si="279"/>
        <v>0</v>
      </c>
      <c r="EC148" s="32">
        <f t="shared" si="280"/>
        <v>0</v>
      </c>
      <c r="ED148" s="32">
        <f t="shared" si="281"/>
        <v>0</v>
      </c>
      <c r="EE148" s="32">
        <f t="shared" si="282"/>
        <v>0</v>
      </c>
      <c r="EF148" s="32">
        <f t="shared" si="283"/>
        <v>1</v>
      </c>
      <c r="EG148" s="32">
        <f t="shared" si="284"/>
        <v>0</v>
      </c>
      <c r="EH148" s="32">
        <f t="shared" si="285"/>
        <v>0</v>
      </c>
      <c r="EI148" s="32">
        <f t="shared" si="286"/>
        <v>0</v>
      </c>
      <c r="EJ148" s="32">
        <f t="shared" si="287"/>
        <v>0</v>
      </c>
      <c r="EK148" s="32">
        <f t="shared" si="288"/>
        <v>0</v>
      </c>
      <c r="EL148" s="32">
        <f t="shared" si="289"/>
        <v>0</v>
      </c>
      <c r="EM148" s="32">
        <f t="shared" si="290"/>
        <v>0</v>
      </c>
      <c r="EN148" s="32">
        <f t="shared" si="291"/>
        <v>0</v>
      </c>
      <c r="EO148" s="32">
        <f t="shared" si="292"/>
        <v>0</v>
      </c>
      <c r="EP148" s="32">
        <f t="shared" si="293"/>
        <v>0</v>
      </c>
      <c r="EQ148" s="32">
        <f t="shared" si="294"/>
        <v>0</v>
      </c>
      <c r="ER148" s="32">
        <f t="shared" si="295"/>
        <v>0</v>
      </c>
      <c r="ES148" s="32">
        <f t="shared" si="296"/>
        <v>1</v>
      </c>
      <c r="ET148" s="32">
        <f t="shared" si="297"/>
        <v>0</v>
      </c>
      <c r="EU148" s="32">
        <f t="shared" si="298"/>
        <v>0</v>
      </c>
      <c r="EV148" s="32">
        <f t="shared" si="299"/>
        <v>0</v>
      </c>
      <c r="EW148" s="32">
        <f t="shared" si="300"/>
        <v>1</v>
      </c>
      <c r="EX148" s="32">
        <f t="shared" si="301"/>
        <v>0</v>
      </c>
      <c r="EY148" s="32">
        <f t="shared" si="302"/>
        <v>0</v>
      </c>
      <c r="EZ148" s="32">
        <f t="shared" si="303"/>
        <v>0</v>
      </c>
      <c r="FA148" s="32">
        <f t="shared" si="304"/>
        <v>0</v>
      </c>
      <c r="FB148" s="32">
        <f t="shared" si="305"/>
        <v>0</v>
      </c>
      <c r="FC148" s="32">
        <f t="shared" si="306"/>
        <v>0</v>
      </c>
      <c r="FD148" s="32">
        <f t="shared" si="307"/>
        <v>0</v>
      </c>
      <c r="FE148" s="32">
        <f t="shared" si="308"/>
        <v>0</v>
      </c>
      <c r="FF148" s="32">
        <f t="shared" si="309"/>
        <v>0</v>
      </c>
      <c r="FG148" s="32">
        <f t="shared" si="310"/>
        <v>0</v>
      </c>
      <c r="FH148" s="32">
        <f t="shared" si="311"/>
        <v>0</v>
      </c>
      <c r="FI148" s="32">
        <f t="shared" si="312"/>
        <v>0</v>
      </c>
      <c r="FJ148" s="32">
        <f t="shared" si="313"/>
        <v>0</v>
      </c>
      <c r="FK148" s="32">
        <f t="shared" si="314"/>
        <v>0</v>
      </c>
      <c r="FL148" s="32">
        <f t="shared" si="315"/>
        <v>0</v>
      </c>
      <c r="FM148" s="32">
        <f t="shared" si="316"/>
        <v>0</v>
      </c>
      <c r="FN148" s="32">
        <f t="shared" si="317"/>
        <v>0</v>
      </c>
      <c r="FO148" s="32">
        <f t="shared" si="318"/>
        <v>0</v>
      </c>
      <c r="FP148" s="32">
        <f t="shared" si="319"/>
        <v>0</v>
      </c>
      <c r="FQ148" s="32">
        <f t="shared" si="320"/>
        <v>0</v>
      </c>
      <c r="FR148" s="32">
        <f t="shared" si="321"/>
        <v>0</v>
      </c>
      <c r="FS148" s="32">
        <f t="shared" si="322"/>
        <v>0</v>
      </c>
      <c r="FT148" s="32">
        <f t="shared" si="323"/>
        <v>0</v>
      </c>
      <c r="FU148" s="32">
        <f t="shared" si="324"/>
        <v>0</v>
      </c>
      <c r="FV148" s="32">
        <f t="shared" si="325"/>
        <v>0</v>
      </c>
      <c r="FW148" s="32">
        <f t="shared" si="326"/>
        <v>1</v>
      </c>
      <c r="FX148" s="32">
        <f t="shared" si="327"/>
        <v>0</v>
      </c>
      <c r="FY148" s="32">
        <f t="shared" si="328"/>
        <v>0</v>
      </c>
      <c r="FZ148" s="32">
        <f t="shared" si="329"/>
        <v>1</v>
      </c>
      <c r="GA148" s="32">
        <f t="shared" si="330"/>
        <v>1</v>
      </c>
      <c r="GB148" s="32">
        <f t="shared" si="331"/>
        <v>0</v>
      </c>
      <c r="GC148" s="32">
        <f t="shared" si="332"/>
        <v>0</v>
      </c>
      <c r="GD148" s="32">
        <f t="shared" si="333"/>
        <v>0</v>
      </c>
      <c r="GE148" s="32">
        <f t="shared" si="334"/>
        <v>0</v>
      </c>
    </row>
    <row r="149" spans="1:187" ht="25.8" x14ac:dyDescent="0.5">
      <c r="A149" s="86" t="s">
        <v>59</v>
      </c>
      <c r="B149" s="92">
        <v>46173</v>
      </c>
      <c r="C149" s="92"/>
      <c r="D149" s="87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2"/>
      <c r="DK149" s="62"/>
      <c r="DL149" s="62"/>
      <c r="DM149" s="87"/>
      <c r="DN149" s="123">
        <f t="shared" si="265"/>
        <v>0</v>
      </c>
      <c r="DO149" s="123">
        <f t="shared" si="266"/>
        <v>0</v>
      </c>
      <c r="DP149" s="123">
        <f t="shared" si="267"/>
        <v>0</v>
      </c>
      <c r="DQ149" s="123">
        <f t="shared" si="268"/>
        <v>0</v>
      </c>
      <c r="DR149" s="123">
        <f t="shared" si="269"/>
        <v>0</v>
      </c>
      <c r="DS149" s="123">
        <f t="shared" si="270"/>
        <v>0</v>
      </c>
      <c r="DT149" s="123">
        <f t="shared" si="271"/>
        <v>0</v>
      </c>
      <c r="DU149" s="123">
        <f t="shared" si="272"/>
        <v>0</v>
      </c>
      <c r="DV149" s="123">
        <f t="shared" si="273"/>
        <v>0</v>
      </c>
      <c r="DW149" s="123">
        <f t="shared" si="274"/>
        <v>0</v>
      </c>
      <c r="DX149" s="123">
        <f t="shared" si="275"/>
        <v>0</v>
      </c>
      <c r="DY149" s="123">
        <f t="shared" si="276"/>
        <v>0</v>
      </c>
      <c r="DZ149" s="123">
        <f t="shared" si="277"/>
        <v>0</v>
      </c>
      <c r="EA149" s="123">
        <f t="shared" si="278"/>
        <v>0</v>
      </c>
      <c r="EB149" s="123">
        <f t="shared" si="279"/>
        <v>0</v>
      </c>
      <c r="EC149" s="123">
        <f t="shared" si="280"/>
        <v>0</v>
      </c>
      <c r="ED149" s="123">
        <f t="shared" si="281"/>
        <v>0</v>
      </c>
      <c r="EE149" s="123">
        <f t="shared" si="282"/>
        <v>0</v>
      </c>
      <c r="EF149" s="123">
        <f t="shared" si="283"/>
        <v>0</v>
      </c>
      <c r="EG149" s="123">
        <f t="shared" si="284"/>
        <v>0</v>
      </c>
      <c r="EH149" s="123">
        <f t="shared" si="285"/>
        <v>0</v>
      </c>
      <c r="EI149" s="123">
        <f t="shared" si="286"/>
        <v>0</v>
      </c>
      <c r="EJ149" s="123">
        <f t="shared" si="287"/>
        <v>0</v>
      </c>
      <c r="EK149" s="123">
        <f t="shared" si="288"/>
        <v>0</v>
      </c>
      <c r="EL149" s="123">
        <f t="shared" si="289"/>
        <v>0</v>
      </c>
      <c r="EM149" s="123">
        <f t="shared" si="290"/>
        <v>0</v>
      </c>
      <c r="EN149" s="123">
        <f t="shared" si="291"/>
        <v>0</v>
      </c>
      <c r="EO149" s="123">
        <f t="shared" si="292"/>
        <v>0</v>
      </c>
      <c r="EP149" s="123">
        <f t="shared" si="293"/>
        <v>0</v>
      </c>
      <c r="EQ149" s="123">
        <f t="shared" si="294"/>
        <v>0</v>
      </c>
      <c r="ER149" s="123">
        <f t="shared" si="295"/>
        <v>0</v>
      </c>
      <c r="ES149" s="123">
        <f t="shared" si="296"/>
        <v>0</v>
      </c>
      <c r="ET149" s="123">
        <f t="shared" si="297"/>
        <v>0</v>
      </c>
      <c r="EU149" s="123">
        <f t="shared" si="298"/>
        <v>0</v>
      </c>
      <c r="EV149" s="123">
        <f t="shared" si="299"/>
        <v>0</v>
      </c>
      <c r="EW149" s="123">
        <f t="shared" si="300"/>
        <v>0</v>
      </c>
      <c r="EX149" s="123">
        <f t="shared" si="301"/>
        <v>0</v>
      </c>
      <c r="EY149" s="123">
        <f t="shared" si="302"/>
        <v>0</v>
      </c>
      <c r="EZ149" s="123">
        <f t="shared" si="303"/>
        <v>0</v>
      </c>
      <c r="FA149" s="123">
        <f t="shared" si="304"/>
        <v>0</v>
      </c>
      <c r="FB149" s="123">
        <f t="shared" si="305"/>
        <v>0</v>
      </c>
      <c r="FC149" s="123">
        <f t="shared" si="306"/>
        <v>0</v>
      </c>
      <c r="FD149" s="123">
        <f t="shared" si="307"/>
        <v>0</v>
      </c>
      <c r="FE149" s="123">
        <f t="shared" si="308"/>
        <v>0</v>
      </c>
      <c r="FF149" s="123">
        <f t="shared" si="309"/>
        <v>0</v>
      </c>
      <c r="FG149" s="123">
        <f t="shared" si="310"/>
        <v>0</v>
      </c>
      <c r="FH149" s="123">
        <f t="shared" si="311"/>
        <v>0</v>
      </c>
      <c r="FI149" s="123">
        <f t="shared" si="312"/>
        <v>0</v>
      </c>
      <c r="FJ149" s="123">
        <f t="shared" si="313"/>
        <v>0</v>
      </c>
      <c r="FK149" s="123">
        <f t="shared" si="314"/>
        <v>0</v>
      </c>
      <c r="FL149" s="123">
        <f t="shared" si="315"/>
        <v>0</v>
      </c>
      <c r="FM149" s="123">
        <f t="shared" si="316"/>
        <v>0</v>
      </c>
      <c r="FN149" s="123">
        <f t="shared" si="317"/>
        <v>0</v>
      </c>
      <c r="FO149" s="123">
        <f t="shared" si="318"/>
        <v>0</v>
      </c>
      <c r="FP149" s="123">
        <f t="shared" si="319"/>
        <v>0</v>
      </c>
      <c r="FQ149" s="123">
        <f t="shared" si="320"/>
        <v>0</v>
      </c>
      <c r="FR149" s="123">
        <f t="shared" si="321"/>
        <v>0</v>
      </c>
      <c r="FS149" s="123">
        <f t="shared" si="322"/>
        <v>0</v>
      </c>
      <c r="FT149" s="123">
        <f t="shared" si="323"/>
        <v>0</v>
      </c>
      <c r="FU149" s="123">
        <f t="shared" si="324"/>
        <v>0</v>
      </c>
      <c r="FV149" s="123">
        <f t="shared" si="325"/>
        <v>0</v>
      </c>
      <c r="FW149" s="123">
        <f t="shared" si="326"/>
        <v>0</v>
      </c>
      <c r="FX149" s="123">
        <f t="shared" si="327"/>
        <v>0</v>
      </c>
      <c r="FY149" s="123">
        <f t="shared" si="328"/>
        <v>0</v>
      </c>
      <c r="FZ149" s="123">
        <f t="shared" si="329"/>
        <v>0</v>
      </c>
      <c r="GA149" s="32">
        <f t="shared" si="330"/>
        <v>0</v>
      </c>
      <c r="GB149" s="32">
        <f t="shared" si="331"/>
        <v>0</v>
      </c>
      <c r="GC149" s="32">
        <f t="shared" si="332"/>
        <v>0</v>
      </c>
      <c r="GD149" s="32">
        <f t="shared" si="333"/>
        <v>0</v>
      </c>
      <c r="GE149" s="32">
        <f t="shared" si="334"/>
        <v>0</v>
      </c>
    </row>
    <row r="150" spans="1:187" ht="25.8" x14ac:dyDescent="0.5">
      <c r="A150" s="79" t="s">
        <v>51</v>
      </c>
      <c r="B150" s="80">
        <v>46174</v>
      </c>
      <c r="C150" s="80" t="s">
        <v>52</v>
      </c>
      <c r="D150" s="3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>
        <v>33</v>
      </c>
      <c r="CH150" s="43">
        <v>23</v>
      </c>
      <c r="CI150" s="43"/>
      <c r="CJ150" s="43">
        <v>27</v>
      </c>
      <c r="CK150" s="43">
        <v>22</v>
      </c>
      <c r="CL150" s="43">
        <v>12</v>
      </c>
      <c r="CM150" s="43">
        <v>10</v>
      </c>
      <c r="CN150" s="43">
        <v>8</v>
      </c>
      <c r="CO150" s="43">
        <v>2</v>
      </c>
      <c r="CP150" s="43"/>
      <c r="CQ150" s="43">
        <v>16</v>
      </c>
      <c r="CR150" s="43"/>
      <c r="CS150" s="43">
        <v>64</v>
      </c>
      <c r="CT150" s="43">
        <v>63</v>
      </c>
      <c r="CU150" s="43">
        <v>35</v>
      </c>
      <c r="CV150" s="43"/>
      <c r="CW150" s="43"/>
      <c r="CX150" s="43"/>
      <c r="CY150" s="43"/>
      <c r="CZ150" s="43"/>
      <c r="DA150" s="43"/>
      <c r="DB150" s="43">
        <v>3</v>
      </c>
      <c r="DC150" s="43">
        <v>5</v>
      </c>
      <c r="DD150" s="43">
        <v>4</v>
      </c>
      <c r="DE150" s="43">
        <v>6</v>
      </c>
      <c r="DF150" s="43"/>
      <c r="DG150" s="43"/>
      <c r="DH150" s="43"/>
      <c r="DI150" s="43"/>
      <c r="DJ150" s="43"/>
      <c r="DK150" s="43"/>
      <c r="DL150" s="43"/>
      <c r="DM150" s="33"/>
      <c r="DN150" s="123">
        <f t="shared" si="265"/>
        <v>0</v>
      </c>
      <c r="DO150" s="123">
        <f t="shared" si="266"/>
        <v>1</v>
      </c>
      <c r="DP150" s="123">
        <f t="shared" si="267"/>
        <v>1</v>
      </c>
      <c r="DQ150" s="123">
        <f t="shared" si="268"/>
        <v>1</v>
      </c>
      <c r="DR150" s="123">
        <f t="shared" si="269"/>
        <v>1</v>
      </c>
      <c r="DS150" s="123">
        <f t="shared" si="270"/>
        <v>1</v>
      </c>
      <c r="DT150" s="123">
        <f t="shared" si="271"/>
        <v>0</v>
      </c>
      <c r="DU150" s="123">
        <f t="shared" si="272"/>
        <v>1</v>
      </c>
      <c r="DV150" s="123">
        <f t="shared" si="273"/>
        <v>0</v>
      </c>
      <c r="DW150" s="123">
        <f t="shared" si="274"/>
        <v>1</v>
      </c>
      <c r="DX150" s="123">
        <f t="shared" si="275"/>
        <v>0</v>
      </c>
      <c r="DY150" s="123">
        <f t="shared" si="276"/>
        <v>1</v>
      </c>
      <c r="DZ150" s="123">
        <f t="shared" si="277"/>
        <v>0</v>
      </c>
      <c r="EA150" s="123">
        <f t="shared" si="278"/>
        <v>0</v>
      </c>
      <c r="EB150" s="123">
        <f t="shared" si="279"/>
        <v>0</v>
      </c>
      <c r="EC150" s="123">
        <f t="shared" si="280"/>
        <v>1</v>
      </c>
      <c r="ED150" s="123">
        <f t="shared" si="281"/>
        <v>0</v>
      </c>
      <c r="EE150" s="123">
        <f t="shared" si="282"/>
        <v>0</v>
      </c>
      <c r="EF150" s="123">
        <f t="shared" si="283"/>
        <v>0</v>
      </c>
      <c r="EG150" s="123">
        <f t="shared" si="284"/>
        <v>0</v>
      </c>
      <c r="EH150" s="123">
        <f t="shared" si="285"/>
        <v>0</v>
      </c>
      <c r="EI150" s="123">
        <f t="shared" si="286"/>
        <v>1</v>
      </c>
      <c r="EJ150" s="123">
        <f t="shared" si="287"/>
        <v>1</v>
      </c>
      <c r="EK150" s="123">
        <f t="shared" si="288"/>
        <v>0</v>
      </c>
      <c r="EL150" s="123">
        <f t="shared" si="289"/>
        <v>0</v>
      </c>
      <c r="EM150" s="123">
        <f t="shared" si="290"/>
        <v>0</v>
      </c>
      <c r="EN150" s="123">
        <f t="shared" si="291"/>
        <v>1</v>
      </c>
      <c r="EO150" s="123">
        <f t="shared" si="292"/>
        <v>0</v>
      </c>
      <c r="EP150" s="123">
        <f t="shared" si="293"/>
        <v>0</v>
      </c>
      <c r="EQ150" s="123">
        <f t="shared" si="294"/>
        <v>0</v>
      </c>
      <c r="ER150" s="123">
        <f t="shared" si="295"/>
        <v>0</v>
      </c>
      <c r="ES150" s="123">
        <f t="shared" si="296"/>
        <v>0</v>
      </c>
      <c r="ET150" s="123">
        <f t="shared" si="297"/>
        <v>1</v>
      </c>
      <c r="EU150" s="123">
        <f t="shared" si="298"/>
        <v>0</v>
      </c>
      <c r="EV150" s="123">
        <f t="shared" si="299"/>
        <v>1</v>
      </c>
      <c r="EW150" s="123">
        <f t="shared" si="300"/>
        <v>0</v>
      </c>
      <c r="EX150" s="123">
        <f t="shared" si="301"/>
        <v>0</v>
      </c>
      <c r="EY150" s="123">
        <f t="shared" si="302"/>
        <v>0</v>
      </c>
      <c r="EZ150" s="123">
        <f t="shared" si="303"/>
        <v>0</v>
      </c>
      <c r="FA150" s="123">
        <f t="shared" si="304"/>
        <v>0</v>
      </c>
      <c r="FB150" s="123">
        <f t="shared" si="305"/>
        <v>0</v>
      </c>
      <c r="FC150" s="123">
        <f t="shared" si="306"/>
        <v>0</v>
      </c>
      <c r="FD150" s="123">
        <f t="shared" si="307"/>
        <v>0</v>
      </c>
      <c r="FE150" s="123">
        <f t="shared" si="308"/>
        <v>0</v>
      </c>
      <c r="FF150" s="123">
        <f t="shared" si="309"/>
        <v>0</v>
      </c>
      <c r="FG150" s="123">
        <f t="shared" si="310"/>
        <v>0</v>
      </c>
      <c r="FH150" s="123">
        <f t="shared" si="311"/>
        <v>0</v>
      </c>
      <c r="FI150" s="123">
        <f t="shared" si="312"/>
        <v>0</v>
      </c>
      <c r="FJ150" s="123">
        <f t="shared" si="313"/>
        <v>0</v>
      </c>
      <c r="FK150" s="123">
        <f t="shared" si="314"/>
        <v>0</v>
      </c>
      <c r="FL150" s="123">
        <f t="shared" si="315"/>
        <v>0</v>
      </c>
      <c r="FM150" s="123">
        <f t="shared" si="316"/>
        <v>0</v>
      </c>
      <c r="FN150" s="123">
        <f t="shared" si="317"/>
        <v>0</v>
      </c>
      <c r="FO150" s="123">
        <f t="shared" si="318"/>
        <v>0</v>
      </c>
      <c r="FP150" s="123">
        <f t="shared" si="319"/>
        <v>0</v>
      </c>
      <c r="FQ150" s="123">
        <f t="shared" si="320"/>
        <v>0</v>
      </c>
      <c r="FR150" s="123">
        <f t="shared" si="321"/>
        <v>0</v>
      </c>
      <c r="FS150" s="123">
        <f t="shared" si="322"/>
        <v>0</v>
      </c>
      <c r="FT150" s="123">
        <f t="shared" si="323"/>
        <v>0</v>
      </c>
      <c r="FU150" s="123">
        <f t="shared" si="324"/>
        <v>0</v>
      </c>
      <c r="FV150" s="123">
        <f t="shared" si="325"/>
        <v>0</v>
      </c>
      <c r="FW150" s="123">
        <f t="shared" si="326"/>
        <v>0</v>
      </c>
      <c r="FX150" s="123">
        <f t="shared" si="327"/>
        <v>1</v>
      </c>
      <c r="FY150" s="123">
        <f t="shared" si="328"/>
        <v>1</v>
      </c>
      <c r="FZ150" s="123">
        <f t="shared" si="329"/>
        <v>0</v>
      </c>
      <c r="GA150" s="32">
        <f t="shared" si="330"/>
        <v>0</v>
      </c>
      <c r="GB150" s="32">
        <f t="shared" si="331"/>
        <v>0</v>
      </c>
      <c r="GC150" s="32">
        <f t="shared" si="332"/>
        <v>0</v>
      </c>
      <c r="GD150" s="32">
        <f t="shared" si="333"/>
        <v>0</v>
      </c>
      <c r="GE150" s="32">
        <f t="shared" si="334"/>
        <v>0</v>
      </c>
    </row>
    <row r="151" spans="1:187" ht="25.8" x14ac:dyDescent="0.5">
      <c r="A151" s="79"/>
      <c r="B151" s="80"/>
      <c r="C151" s="80" t="s">
        <v>53</v>
      </c>
      <c r="D151" s="3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>
        <v>33</v>
      </c>
      <c r="CH151" s="43">
        <v>23</v>
      </c>
      <c r="CI151" s="43"/>
      <c r="CJ151" s="43">
        <v>27</v>
      </c>
      <c r="CK151" s="43">
        <v>22</v>
      </c>
      <c r="CL151" s="43">
        <v>12</v>
      </c>
      <c r="CM151" s="43">
        <v>10</v>
      </c>
      <c r="CN151" s="43">
        <v>8</v>
      </c>
      <c r="CO151" s="43">
        <v>2</v>
      </c>
      <c r="CP151" s="43"/>
      <c r="CQ151" s="43">
        <v>16</v>
      </c>
      <c r="CR151" s="43"/>
      <c r="CS151" s="43">
        <v>64</v>
      </c>
      <c r="CT151" s="43">
        <v>63</v>
      </c>
      <c r="CU151" s="43">
        <v>35</v>
      </c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33"/>
      <c r="DN151" s="123">
        <f t="shared" si="265"/>
        <v>0</v>
      </c>
      <c r="DO151" s="123">
        <f t="shared" si="266"/>
        <v>1</v>
      </c>
      <c r="DP151" s="123">
        <f t="shared" si="267"/>
        <v>0</v>
      </c>
      <c r="DQ151" s="123">
        <f t="shared" si="268"/>
        <v>0</v>
      </c>
      <c r="DR151" s="123">
        <f t="shared" si="269"/>
        <v>0</v>
      </c>
      <c r="DS151" s="123">
        <f t="shared" si="270"/>
        <v>0</v>
      </c>
      <c r="DT151" s="123">
        <f t="shared" si="271"/>
        <v>0</v>
      </c>
      <c r="DU151" s="123">
        <f t="shared" si="272"/>
        <v>1</v>
      </c>
      <c r="DV151" s="123">
        <f t="shared" si="273"/>
        <v>0</v>
      </c>
      <c r="DW151" s="123">
        <f t="shared" si="274"/>
        <v>1</v>
      </c>
      <c r="DX151" s="123">
        <f t="shared" si="275"/>
        <v>0</v>
      </c>
      <c r="DY151" s="123">
        <f t="shared" si="276"/>
        <v>1</v>
      </c>
      <c r="DZ151" s="123">
        <f t="shared" si="277"/>
        <v>0</v>
      </c>
      <c r="EA151" s="123">
        <f t="shared" si="278"/>
        <v>0</v>
      </c>
      <c r="EB151" s="123">
        <f t="shared" si="279"/>
        <v>0</v>
      </c>
      <c r="EC151" s="123">
        <f t="shared" si="280"/>
        <v>1</v>
      </c>
      <c r="ED151" s="123">
        <f t="shared" si="281"/>
        <v>0</v>
      </c>
      <c r="EE151" s="123">
        <f t="shared" si="282"/>
        <v>0</v>
      </c>
      <c r="EF151" s="123">
        <f t="shared" si="283"/>
        <v>0</v>
      </c>
      <c r="EG151" s="123">
        <f t="shared" si="284"/>
        <v>0</v>
      </c>
      <c r="EH151" s="123">
        <f t="shared" si="285"/>
        <v>0</v>
      </c>
      <c r="EI151" s="123">
        <f t="shared" si="286"/>
        <v>1</v>
      </c>
      <c r="EJ151" s="123">
        <f t="shared" si="287"/>
        <v>1</v>
      </c>
      <c r="EK151" s="123">
        <f t="shared" si="288"/>
        <v>0</v>
      </c>
      <c r="EL151" s="123">
        <f t="shared" si="289"/>
        <v>0</v>
      </c>
      <c r="EM151" s="123">
        <f t="shared" si="290"/>
        <v>0</v>
      </c>
      <c r="EN151" s="123">
        <f t="shared" si="291"/>
        <v>1</v>
      </c>
      <c r="EO151" s="123">
        <f t="shared" si="292"/>
        <v>0</v>
      </c>
      <c r="EP151" s="123">
        <f t="shared" si="293"/>
        <v>0</v>
      </c>
      <c r="EQ151" s="123">
        <f t="shared" si="294"/>
        <v>0</v>
      </c>
      <c r="ER151" s="123">
        <f t="shared" si="295"/>
        <v>0</v>
      </c>
      <c r="ES151" s="123">
        <f t="shared" si="296"/>
        <v>0</v>
      </c>
      <c r="ET151" s="123">
        <f t="shared" si="297"/>
        <v>1</v>
      </c>
      <c r="EU151" s="123">
        <f t="shared" si="298"/>
        <v>0</v>
      </c>
      <c r="EV151" s="123">
        <f t="shared" si="299"/>
        <v>1</v>
      </c>
      <c r="EW151" s="123">
        <f t="shared" si="300"/>
        <v>0</v>
      </c>
      <c r="EX151" s="123">
        <f t="shared" si="301"/>
        <v>0</v>
      </c>
      <c r="EY151" s="123">
        <f t="shared" si="302"/>
        <v>0</v>
      </c>
      <c r="EZ151" s="123">
        <f t="shared" si="303"/>
        <v>0</v>
      </c>
      <c r="FA151" s="123">
        <f t="shared" si="304"/>
        <v>0</v>
      </c>
      <c r="FB151" s="123">
        <f t="shared" si="305"/>
        <v>0</v>
      </c>
      <c r="FC151" s="123">
        <f t="shared" si="306"/>
        <v>0</v>
      </c>
      <c r="FD151" s="123">
        <f t="shared" si="307"/>
        <v>0</v>
      </c>
      <c r="FE151" s="123">
        <f t="shared" si="308"/>
        <v>0</v>
      </c>
      <c r="FF151" s="123">
        <f t="shared" si="309"/>
        <v>0</v>
      </c>
      <c r="FG151" s="123">
        <f t="shared" si="310"/>
        <v>0</v>
      </c>
      <c r="FH151" s="123">
        <f t="shared" si="311"/>
        <v>0</v>
      </c>
      <c r="FI151" s="123">
        <f t="shared" si="312"/>
        <v>0</v>
      </c>
      <c r="FJ151" s="123">
        <f t="shared" si="313"/>
        <v>0</v>
      </c>
      <c r="FK151" s="123">
        <f t="shared" si="314"/>
        <v>0</v>
      </c>
      <c r="FL151" s="123">
        <f t="shared" si="315"/>
        <v>0</v>
      </c>
      <c r="FM151" s="123">
        <f t="shared" si="316"/>
        <v>0</v>
      </c>
      <c r="FN151" s="123">
        <f t="shared" si="317"/>
        <v>0</v>
      </c>
      <c r="FO151" s="123">
        <f t="shared" si="318"/>
        <v>0</v>
      </c>
      <c r="FP151" s="123">
        <f t="shared" si="319"/>
        <v>0</v>
      </c>
      <c r="FQ151" s="123">
        <f t="shared" si="320"/>
        <v>0</v>
      </c>
      <c r="FR151" s="123">
        <f t="shared" si="321"/>
        <v>0</v>
      </c>
      <c r="FS151" s="123">
        <f t="shared" si="322"/>
        <v>0</v>
      </c>
      <c r="FT151" s="123">
        <f t="shared" si="323"/>
        <v>0</v>
      </c>
      <c r="FU151" s="123">
        <f t="shared" si="324"/>
        <v>0</v>
      </c>
      <c r="FV151" s="123">
        <f t="shared" si="325"/>
        <v>0</v>
      </c>
      <c r="FW151" s="123">
        <f t="shared" si="326"/>
        <v>0</v>
      </c>
      <c r="FX151" s="123">
        <f t="shared" si="327"/>
        <v>1</v>
      </c>
      <c r="FY151" s="123">
        <f t="shared" si="328"/>
        <v>1</v>
      </c>
      <c r="FZ151" s="123">
        <f t="shared" si="329"/>
        <v>0</v>
      </c>
      <c r="GA151" s="32">
        <f t="shared" si="330"/>
        <v>0</v>
      </c>
      <c r="GB151" s="32">
        <f t="shared" si="331"/>
        <v>0</v>
      </c>
      <c r="GC151" s="32">
        <f t="shared" si="332"/>
        <v>0</v>
      </c>
      <c r="GD151" s="32">
        <f t="shared" si="333"/>
        <v>0</v>
      </c>
      <c r="GE151" s="32">
        <f t="shared" si="334"/>
        <v>0</v>
      </c>
    </row>
    <row r="152" spans="1:187" ht="25.8" x14ac:dyDescent="0.5">
      <c r="A152" s="86" t="s">
        <v>54</v>
      </c>
      <c r="B152" s="92">
        <v>46175</v>
      </c>
      <c r="C152" s="92" t="s">
        <v>52</v>
      </c>
      <c r="D152" s="87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  <c r="CF152" s="62"/>
      <c r="CG152" s="62"/>
      <c r="CH152" s="124"/>
      <c r="CI152" s="124"/>
      <c r="CJ152" s="62"/>
      <c r="CK152" s="62"/>
      <c r="CL152" s="62"/>
      <c r="CM152" s="62"/>
      <c r="CN152" s="62"/>
      <c r="CO152" s="62"/>
      <c r="CP152" s="62"/>
      <c r="CQ152" s="62"/>
      <c r="CR152" s="62"/>
      <c r="CS152" s="62"/>
      <c r="CT152" s="62"/>
      <c r="CU152" s="62"/>
      <c r="CV152" s="62"/>
      <c r="CW152" s="62"/>
      <c r="CX152" s="62"/>
      <c r="CY152" s="62"/>
      <c r="CZ152" s="62"/>
      <c r="DA152" s="62"/>
      <c r="DB152" s="62"/>
      <c r="DC152" s="62"/>
      <c r="DD152" s="62"/>
      <c r="DE152" s="62"/>
      <c r="DF152" s="124"/>
      <c r="DG152" s="62"/>
      <c r="DH152" s="62"/>
      <c r="DI152" s="62"/>
      <c r="DJ152" s="62"/>
      <c r="DK152" s="62"/>
      <c r="DL152" s="62"/>
      <c r="DM152" s="87"/>
      <c r="DN152" s="32">
        <f t="shared" si="265"/>
        <v>0</v>
      </c>
      <c r="DO152" s="32">
        <f t="shared" si="266"/>
        <v>0</v>
      </c>
      <c r="DP152" s="32">
        <f t="shared" si="267"/>
        <v>0</v>
      </c>
      <c r="DQ152" s="32">
        <f t="shared" si="268"/>
        <v>0</v>
      </c>
      <c r="DR152" s="32">
        <f t="shared" si="269"/>
        <v>0</v>
      </c>
      <c r="DS152" s="32">
        <f t="shared" si="270"/>
        <v>0</v>
      </c>
      <c r="DT152" s="32">
        <f t="shared" si="271"/>
        <v>0</v>
      </c>
      <c r="DU152" s="32">
        <f t="shared" si="272"/>
        <v>0</v>
      </c>
      <c r="DV152" s="32">
        <f t="shared" si="273"/>
        <v>0</v>
      </c>
      <c r="DW152" s="32">
        <f t="shared" si="274"/>
        <v>0</v>
      </c>
      <c r="DX152" s="32">
        <f t="shared" si="275"/>
        <v>0</v>
      </c>
      <c r="DY152" s="32">
        <f t="shared" si="276"/>
        <v>0</v>
      </c>
      <c r="DZ152" s="32">
        <f t="shared" si="277"/>
        <v>0</v>
      </c>
      <c r="EA152" s="32">
        <f t="shared" si="278"/>
        <v>0</v>
      </c>
      <c r="EB152" s="32">
        <f t="shared" si="279"/>
        <v>0</v>
      </c>
      <c r="EC152" s="32">
        <f t="shared" si="280"/>
        <v>0</v>
      </c>
      <c r="ED152" s="32">
        <f t="shared" si="281"/>
        <v>0</v>
      </c>
      <c r="EE152" s="32">
        <f t="shared" si="282"/>
        <v>0</v>
      </c>
      <c r="EF152" s="32">
        <f t="shared" si="283"/>
        <v>0</v>
      </c>
      <c r="EG152" s="32">
        <f t="shared" si="284"/>
        <v>0</v>
      </c>
      <c r="EH152" s="32">
        <f t="shared" si="285"/>
        <v>0</v>
      </c>
      <c r="EI152" s="32">
        <f t="shared" si="286"/>
        <v>0</v>
      </c>
      <c r="EJ152" s="32">
        <f t="shared" si="287"/>
        <v>0</v>
      </c>
      <c r="EK152" s="32">
        <f t="shared" si="288"/>
        <v>0</v>
      </c>
      <c r="EL152" s="32">
        <f t="shared" si="289"/>
        <v>0</v>
      </c>
      <c r="EM152" s="32">
        <f t="shared" si="290"/>
        <v>0</v>
      </c>
      <c r="EN152" s="32">
        <f t="shared" si="291"/>
        <v>0</v>
      </c>
      <c r="EO152" s="32">
        <f t="shared" si="292"/>
        <v>0</v>
      </c>
      <c r="EP152" s="32">
        <f t="shared" si="293"/>
        <v>0</v>
      </c>
      <c r="EQ152" s="32">
        <f t="shared" si="294"/>
        <v>0</v>
      </c>
      <c r="ER152" s="32">
        <f t="shared" si="295"/>
        <v>0</v>
      </c>
      <c r="ES152" s="32">
        <f t="shared" si="296"/>
        <v>0</v>
      </c>
      <c r="ET152" s="32">
        <f t="shared" si="297"/>
        <v>0</v>
      </c>
      <c r="EU152" s="32">
        <f t="shared" si="298"/>
        <v>0</v>
      </c>
      <c r="EV152" s="32">
        <f t="shared" si="299"/>
        <v>0</v>
      </c>
      <c r="EW152" s="32">
        <f t="shared" si="300"/>
        <v>0</v>
      </c>
      <c r="EX152" s="32">
        <f t="shared" si="301"/>
        <v>0</v>
      </c>
      <c r="EY152" s="32">
        <f t="shared" si="302"/>
        <v>0</v>
      </c>
      <c r="EZ152" s="32">
        <f t="shared" si="303"/>
        <v>0</v>
      </c>
      <c r="FA152" s="32">
        <f t="shared" si="304"/>
        <v>0</v>
      </c>
      <c r="FB152" s="32">
        <f t="shared" si="305"/>
        <v>0</v>
      </c>
      <c r="FC152" s="32">
        <f t="shared" si="306"/>
        <v>0</v>
      </c>
      <c r="FD152" s="32">
        <f t="shared" si="307"/>
        <v>0</v>
      </c>
      <c r="FE152" s="32">
        <f t="shared" si="308"/>
        <v>0</v>
      </c>
      <c r="FF152" s="32">
        <f t="shared" si="309"/>
        <v>0</v>
      </c>
      <c r="FG152" s="32">
        <f t="shared" si="310"/>
        <v>0</v>
      </c>
      <c r="FH152" s="32">
        <f t="shared" si="311"/>
        <v>0</v>
      </c>
      <c r="FI152" s="32">
        <f t="shared" si="312"/>
        <v>0</v>
      </c>
      <c r="FJ152" s="32">
        <f t="shared" si="313"/>
        <v>0</v>
      </c>
      <c r="FK152" s="32">
        <f t="shared" si="314"/>
        <v>0</v>
      </c>
      <c r="FL152" s="32">
        <f t="shared" si="315"/>
        <v>0</v>
      </c>
      <c r="FM152" s="32">
        <f t="shared" si="316"/>
        <v>0</v>
      </c>
      <c r="FN152" s="32">
        <f t="shared" si="317"/>
        <v>0</v>
      </c>
      <c r="FO152" s="32">
        <f t="shared" si="318"/>
        <v>0</v>
      </c>
      <c r="FP152" s="32">
        <f t="shared" si="319"/>
        <v>0</v>
      </c>
      <c r="FQ152" s="32">
        <f t="shared" si="320"/>
        <v>0</v>
      </c>
      <c r="FR152" s="32">
        <f t="shared" si="321"/>
        <v>0</v>
      </c>
      <c r="FS152" s="32">
        <f t="shared" si="322"/>
        <v>0</v>
      </c>
      <c r="FT152" s="32">
        <f t="shared" si="323"/>
        <v>0</v>
      </c>
      <c r="FU152" s="32">
        <f t="shared" si="324"/>
        <v>0</v>
      </c>
      <c r="FV152" s="32">
        <f t="shared" si="325"/>
        <v>0</v>
      </c>
      <c r="FW152" s="32">
        <f t="shared" si="326"/>
        <v>0</v>
      </c>
      <c r="FX152" s="32">
        <f t="shared" si="327"/>
        <v>0</v>
      </c>
      <c r="FY152" s="32">
        <f t="shared" si="328"/>
        <v>0</v>
      </c>
      <c r="FZ152" s="32">
        <f t="shared" si="329"/>
        <v>0</v>
      </c>
      <c r="GA152" s="32">
        <f t="shared" si="330"/>
        <v>0</v>
      </c>
      <c r="GB152" s="32">
        <f t="shared" si="331"/>
        <v>0</v>
      </c>
      <c r="GC152" s="32">
        <f t="shared" si="332"/>
        <v>0</v>
      </c>
      <c r="GD152" s="32">
        <f t="shared" si="333"/>
        <v>0</v>
      </c>
      <c r="GE152" s="32">
        <f t="shared" si="334"/>
        <v>0</v>
      </c>
    </row>
    <row r="153" spans="1:187" ht="25.8" x14ac:dyDescent="0.5">
      <c r="A153" s="86"/>
      <c r="B153" s="92"/>
      <c r="C153" s="92" t="s">
        <v>53</v>
      </c>
      <c r="D153" s="87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2"/>
      <c r="CG153" s="62"/>
      <c r="CH153" s="124"/>
      <c r="CI153" s="124"/>
      <c r="CJ153" s="62"/>
      <c r="CK153" s="62"/>
      <c r="CL153" s="62"/>
      <c r="CM153" s="62"/>
      <c r="CN153" s="62"/>
      <c r="CO153" s="62"/>
      <c r="CP153" s="62"/>
      <c r="CQ153" s="62"/>
      <c r="CR153" s="62"/>
      <c r="CS153" s="62"/>
      <c r="CT153" s="62"/>
      <c r="CU153" s="62"/>
      <c r="CV153" s="62"/>
      <c r="CW153" s="62"/>
      <c r="CX153" s="62"/>
      <c r="CY153" s="62"/>
      <c r="CZ153" s="62"/>
      <c r="DA153" s="62"/>
      <c r="DB153" s="62"/>
      <c r="DC153" s="62"/>
      <c r="DD153" s="62"/>
      <c r="DE153" s="62"/>
      <c r="DF153" s="124"/>
      <c r="DG153" s="62"/>
      <c r="DH153" s="62"/>
      <c r="DI153" s="62"/>
      <c r="DJ153" s="62"/>
      <c r="DK153" s="62"/>
      <c r="DL153" s="62"/>
      <c r="DM153" s="87"/>
      <c r="DN153" s="32">
        <f t="shared" si="265"/>
        <v>0</v>
      </c>
      <c r="DO153" s="32">
        <f t="shared" si="266"/>
        <v>0</v>
      </c>
      <c r="DP153" s="32">
        <f t="shared" si="267"/>
        <v>0</v>
      </c>
      <c r="DQ153" s="32">
        <f t="shared" si="268"/>
        <v>0</v>
      </c>
      <c r="DR153" s="32">
        <f t="shared" si="269"/>
        <v>0</v>
      </c>
      <c r="DS153" s="32">
        <f t="shared" si="270"/>
        <v>0</v>
      </c>
      <c r="DT153" s="32">
        <f t="shared" si="271"/>
        <v>0</v>
      </c>
      <c r="DU153" s="32">
        <f t="shared" si="272"/>
        <v>0</v>
      </c>
      <c r="DV153" s="32">
        <f t="shared" si="273"/>
        <v>0</v>
      </c>
      <c r="DW153" s="32">
        <f t="shared" si="274"/>
        <v>0</v>
      </c>
      <c r="DX153" s="32">
        <f t="shared" si="275"/>
        <v>0</v>
      </c>
      <c r="DY153" s="32">
        <f t="shared" si="276"/>
        <v>0</v>
      </c>
      <c r="DZ153" s="32">
        <f t="shared" si="277"/>
        <v>0</v>
      </c>
      <c r="EA153" s="32">
        <f t="shared" si="278"/>
        <v>0</v>
      </c>
      <c r="EB153" s="32">
        <f t="shared" si="279"/>
        <v>0</v>
      </c>
      <c r="EC153" s="32">
        <f t="shared" si="280"/>
        <v>0</v>
      </c>
      <c r="ED153" s="32">
        <f t="shared" si="281"/>
        <v>0</v>
      </c>
      <c r="EE153" s="32">
        <f t="shared" si="282"/>
        <v>0</v>
      </c>
      <c r="EF153" s="32">
        <f t="shared" si="283"/>
        <v>0</v>
      </c>
      <c r="EG153" s="32">
        <f t="shared" si="284"/>
        <v>0</v>
      </c>
      <c r="EH153" s="32">
        <f t="shared" si="285"/>
        <v>0</v>
      </c>
      <c r="EI153" s="32">
        <f t="shared" si="286"/>
        <v>0</v>
      </c>
      <c r="EJ153" s="32">
        <f t="shared" si="287"/>
        <v>0</v>
      </c>
      <c r="EK153" s="32">
        <f t="shared" si="288"/>
        <v>0</v>
      </c>
      <c r="EL153" s="32">
        <f t="shared" si="289"/>
        <v>0</v>
      </c>
      <c r="EM153" s="32">
        <f t="shared" si="290"/>
        <v>0</v>
      </c>
      <c r="EN153" s="32">
        <f t="shared" si="291"/>
        <v>0</v>
      </c>
      <c r="EO153" s="32">
        <f t="shared" si="292"/>
        <v>0</v>
      </c>
      <c r="EP153" s="32">
        <f t="shared" si="293"/>
        <v>0</v>
      </c>
      <c r="EQ153" s="32">
        <f t="shared" si="294"/>
        <v>0</v>
      </c>
      <c r="ER153" s="32">
        <f t="shared" si="295"/>
        <v>0</v>
      </c>
      <c r="ES153" s="32">
        <f t="shared" si="296"/>
        <v>0</v>
      </c>
      <c r="ET153" s="32">
        <f t="shared" si="297"/>
        <v>0</v>
      </c>
      <c r="EU153" s="32">
        <f t="shared" si="298"/>
        <v>0</v>
      </c>
      <c r="EV153" s="32">
        <f t="shared" si="299"/>
        <v>0</v>
      </c>
      <c r="EW153" s="32">
        <f t="shared" si="300"/>
        <v>0</v>
      </c>
      <c r="EX153" s="32">
        <f t="shared" si="301"/>
        <v>0</v>
      </c>
      <c r="EY153" s="32">
        <f t="shared" si="302"/>
        <v>0</v>
      </c>
      <c r="EZ153" s="32">
        <f t="shared" si="303"/>
        <v>0</v>
      </c>
      <c r="FA153" s="32">
        <f t="shared" si="304"/>
        <v>0</v>
      </c>
      <c r="FB153" s="32">
        <f t="shared" si="305"/>
        <v>0</v>
      </c>
      <c r="FC153" s="32">
        <f t="shared" si="306"/>
        <v>0</v>
      </c>
      <c r="FD153" s="32">
        <f t="shared" si="307"/>
        <v>0</v>
      </c>
      <c r="FE153" s="32">
        <f t="shared" si="308"/>
        <v>0</v>
      </c>
      <c r="FF153" s="32">
        <f t="shared" si="309"/>
        <v>0</v>
      </c>
      <c r="FG153" s="32">
        <f t="shared" si="310"/>
        <v>0</v>
      </c>
      <c r="FH153" s="32">
        <f t="shared" si="311"/>
        <v>0</v>
      </c>
      <c r="FI153" s="32">
        <f t="shared" si="312"/>
        <v>0</v>
      </c>
      <c r="FJ153" s="32">
        <f t="shared" si="313"/>
        <v>0</v>
      </c>
      <c r="FK153" s="32">
        <f t="shared" si="314"/>
        <v>0</v>
      </c>
      <c r="FL153" s="32">
        <f t="shared" si="315"/>
        <v>0</v>
      </c>
      <c r="FM153" s="32">
        <f t="shared" si="316"/>
        <v>0</v>
      </c>
      <c r="FN153" s="32">
        <f t="shared" si="317"/>
        <v>0</v>
      </c>
      <c r="FO153" s="32">
        <f t="shared" si="318"/>
        <v>0</v>
      </c>
      <c r="FP153" s="32">
        <f t="shared" si="319"/>
        <v>0</v>
      </c>
      <c r="FQ153" s="32">
        <f t="shared" si="320"/>
        <v>0</v>
      </c>
      <c r="FR153" s="32">
        <f t="shared" si="321"/>
        <v>0</v>
      </c>
      <c r="FS153" s="32">
        <f t="shared" si="322"/>
        <v>0</v>
      </c>
      <c r="FT153" s="32">
        <f t="shared" si="323"/>
        <v>0</v>
      </c>
      <c r="FU153" s="32">
        <f t="shared" si="324"/>
        <v>0</v>
      </c>
      <c r="FV153" s="32">
        <f t="shared" si="325"/>
        <v>0</v>
      </c>
      <c r="FW153" s="32">
        <f t="shared" si="326"/>
        <v>0</v>
      </c>
      <c r="FX153" s="32">
        <f t="shared" si="327"/>
        <v>0</v>
      </c>
      <c r="FY153" s="32">
        <f t="shared" si="328"/>
        <v>0</v>
      </c>
      <c r="FZ153" s="32">
        <f t="shared" si="329"/>
        <v>0</v>
      </c>
      <c r="GA153" s="32">
        <f t="shared" si="330"/>
        <v>0</v>
      </c>
      <c r="GB153" s="32">
        <f t="shared" si="331"/>
        <v>0</v>
      </c>
      <c r="GC153" s="32">
        <f t="shared" si="332"/>
        <v>0</v>
      </c>
      <c r="GD153" s="32">
        <f t="shared" si="333"/>
        <v>0</v>
      </c>
      <c r="GE153" s="32">
        <f t="shared" si="334"/>
        <v>0</v>
      </c>
    </row>
    <row r="154" spans="1:187" ht="25.8" x14ac:dyDescent="0.5">
      <c r="A154" s="119" t="s">
        <v>55</v>
      </c>
      <c r="B154" s="120">
        <v>46176</v>
      </c>
      <c r="C154" s="80" t="s">
        <v>52</v>
      </c>
      <c r="D154" s="85"/>
      <c r="E154" s="43">
        <v>68</v>
      </c>
      <c r="F154" s="117">
        <v>51</v>
      </c>
      <c r="G154" s="76"/>
      <c r="H154" s="43">
        <v>22</v>
      </c>
      <c r="I154" s="43"/>
      <c r="J154" s="43">
        <v>9</v>
      </c>
      <c r="K154" s="43"/>
      <c r="L154" s="43"/>
      <c r="M154" s="43"/>
      <c r="N154" s="43"/>
      <c r="O154" s="43">
        <v>54</v>
      </c>
      <c r="P154" s="43"/>
      <c r="Q154" s="43">
        <v>20</v>
      </c>
      <c r="R154" s="43"/>
      <c r="S154" s="43"/>
      <c r="T154" s="43"/>
      <c r="U154" s="43">
        <v>2</v>
      </c>
      <c r="V154" s="43">
        <v>15</v>
      </c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>
        <v>33</v>
      </c>
      <c r="CH154" s="43">
        <v>23</v>
      </c>
      <c r="CI154" s="43"/>
      <c r="CJ154" s="43">
        <v>28</v>
      </c>
      <c r="CK154" s="43">
        <v>24</v>
      </c>
      <c r="CL154" s="43">
        <v>13</v>
      </c>
      <c r="CM154" s="43"/>
      <c r="CN154" s="43">
        <v>8</v>
      </c>
      <c r="CO154" s="43">
        <v>3</v>
      </c>
      <c r="CP154" s="43"/>
      <c r="CQ154" s="43">
        <v>17</v>
      </c>
      <c r="CR154" s="43"/>
      <c r="CS154" s="43">
        <v>64</v>
      </c>
      <c r="CT154" s="43">
        <v>63</v>
      </c>
      <c r="CU154" s="43">
        <v>35</v>
      </c>
      <c r="CV154" s="43">
        <v>27</v>
      </c>
      <c r="CW154" s="43">
        <v>14</v>
      </c>
      <c r="CX154" s="43">
        <v>7</v>
      </c>
      <c r="CY154" s="43">
        <v>6</v>
      </c>
      <c r="CZ154" s="43"/>
      <c r="DA154" s="43"/>
      <c r="DB154" s="43">
        <v>32</v>
      </c>
      <c r="DC154" s="76"/>
      <c r="DD154" s="43">
        <v>44</v>
      </c>
      <c r="DE154" s="43"/>
      <c r="DF154" s="43">
        <v>19</v>
      </c>
      <c r="DG154" s="43">
        <v>21</v>
      </c>
      <c r="DH154" s="43">
        <v>11</v>
      </c>
      <c r="DI154" s="43">
        <v>16</v>
      </c>
      <c r="DJ154" s="43"/>
      <c r="DK154" s="43"/>
      <c r="DL154" s="43"/>
      <c r="DM154" s="43"/>
      <c r="DN154" s="32">
        <f t="shared" si="265"/>
        <v>0</v>
      </c>
      <c r="DO154" s="32">
        <f t="shared" si="266"/>
        <v>1</v>
      </c>
      <c r="DP154" s="32">
        <f t="shared" si="267"/>
        <v>1</v>
      </c>
      <c r="DQ154" s="32">
        <f t="shared" si="268"/>
        <v>0</v>
      </c>
      <c r="DR154" s="32">
        <f t="shared" si="269"/>
        <v>0</v>
      </c>
      <c r="DS154" s="32">
        <f t="shared" si="270"/>
        <v>1</v>
      </c>
      <c r="DT154" s="32">
        <f t="shared" si="271"/>
        <v>1</v>
      </c>
      <c r="DU154" s="32">
        <f t="shared" si="272"/>
        <v>1</v>
      </c>
      <c r="DV154" s="32">
        <f t="shared" si="273"/>
        <v>1</v>
      </c>
      <c r="DW154" s="32">
        <f t="shared" si="274"/>
        <v>0</v>
      </c>
      <c r="DX154" s="32">
        <f t="shared" si="275"/>
        <v>1</v>
      </c>
      <c r="DY154" s="32">
        <f t="shared" si="276"/>
        <v>0</v>
      </c>
      <c r="DZ154" s="32">
        <f t="shared" si="277"/>
        <v>1</v>
      </c>
      <c r="EA154" s="32">
        <f t="shared" si="278"/>
        <v>1</v>
      </c>
      <c r="EB154" s="32">
        <f t="shared" si="279"/>
        <v>1</v>
      </c>
      <c r="EC154" s="32">
        <f t="shared" si="280"/>
        <v>1</v>
      </c>
      <c r="ED154" s="32">
        <f t="shared" si="281"/>
        <v>1</v>
      </c>
      <c r="EE154" s="32">
        <f t="shared" si="282"/>
        <v>0</v>
      </c>
      <c r="EF154" s="32">
        <f t="shared" si="283"/>
        <v>1</v>
      </c>
      <c r="EG154" s="32">
        <f t="shared" si="284"/>
        <v>1</v>
      </c>
      <c r="EH154" s="32">
        <f t="shared" si="285"/>
        <v>1</v>
      </c>
      <c r="EI154" s="32">
        <f t="shared" si="286"/>
        <v>1</v>
      </c>
      <c r="EJ154" s="32">
        <f t="shared" si="287"/>
        <v>1</v>
      </c>
      <c r="EK154" s="32">
        <f t="shared" si="288"/>
        <v>1</v>
      </c>
      <c r="EL154" s="32">
        <f t="shared" si="289"/>
        <v>0</v>
      </c>
      <c r="EM154" s="32">
        <f t="shared" si="290"/>
        <v>0</v>
      </c>
      <c r="EN154" s="32">
        <f t="shared" si="291"/>
        <v>1</v>
      </c>
      <c r="EO154" s="32">
        <f t="shared" si="292"/>
        <v>1</v>
      </c>
      <c r="EP154" s="32">
        <f t="shared" si="293"/>
        <v>0</v>
      </c>
      <c r="EQ154" s="32">
        <f t="shared" si="294"/>
        <v>0</v>
      </c>
      <c r="ER154" s="32">
        <f t="shared" si="295"/>
        <v>0</v>
      </c>
      <c r="ES154" s="32">
        <f t="shared" si="296"/>
        <v>1</v>
      </c>
      <c r="ET154" s="32">
        <f t="shared" si="297"/>
        <v>1</v>
      </c>
      <c r="EU154" s="32">
        <f t="shared" si="298"/>
        <v>0</v>
      </c>
      <c r="EV154" s="32">
        <f t="shared" si="299"/>
        <v>1</v>
      </c>
      <c r="EW154" s="32">
        <f t="shared" si="300"/>
        <v>0</v>
      </c>
      <c r="EX154" s="32">
        <f t="shared" si="301"/>
        <v>0</v>
      </c>
      <c r="EY154" s="32">
        <f t="shared" si="302"/>
        <v>0</v>
      </c>
      <c r="EZ154" s="32">
        <f t="shared" si="303"/>
        <v>0</v>
      </c>
      <c r="FA154" s="32">
        <f t="shared" si="304"/>
        <v>0</v>
      </c>
      <c r="FB154" s="32">
        <f t="shared" si="305"/>
        <v>0</v>
      </c>
      <c r="FC154" s="32">
        <f t="shared" si="306"/>
        <v>0</v>
      </c>
      <c r="FD154" s="32">
        <f t="shared" si="307"/>
        <v>0</v>
      </c>
      <c r="FE154" s="32">
        <f t="shared" si="308"/>
        <v>1</v>
      </c>
      <c r="FF154" s="32">
        <f t="shared" si="309"/>
        <v>0</v>
      </c>
      <c r="FG154" s="32">
        <f t="shared" si="310"/>
        <v>0</v>
      </c>
      <c r="FH154" s="32">
        <f t="shared" si="311"/>
        <v>0</v>
      </c>
      <c r="FI154" s="32">
        <f t="shared" si="312"/>
        <v>0</v>
      </c>
      <c r="FJ154" s="32">
        <f t="shared" si="313"/>
        <v>0</v>
      </c>
      <c r="FK154" s="32">
        <f t="shared" si="314"/>
        <v>0</v>
      </c>
      <c r="FL154" s="32">
        <f t="shared" si="315"/>
        <v>1</v>
      </c>
      <c r="FM154" s="32">
        <f t="shared" si="316"/>
        <v>0</v>
      </c>
      <c r="FN154" s="32">
        <f t="shared" si="317"/>
        <v>0</v>
      </c>
      <c r="FO154" s="32">
        <f t="shared" si="318"/>
        <v>1</v>
      </c>
      <c r="FP154" s="32">
        <f t="shared" si="319"/>
        <v>0</v>
      </c>
      <c r="FQ154" s="32">
        <f t="shared" si="320"/>
        <v>0</v>
      </c>
      <c r="FR154" s="32">
        <f t="shared" si="321"/>
        <v>0</v>
      </c>
      <c r="FS154" s="32">
        <f t="shared" si="322"/>
        <v>0</v>
      </c>
      <c r="FT154" s="32">
        <f t="shared" si="323"/>
        <v>0</v>
      </c>
      <c r="FU154" s="32">
        <f t="shared" si="324"/>
        <v>0</v>
      </c>
      <c r="FV154" s="32">
        <f t="shared" si="325"/>
        <v>0</v>
      </c>
      <c r="FW154" s="32">
        <f t="shared" si="326"/>
        <v>0</v>
      </c>
      <c r="FX154" s="32">
        <f t="shared" si="327"/>
        <v>1</v>
      </c>
      <c r="FY154" s="32">
        <f t="shared" si="328"/>
        <v>1</v>
      </c>
      <c r="FZ154" s="32">
        <f t="shared" si="329"/>
        <v>0</v>
      </c>
      <c r="GA154" s="32">
        <f t="shared" si="330"/>
        <v>0</v>
      </c>
      <c r="GB154" s="32">
        <f t="shared" si="331"/>
        <v>0</v>
      </c>
      <c r="GC154" s="32">
        <f t="shared" si="332"/>
        <v>1</v>
      </c>
      <c r="GD154" s="32">
        <f t="shared" si="333"/>
        <v>0</v>
      </c>
      <c r="GE154" s="32">
        <f t="shared" si="334"/>
        <v>0</v>
      </c>
    </row>
    <row r="155" spans="1:187" ht="25.8" x14ac:dyDescent="0.5">
      <c r="A155" s="119"/>
      <c r="B155" s="120"/>
      <c r="C155" s="80" t="s">
        <v>53</v>
      </c>
      <c r="D155" s="85"/>
      <c r="E155" s="43">
        <v>68</v>
      </c>
      <c r="F155" s="117">
        <v>51</v>
      </c>
      <c r="G155" s="76"/>
      <c r="H155" s="43">
        <v>22</v>
      </c>
      <c r="I155" s="43"/>
      <c r="J155" s="43">
        <v>9</v>
      </c>
      <c r="K155" s="43"/>
      <c r="L155" s="43"/>
      <c r="M155" s="43"/>
      <c r="N155" s="43"/>
      <c r="O155" s="43">
        <v>54</v>
      </c>
      <c r="P155" s="43"/>
      <c r="Q155" s="43">
        <v>20</v>
      </c>
      <c r="R155" s="43"/>
      <c r="S155" s="43"/>
      <c r="U155" s="43">
        <v>2</v>
      </c>
      <c r="V155" s="43">
        <v>15</v>
      </c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>
        <v>33</v>
      </c>
      <c r="CH155" s="43">
        <v>23</v>
      </c>
      <c r="CI155" s="43"/>
      <c r="CJ155" s="43">
        <v>28</v>
      </c>
      <c r="CK155" s="43">
        <v>24</v>
      </c>
      <c r="CL155" s="43">
        <v>13</v>
      </c>
      <c r="CM155" s="43"/>
      <c r="CN155" s="43">
        <v>8</v>
      </c>
      <c r="CO155" s="43">
        <v>3</v>
      </c>
      <c r="CP155" s="43"/>
      <c r="CQ155" s="43">
        <v>17</v>
      </c>
      <c r="CR155" s="43"/>
      <c r="CS155" s="43">
        <v>64</v>
      </c>
      <c r="CT155" s="43">
        <v>63</v>
      </c>
      <c r="CU155" s="43">
        <v>35</v>
      </c>
      <c r="CV155" s="43">
        <v>27</v>
      </c>
      <c r="CW155" s="43">
        <v>14</v>
      </c>
      <c r="CX155" s="43">
        <v>7</v>
      </c>
      <c r="CY155" s="43">
        <v>6</v>
      </c>
      <c r="CZ155" s="43"/>
      <c r="DA155" s="43"/>
      <c r="DB155" s="43">
        <v>32</v>
      </c>
      <c r="DC155" s="76"/>
      <c r="DD155" s="43">
        <v>44</v>
      </c>
      <c r="DE155" s="43"/>
      <c r="DF155" s="43">
        <v>19</v>
      </c>
      <c r="DG155" s="43">
        <v>21</v>
      </c>
      <c r="DH155" s="43">
        <v>11</v>
      </c>
      <c r="DI155" s="43">
        <v>16</v>
      </c>
      <c r="DJ155" s="43"/>
      <c r="DK155" s="43"/>
      <c r="DL155" s="43"/>
      <c r="DM155" s="43"/>
      <c r="DN155" s="32">
        <f t="shared" si="265"/>
        <v>0</v>
      </c>
      <c r="DO155" s="32">
        <f t="shared" si="266"/>
        <v>1</v>
      </c>
      <c r="DP155" s="32">
        <f t="shared" si="267"/>
        <v>1</v>
      </c>
      <c r="DQ155" s="32">
        <f t="shared" si="268"/>
        <v>0</v>
      </c>
      <c r="DR155" s="32">
        <f t="shared" si="269"/>
        <v>0</v>
      </c>
      <c r="DS155" s="32">
        <f t="shared" si="270"/>
        <v>1</v>
      </c>
      <c r="DT155" s="32">
        <f t="shared" si="271"/>
        <v>1</v>
      </c>
      <c r="DU155" s="32">
        <f t="shared" si="272"/>
        <v>1</v>
      </c>
      <c r="DV155" s="32">
        <f t="shared" si="273"/>
        <v>1</v>
      </c>
      <c r="DW155" s="32">
        <f t="shared" si="274"/>
        <v>0</v>
      </c>
      <c r="DX155" s="32">
        <f t="shared" si="275"/>
        <v>1</v>
      </c>
      <c r="DY155" s="32">
        <f t="shared" si="276"/>
        <v>0</v>
      </c>
      <c r="DZ155" s="32">
        <f t="shared" si="277"/>
        <v>1</v>
      </c>
      <c r="EA155" s="32">
        <f t="shared" si="278"/>
        <v>1</v>
      </c>
      <c r="EB155" s="32">
        <f t="shared" si="279"/>
        <v>1</v>
      </c>
      <c r="EC155" s="32">
        <f t="shared" si="280"/>
        <v>1</v>
      </c>
      <c r="ED155" s="32">
        <f t="shared" si="281"/>
        <v>1</v>
      </c>
      <c r="EE155" s="32">
        <f t="shared" si="282"/>
        <v>0</v>
      </c>
      <c r="EF155" s="32">
        <f t="shared" si="283"/>
        <v>1</v>
      </c>
      <c r="EG155" s="32">
        <f t="shared" si="284"/>
        <v>1</v>
      </c>
      <c r="EH155" s="32">
        <f t="shared" si="285"/>
        <v>1</v>
      </c>
      <c r="EI155" s="32">
        <f t="shared" si="286"/>
        <v>1</v>
      </c>
      <c r="EJ155" s="32">
        <f t="shared" si="287"/>
        <v>1</v>
      </c>
      <c r="EK155" s="32">
        <f t="shared" si="288"/>
        <v>1</v>
      </c>
      <c r="EL155" s="32">
        <f t="shared" si="289"/>
        <v>0</v>
      </c>
      <c r="EM155" s="32">
        <f t="shared" si="290"/>
        <v>0</v>
      </c>
      <c r="EN155" s="32">
        <f t="shared" si="291"/>
        <v>1</v>
      </c>
      <c r="EO155" s="32">
        <f t="shared" si="292"/>
        <v>1</v>
      </c>
      <c r="EP155" s="32">
        <f t="shared" si="293"/>
        <v>0</v>
      </c>
      <c r="EQ155" s="32">
        <f t="shared" si="294"/>
        <v>0</v>
      </c>
      <c r="ER155" s="32">
        <f t="shared" si="295"/>
        <v>0</v>
      </c>
      <c r="ES155" s="32">
        <f t="shared" si="296"/>
        <v>1</v>
      </c>
      <c r="ET155" s="32">
        <f t="shared" si="297"/>
        <v>1</v>
      </c>
      <c r="EU155" s="32">
        <f t="shared" si="298"/>
        <v>0</v>
      </c>
      <c r="EV155" s="32">
        <f t="shared" si="299"/>
        <v>1</v>
      </c>
      <c r="EW155" s="32">
        <f t="shared" si="300"/>
        <v>0</v>
      </c>
      <c r="EX155" s="32">
        <f t="shared" si="301"/>
        <v>0</v>
      </c>
      <c r="EY155" s="32">
        <f t="shared" si="302"/>
        <v>0</v>
      </c>
      <c r="EZ155" s="32">
        <f t="shared" si="303"/>
        <v>0</v>
      </c>
      <c r="FA155" s="32">
        <f t="shared" si="304"/>
        <v>0</v>
      </c>
      <c r="FB155" s="32">
        <f t="shared" si="305"/>
        <v>0</v>
      </c>
      <c r="FC155" s="32">
        <f t="shared" si="306"/>
        <v>0</v>
      </c>
      <c r="FD155" s="32">
        <f t="shared" si="307"/>
        <v>0</v>
      </c>
      <c r="FE155" s="32">
        <f t="shared" si="308"/>
        <v>1</v>
      </c>
      <c r="FF155" s="32">
        <f t="shared" si="309"/>
        <v>0</v>
      </c>
      <c r="FG155" s="32">
        <f t="shared" si="310"/>
        <v>0</v>
      </c>
      <c r="FH155" s="32">
        <f t="shared" si="311"/>
        <v>0</v>
      </c>
      <c r="FI155" s="32">
        <f t="shared" si="312"/>
        <v>0</v>
      </c>
      <c r="FJ155" s="32">
        <f t="shared" si="313"/>
        <v>0</v>
      </c>
      <c r="FK155" s="32">
        <f t="shared" si="314"/>
        <v>0</v>
      </c>
      <c r="FL155" s="32">
        <f t="shared" si="315"/>
        <v>1</v>
      </c>
      <c r="FM155" s="32">
        <f t="shared" si="316"/>
        <v>0</v>
      </c>
      <c r="FN155" s="32">
        <f t="shared" si="317"/>
        <v>0</v>
      </c>
      <c r="FO155" s="32">
        <f t="shared" si="318"/>
        <v>1</v>
      </c>
      <c r="FP155" s="32">
        <f t="shared" si="319"/>
        <v>0</v>
      </c>
      <c r="FQ155" s="32">
        <f t="shared" si="320"/>
        <v>0</v>
      </c>
      <c r="FR155" s="32">
        <f t="shared" si="321"/>
        <v>0</v>
      </c>
      <c r="FS155" s="32">
        <f t="shared" si="322"/>
        <v>0</v>
      </c>
      <c r="FT155" s="32">
        <f t="shared" si="323"/>
        <v>0</v>
      </c>
      <c r="FU155" s="32">
        <f t="shared" si="324"/>
        <v>0</v>
      </c>
      <c r="FV155" s="32">
        <f t="shared" si="325"/>
        <v>0</v>
      </c>
      <c r="FW155" s="32">
        <f t="shared" si="326"/>
        <v>0</v>
      </c>
      <c r="FX155" s="32">
        <f t="shared" si="327"/>
        <v>1</v>
      </c>
      <c r="FY155" s="32">
        <f t="shared" si="328"/>
        <v>1</v>
      </c>
      <c r="FZ155" s="32">
        <f t="shared" si="329"/>
        <v>0</v>
      </c>
      <c r="GA155" s="32">
        <f t="shared" si="330"/>
        <v>0</v>
      </c>
      <c r="GB155" s="32">
        <f t="shared" si="331"/>
        <v>0</v>
      </c>
      <c r="GC155" s="32">
        <f t="shared" si="332"/>
        <v>1</v>
      </c>
      <c r="GD155" s="32">
        <f t="shared" si="333"/>
        <v>0</v>
      </c>
      <c r="GE155" s="32">
        <f t="shared" si="334"/>
        <v>0</v>
      </c>
    </row>
    <row r="156" spans="1:187" ht="25.8" x14ac:dyDescent="0.5">
      <c r="A156" s="119" t="s">
        <v>56</v>
      </c>
      <c r="B156" s="120">
        <v>46177</v>
      </c>
      <c r="C156" s="80" t="s">
        <v>52</v>
      </c>
      <c r="D156" s="85"/>
      <c r="E156" s="43">
        <v>67</v>
      </c>
      <c r="F156" s="117">
        <v>52</v>
      </c>
      <c r="G156" s="76"/>
      <c r="H156" s="43"/>
      <c r="I156" s="43"/>
      <c r="J156" s="43">
        <v>10</v>
      </c>
      <c r="K156" s="43"/>
      <c r="L156" s="43"/>
      <c r="M156" s="43"/>
      <c r="N156" s="43"/>
      <c r="O156" s="43">
        <v>68</v>
      </c>
      <c r="P156" s="43"/>
      <c r="Q156" s="43">
        <v>22</v>
      </c>
      <c r="R156" s="43"/>
      <c r="S156" s="43">
        <v>12</v>
      </c>
      <c r="T156" s="43">
        <v>8</v>
      </c>
      <c r="U156" s="43">
        <v>4</v>
      </c>
      <c r="V156" s="43">
        <v>18</v>
      </c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>
        <v>34</v>
      </c>
      <c r="CH156" s="164">
        <v>56</v>
      </c>
      <c r="CJ156" s="43">
        <v>28</v>
      </c>
      <c r="CK156" s="43">
        <v>24</v>
      </c>
      <c r="CL156" s="43">
        <v>13</v>
      </c>
      <c r="CM156" s="43"/>
      <c r="CN156" s="43"/>
      <c r="CO156" s="43">
        <v>3</v>
      </c>
      <c r="CP156" s="43"/>
      <c r="CQ156" s="43">
        <v>17</v>
      </c>
      <c r="CR156" s="43"/>
      <c r="CS156" s="43">
        <v>61</v>
      </c>
      <c r="CT156" s="43">
        <v>62</v>
      </c>
      <c r="CU156" s="43">
        <v>31</v>
      </c>
      <c r="CV156" s="43">
        <v>27</v>
      </c>
      <c r="CW156" s="43">
        <v>14</v>
      </c>
      <c r="CX156" s="43">
        <v>7</v>
      </c>
      <c r="CY156" s="43">
        <v>6</v>
      </c>
      <c r="CZ156" s="43"/>
      <c r="DA156" s="43"/>
      <c r="DB156" s="43">
        <v>32</v>
      </c>
      <c r="DC156" s="76"/>
      <c r="DD156" s="43">
        <v>44</v>
      </c>
      <c r="DE156" s="43"/>
      <c r="DF156" s="43">
        <v>19</v>
      </c>
      <c r="DG156" s="43">
        <v>21</v>
      </c>
      <c r="DH156" s="43">
        <v>11</v>
      </c>
      <c r="DI156" s="43">
        <v>16</v>
      </c>
      <c r="DJ156" s="43"/>
      <c r="DK156" s="43"/>
      <c r="DL156" s="43"/>
      <c r="DM156" s="43"/>
      <c r="DN156" s="32">
        <f t="shared" si="265"/>
        <v>0</v>
      </c>
      <c r="DO156" s="32">
        <f t="shared" si="266"/>
        <v>0</v>
      </c>
      <c r="DP156" s="32">
        <f t="shared" si="267"/>
        <v>1</v>
      </c>
      <c r="DQ156" s="32">
        <f t="shared" si="268"/>
        <v>1</v>
      </c>
      <c r="DR156" s="32">
        <f t="shared" si="269"/>
        <v>0</v>
      </c>
      <c r="DS156" s="32">
        <f t="shared" si="270"/>
        <v>1</v>
      </c>
      <c r="DT156" s="32">
        <f t="shared" si="271"/>
        <v>1</v>
      </c>
      <c r="DU156" s="32">
        <f t="shared" si="272"/>
        <v>1</v>
      </c>
      <c r="DV156" s="32">
        <f t="shared" si="273"/>
        <v>0</v>
      </c>
      <c r="DW156" s="32">
        <f t="shared" si="274"/>
        <v>1</v>
      </c>
      <c r="DX156" s="32">
        <f t="shared" si="275"/>
        <v>1</v>
      </c>
      <c r="DY156" s="32">
        <f t="shared" si="276"/>
        <v>1</v>
      </c>
      <c r="DZ156" s="32">
        <f t="shared" si="277"/>
        <v>1</v>
      </c>
      <c r="EA156" s="32">
        <f t="shared" si="278"/>
        <v>1</v>
      </c>
      <c r="EB156" s="32">
        <f t="shared" si="279"/>
        <v>0</v>
      </c>
      <c r="EC156" s="32">
        <f t="shared" si="280"/>
        <v>1</v>
      </c>
      <c r="ED156" s="32">
        <f t="shared" si="281"/>
        <v>1</v>
      </c>
      <c r="EE156" s="32">
        <f t="shared" si="282"/>
        <v>1</v>
      </c>
      <c r="EF156" s="32">
        <f t="shared" si="283"/>
        <v>1</v>
      </c>
      <c r="EG156" s="32">
        <f t="shared" si="284"/>
        <v>0</v>
      </c>
      <c r="EH156" s="32">
        <f t="shared" si="285"/>
        <v>1</v>
      </c>
      <c r="EI156" s="32">
        <f t="shared" si="286"/>
        <v>1</v>
      </c>
      <c r="EJ156" s="32">
        <f t="shared" si="287"/>
        <v>0</v>
      </c>
      <c r="EK156" s="32">
        <f t="shared" si="288"/>
        <v>1</v>
      </c>
      <c r="EL156" s="32">
        <f t="shared" si="289"/>
        <v>0</v>
      </c>
      <c r="EM156" s="32">
        <f t="shared" si="290"/>
        <v>0</v>
      </c>
      <c r="EN156" s="32">
        <f t="shared" si="291"/>
        <v>1</v>
      </c>
      <c r="EO156" s="32">
        <f t="shared" si="292"/>
        <v>1</v>
      </c>
      <c r="EP156" s="32">
        <f t="shared" si="293"/>
        <v>0</v>
      </c>
      <c r="EQ156" s="32">
        <f t="shared" si="294"/>
        <v>0</v>
      </c>
      <c r="ER156" s="32">
        <f t="shared" si="295"/>
        <v>1</v>
      </c>
      <c r="ES156" s="32">
        <f t="shared" si="296"/>
        <v>1</v>
      </c>
      <c r="ET156" s="32">
        <f t="shared" si="297"/>
        <v>0</v>
      </c>
      <c r="EU156" s="32">
        <f t="shared" si="298"/>
        <v>1</v>
      </c>
      <c r="EV156" s="32">
        <f t="shared" si="299"/>
        <v>0</v>
      </c>
      <c r="EW156" s="32">
        <f t="shared" si="300"/>
        <v>0</v>
      </c>
      <c r="EX156" s="32">
        <f t="shared" si="301"/>
        <v>0</v>
      </c>
      <c r="EY156" s="32">
        <f t="shared" si="302"/>
        <v>0</v>
      </c>
      <c r="EZ156" s="32">
        <f t="shared" si="303"/>
        <v>0</v>
      </c>
      <c r="FA156" s="32">
        <f t="shared" si="304"/>
        <v>0</v>
      </c>
      <c r="FB156" s="32">
        <f t="shared" si="305"/>
        <v>0</v>
      </c>
      <c r="FC156" s="32">
        <f t="shared" si="306"/>
        <v>0</v>
      </c>
      <c r="FD156" s="32">
        <f t="shared" si="307"/>
        <v>0</v>
      </c>
      <c r="FE156" s="32">
        <f t="shared" si="308"/>
        <v>1</v>
      </c>
      <c r="FF156" s="32">
        <f t="shared" si="309"/>
        <v>0</v>
      </c>
      <c r="FG156" s="32">
        <f t="shared" si="310"/>
        <v>0</v>
      </c>
      <c r="FH156" s="32">
        <f t="shared" si="311"/>
        <v>0</v>
      </c>
      <c r="FI156" s="32">
        <f t="shared" si="312"/>
        <v>0</v>
      </c>
      <c r="FJ156" s="32">
        <f t="shared" si="313"/>
        <v>0</v>
      </c>
      <c r="FK156" s="32">
        <f t="shared" si="314"/>
        <v>0</v>
      </c>
      <c r="FL156" s="32">
        <f t="shared" si="315"/>
        <v>0</v>
      </c>
      <c r="FM156" s="32">
        <f t="shared" si="316"/>
        <v>1</v>
      </c>
      <c r="FN156" s="32">
        <f t="shared" si="317"/>
        <v>0</v>
      </c>
      <c r="FO156" s="32">
        <f t="shared" si="318"/>
        <v>0</v>
      </c>
      <c r="FP156" s="32">
        <f t="shared" si="319"/>
        <v>0</v>
      </c>
      <c r="FQ156" s="32">
        <f t="shared" si="320"/>
        <v>1</v>
      </c>
      <c r="FR156" s="32">
        <f t="shared" si="321"/>
        <v>0</v>
      </c>
      <c r="FS156" s="32">
        <f t="shared" si="322"/>
        <v>0</v>
      </c>
      <c r="FT156" s="32">
        <f t="shared" si="323"/>
        <v>0</v>
      </c>
      <c r="FU156" s="32">
        <f t="shared" si="324"/>
        <v>0</v>
      </c>
      <c r="FV156" s="32">
        <f t="shared" si="325"/>
        <v>1</v>
      </c>
      <c r="FW156" s="32">
        <f t="shared" si="326"/>
        <v>1</v>
      </c>
      <c r="FX156" s="32">
        <f t="shared" si="327"/>
        <v>0</v>
      </c>
      <c r="FY156" s="32">
        <f t="shared" si="328"/>
        <v>0</v>
      </c>
      <c r="FZ156" s="32">
        <f t="shared" si="329"/>
        <v>0</v>
      </c>
      <c r="GA156" s="32">
        <f t="shared" si="330"/>
        <v>0</v>
      </c>
      <c r="GB156" s="32">
        <f t="shared" si="331"/>
        <v>1</v>
      </c>
      <c r="GC156" s="32">
        <f t="shared" si="332"/>
        <v>1</v>
      </c>
      <c r="GD156" s="32">
        <f t="shared" si="333"/>
        <v>0</v>
      </c>
      <c r="GE156" s="32">
        <f t="shared" si="334"/>
        <v>0</v>
      </c>
    </row>
    <row r="157" spans="1:187" ht="25.8" x14ac:dyDescent="0.5">
      <c r="A157" s="119"/>
      <c r="B157" s="120"/>
      <c r="C157" s="80" t="s">
        <v>53</v>
      </c>
      <c r="D157" s="85"/>
      <c r="E157" s="43">
        <v>67</v>
      </c>
      <c r="F157" s="117">
        <v>52</v>
      </c>
      <c r="G157" s="76"/>
      <c r="H157" s="43"/>
      <c r="I157" s="43"/>
      <c r="J157" s="43">
        <v>10</v>
      </c>
      <c r="K157" s="43"/>
      <c r="L157" s="43"/>
      <c r="M157" s="43"/>
      <c r="N157" s="43"/>
      <c r="O157" s="43">
        <v>68</v>
      </c>
      <c r="P157" s="43"/>
      <c r="Q157" s="43">
        <v>22</v>
      </c>
      <c r="R157" s="43"/>
      <c r="S157" s="43">
        <v>12</v>
      </c>
      <c r="T157" s="43">
        <v>8</v>
      </c>
      <c r="U157" s="43">
        <v>4</v>
      </c>
      <c r="V157" s="43">
        <v>18</v>
      </c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>
        <v>34</v>
      </c>
      <c r="CH157" s="164">
        <v>56</v>
      </c>
      <c r="CJ157" s="43">
        <v>28</v>
      </c>
      <c r="CK157" s="43">
        <v>24</v>
      </c>
      <c r="CL157" s="43">
        <v>13</v>
      </c>
      <c r="CM157" s="43"/>
      <c r="CN157" s="43"/>
      <c r="CO157" s="43">
        <v>3</v>
      </c>
      <c r="CP157" s="43"/>
      <c r="CQ157" s="43">
        <v>17</v>
      </c>
      <c r="CR157" s="43"/>
      <c r="CS157" s="43">
        <v>61</v>
      </c>
      <c r="CT157" s="43">
        <v>62</v>
      </c>
      <c r="CU157" s="43">
        <v>31</v>
      </c>
      <c r="CV157" s="43">
        <v>27</v>
      </c>
      <c r="CW157" s="43">
        <v>14</v>
      </c>
      <c r="CX157" s="43">
        <v>7</v>
      </c>
      <c r="CY157" s="43">
        <v>6</v>
      </c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32">
        <f t="shared" si="265"/>
        <v>0</v>
      </c>
      <c r="DO157" s="32">
        <f t="shared" si="266"/>
        <v>0</v>
      </c>
      <c r="DP157" s="32">
        <f t="shared" si="267"/>
        <v>1</v>
      </c>
      <c r="DQ157" s="32">
        <f t="shared" si="268"/>
        <v>1</v>
      </c>
      <c r="DR157" s="32">
        <f t="shared" si="269"/>
        <v>0</v>
      </c>
      <c r="DS157" s="32">
        <f t="shared" si="270"/>
        <v>1</v>
      </c>
      <c r="DT157" s="32">
        <f t="shared" si="271"/>
        <v>1</v>
      </c>
      <c r="DU157" s="32">
        <f t="shared" si="272"/>
        <v>1</v>
      </c>
      <c r="DV157" s="32">
        <f t="shared" si="273"/>
        <v>0</v>
      </c>
      <c r="DW157" s="32">
        <f t="shared" si="274"/>
        <v>1</v>
      </c>
      <c r="DX157" s="32">
        <f t="shared" si="275"/>
        <v>0</v>
      </c>
      <c r="DY157" s="32">
        <f t="shared" si="276"/>
        <v>1</v>
      </c>
      <c r="DZ157" s="32">
        <f t="shared" si="277"/>
        <v>1</v>
      </c>
      <c r="EA157" s="32">
        <f t="shared" si="278"/>
        <v>1</v>
      </c>
      <c r="EB157" s="32">
        <f t="shared" si="279"/>
        <v>0</v>
      </c>
      <c r="EC157" s="32">
        <f t="shared" si="280"/>
        <v>0</v>
      </c>
      <c r="ED157" s="32">
        <f t="shared" si="281"/>
        <v>1</v>
      </c>
      <c r="EE157" s="32">
        <f t="shared" si="282"/>
        <v>1</v>
      </c>
      <c r="EF157" s="32">
        <f t="shared" si="283"/>
        <v>0</v>
      </c>
      <c r="EG157" s="32">
        <f t="shared" si="284"/>
        <v>0</v>
      </c>
      <c r="EH157" s="32">
        <f t="shared" si="285"/>
        <v>0</v>
      </c>
      <c r="EI157" s="32">
        <f t="shared" si="286"/>
        <v>1</v>
      </c>
      <c r="EJ157" s="32">
        <f t="shared" si="287"/>
        <v>0</v>
      </c>
      <c r="EK157" s="32">
        <f t="shared" si="288"/>
        <v>1</v>
      </c>
      <c r="EL157" s="32">
        <f t="shared" si="289"/>
        <v>0</v>
      </c>
      <c r="EM157" s="32">
        <f t="shared" si="290"/>
        <v>0</v>
      </c>
      <c r="EN157" s="32">
        <f t="shared" si="291"/>
        <v>1</v>
      </c>
      <c r="EO157" s="32">
        <f t="shared" si="292"/>
        <v>1</v>
      </c>
      <c r="EP157" s="32">
        <f t="shared" si="293"/>
        <v>0</v>
      </c>
      <c r="EQ157" s="32">
        <f t="shared" si="294"/>
        <v>0</v>
      </c>
      <c r="ER157" s="32">
        <f t="shared" si="295"/>
        <v>1</v>
      </c>
      <c r="ES157" s="32">
        <f t="shared" si="296"/>
        <v>0</v>
      </c>
      <c r="ET157" s="32">
        <f t="shared" si="297"/>
        <v>0</v>
      </c>
      <c r="EU157" s="32">
        <f t="shared" si="298"/>
        <v>1</v>
      </c>
      <c r="EV157" s="32">
        <f t="shared" si="299"/>
        <v>0</v>
      </c>
      <c r="EW157" s="32">
        <f t="shared" si="300"/>
        <v>0</v>
      </c>
      <c r="EX157" s="32">
        <f t="shared" si="301"/>
        <v>0</v>
      </c>
      <c r="EY157" s="32">
        <f t="shared" si="302"/>
        <v>0</v>
      </c>
      <c r="EZ157" s="32">
        <f t="shared" si="303"/>
        <v>0</v>
      </c>
      <c r="FA157" s="32">
        <f t="shared" si="304"/>
        <v>0</v>
      </c>
      <c r="FB157" s="32">
        <f t="shared" si="305"/>
        <v>0</v>
      </c>
      <c r="FC157" s="32">
        <f t="shared" si="306"/>
        <v>0</v>
      </c>
      <c r="FD157" s="32">
        <f t="shared" si="307"/>
        <v>0</v>
      </c>
      <c r="FE157" s="32">
        <f t="shared" si="308"/>
        <v>0</v>
      </c>
      <c r="FF157" s="32">
        <f t="shared" si="309"/>
        <v>0</v>
      </c>
      <c r="FG157" s="32">
        <f t="shared" si="310"/>
        <v>0</v>
      </c>
      <c r="FH157" s="32">
        <f t="shared" si="311"/>
        <v>0</v>
      </c>
      <c r="FI157" s="32">
        <f t="shared" si="312"/>
        <v>0</v>
      </c>
      <c r="FJ157" s="32">
        <f t="shared" si="313"/>
        <v>0</v>
      </c>
      <c r="FK157" s="32">
        <f t="shared" si="314"/>
        <v>0</v>
      </c>
      <c r="FL157" s="32">
        <f t="shared" si="315"/>
        <v>0</v>
      </c>
      <c r="FM157" s="32">
        <f t="shared" si="316"/>
        <v>1</v>
      </c>
      <c r="FN157" s="32">
        <f t="shared" si="317"/>
        <v>0</v>
      </c>
      <c r="FO157" s="32">
        <f t="shared" si="318"/>
        <v>0</v>
      </c>
      <c r="FP157" s="32">
        <f t="shared" si="319"/>
        <v>0</v>
      </c>
      <c r="FQ157" s="32">
        <f t="shared" si="320"/>
        <v>1</v>
      </c>
      <c r="FR157" s="32">
        <f t="shared" si="321"/>
        <v>0</v>
      </c>
      <c r="FS157" s="32">
        <f t="shared" si="322"/>
        <v>0</v>
      </c>
      <c r="FT157" s="32">
        <f t="shared" si="323"/>
        <v>0</v>
      </c>
      <c r="FU157" s="32">
        <f t="shared" si="324"/>
        <v>0</v>
      </c>
      <c r="FV157" s="32">
        <f t="shared" si="325"/>
        <v>1</v>
      </c>
      <c r="FW157" s="32">
        <f t="shared" si="326"/>
        <v>1</v>
      </c>
      <c r="FX157" s="32">
        <f t="shared" si="327"/>
        <v>0</v>
      </c>
      <c r="FY157" s="32">
        <f t="shared" si="328"/>
        <v>0</v>
      </c>
      <c r="FZ157" s="32">
        <f t="shared" si="329"/>
        <v>0</v>
      </c>
      <c r="GA157" s="32">
        <f t="shared" si="330"/>
        <v>0</v>
      </c>
      <c r="GB157" s="32">
        <f t="shared" si="331"/>
        <v>1</v>
      </c>
      <c r="GC157" s="32">
        <f t="shared" si="332"/>
        <v>1</v>
      </c>
      <c r="GD157" s="32">
        <f t="shared" si="333"/>
        <v>0</v>
      </c>
      <c r="GE157" s="32">
        <f t="shared" si="334"/>
        <v>0</v>
      </c>
    </row>
    <row r="158" spans="1:187" ht="25.8" x14ac:dyDescent="0.5">
      <c r="A158" s="119" t="s">
        <v>57</v>
      </c>
      <c r="B158" s="120">
        <v>46178</v>
      </c>
      <c r="C158" s="80" t="s">
        <v>52</v>
      </c>
      <c r="D158" s="85"/>
      <c r="E158" s="43">
        <v>66</v>
      </c>
      <c r="F158" s="117">
        <v>49</v>
      </c>
      <c r="G158" s="76"/>
      <c r="H158" s="43"/>
      <c r="I158" s="43"/>
      <c r="J158" s="43">
        <v>12</v>
      </c>
      <c r="K158" s="43"/>
      <c r="L158" s="43"/>
      <c r="M158" s="43"/>
      <c r="N158" s="43"/>
      <c r="O158" s="43">
        <v>65</v>
      </c>
      <c r="P158" s="43"/>
      <c r="Q158" s="43">
        <v>24</v>
      </c>
      <c r="R158" s="43"/>
      <c r="S158" s="43">
        <v>13</v>
      </c>
      <c r="T158" s="43"/>
      <c r="U158" s="43">
        <v>3</v>
      </c>
      <c r="V158" s="43">
        <v>16</v>
      </c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>
        <v>34</v>
      </c>
      <c r="CH158" s="164">
        <v>56</v>
      </c>
      <c r="CJ158" s="43"/>
      <c r="CK158" s="43">
        <v>25</v>
      </c>
      <c r="CL158" s="43">
        <v>14</v>
      </c>
      <c r="CM158" s="43"/>
      <c r="CN158" s="43"/>
      <c r="CO158" s="43">
        <v>4</v>
      </c>
      <c r="CP158" s="43"/>
      <c r="CQ158" s="43">
        <v>18</v>
      </c>
      <c r="CR158" s="43"/>
      <c r="CS158" s="43">
        <v>61</v>
      </c>
      <c r="CT158" s="43">
        <v>62</v>
      </c>
      <c r="CU158" s="43">
        <v>31</v>
      </c>
      <c r="CV158" s="43"/>
      <c r="CW158" s="43"/>
      <c r="CX158" s="43"/>
      <c r="CY158" s="43"/>
      <c r="CZ158" s="43"/>
      <c r="DA158" s="43"/>
      <c r="DB158" s="43">
        <v>55</v>
      </c>
      <c r="DC158" s="43"/>
      <c r="DD158" s="43">
        <v>7</v>
      </c>
      <c r="DE158" s="43"/>
      <c r="DF158" s="43"/>
      <c r="DG158" s="43"/>
      <c r="DH158" s="43"/>
      <c r="DI158" s="43"/>
      <c r="DJ158" s="43"/>
      <c r="DK158" s="43"/>
      <c r="DL158" s="43"/>
      <c r="DM158" s="43"/>
      <c r="DN158" s="32">
        <f t="shared" si="265"/>
        <v>0</v>
      </c>
      <c r="DO158" s="32">
        <f t="shared" si="266"/>
        <v>0</v>
      </c>
      <c r="DP158" s="32">
        <f t="shared" si="267"/>
        <v>1</v>
      </c>
      <c r="DQ158" s="32">
        <f t="shared" si="268"/>
        <v>1</v>
      </c>
      <c r="DR158" s="32">
        <f t="shared" si="269"/>
        <v>0</v>
      </c>
      <c r="DS158" s="32">
        <f t="shared" si="270"/>
        <v>0</v>
      </c>
      <c r="DT158" s="32">
        <f t="shared" si="271"/>
        <v>1</v>
      </c>
      <c r="DU158" s="32">
        <f t="shared" si="272"/>
        <v>0</v>
      </c>
      <c r="DV158" s="32">
        <f t="shared" si="273"/>
        <v>0</v>
      </c>
      <c r="DW158" s="32">
        <f t="shared" si="274"/>
        <v>0</v>
      </c>
      <c r="DX158" s="32">
        <f t="shared" si="275"/>
        <v>0</v>
      </c>
      <c r="DY158" s="32">
        <f t="shared" si="276"/>
        <v>1</v>
      </c>
      <c r="DZ158" s="32">
        <f t="shared" si="277"/>
        <v>1</v>
      </c>
      <c r="EA158" s="32">
        <f t="shared" si="278"/>
        <v>1</v>
      </c>
      <c r="EB158" s="32">
        <f t="shared" si="279"/>
        <v>0</v>
      </c>
      <c r="EC158" s="32">
        <f t="shared" si="280"/>
        <v>1</v>
      </c>
      <c r="ED158" s="32">
        <f t="shared" si="281"/>
        <v>0</v>
      </c>
      <c r="EE158" s="32">
        <f t="shared" si="282"/>
        <v>1</v>
      </c>
      <c r="EF158" s="32">
        <f t="shared" si="283"/>
        <v>0</v>
      </c>
      <c r="EG158" s="32">
        <f t="shared" si="284"/>
        <v>0</v>
      </c>
      <c r="EH158" s="32">
        <f t="shared" si="285"/>
        <v>0</v>
      </c>
      <c r="EI158" s="32">
        <f t="shared" si="286"/>
        <v>0</v>
      </c>
      <c r="EJ158" s="32">
        <f t="shared" si="287"/>
        <v>0</v>
      </c>
      <c r="EK158" s="32">
        <f t="shared" si="288"/>
        <v>1</v>
      </c>
      <c r="EL158" s="32">
        <f t="shared" si="289"/>
        <v>1</v>
      </c>
      <c r="EM158" s="32">
        <f t="shared" si="290"/>
        <v>0</v>
      </c>
      <c r="EN158" s="32">
        <f t="shared" si="291"/>
        <v>0</v>
      </c>
      <c r="EO158" s="32">
        <f t="shared" si="292"/>
        <v>0</v>
      </c>
      <c r="EP158" s="32">
        <f t="shared" si="293"/>
        <v>0</v>
      </c>
      <c r="EQ158" s="32">
        <f t="shared" si="294"/>
        <v>0</v>
      </c>
      <c r="ER158" s="32">
        <f t="shared" si="295"/>
        <v>1</v>
      </c>
      <c r="ES158" s="32">
        <f t="shared" si="296"/>
        <v>0</v>
      </c>
      <c r="ET158" s="32">
        <f t="shared" si="297"/>
        <v>0</v>
      </c>
      <c r="EU158" s="32">
        <f t="shared" si="298"/>
        <v>1</v>
      </c>
      <c r="EV158" s="32">
        <f t="shared" si="299"/>
        <v>0</v>
      </c>
      <c r="EW158" s="32">
        <f t="shared" si="300"/>
        <v>0</v>
      </c>
      <c r="EX158" s="32">
        <f t="shared" si="301"/>
        <v>0</v>
      </c>
      <c r="EY158" s="32">
        <f t="shared" si="302"/>
        <v>0</v>
      </c>
      <c r="EZ158" s="32">
        <f t="shared" si="303"/>
        <v>0</v>
      </c>
      <c r="FA158" s="32">
        <f t="shared" si="304"/>
        <v>0</v>
      </c>
      <c r="FB158" s="32">
        <f t="shared" si="305"/>
        <v>0</v>
      </c>
      <c r="FC158" s="32">
        <f t="shared" si="306"/>
        <v>0</v>
      </c>
      <c r="FD158" s="32">
        <f t="shared" si="307"/>
        <v>0</v>
      </c>
      <c r="FE158" s="32">
        <f t="shared" si="308"/>
        <v>0</v>
      </c>
      <c r="FF158" s="32">
        <f t="shared" si="309"/>
        <v>0</v>
      </c>
      <c r="FG158" s="32">
        <f t="shared" si="310"/>
        <v>0</v>
      </c>
      <c r="FH158" s="32">
        <f t="shared" si="311"/>
        <v>0</v>
      </c>
      <c r="FI158" s="32">
        <f t="shared" si="312"/>
        <v>0</v>
      </c>
      <c r="FJ158" s="32">
        <f t="shared" si="313"/>
        <v>1</v>
      </c>
      <c r="FK158" s="32">
        <f t="shared" si="314"/>
        <v>0</v>
      </c>
      <c r="FL158" s="32">
        <f t="shared" si="315"/>
        <v>0</v>
      </c>
      <c r="FM158" s="32">
        <f t="shared" si="316"/>
        <v>0</v>
      </c>
      <c r="FN158" s="32">
        <f t="shared" si="317"/>
        <v>0</v>
      </c>
      <c r="FO158" s="32">
        <f t="shared" si="318"/>
        <v>0</v>
      </c>
      <c r="FP158" s="32">
        <f t="shared" si="319"/>
        <v>1</v>
      </c>
      <c r="FQ158" s="32">
        <f t="shared" si="320"/>
        <v>1</v>
      </c>
      <c r="FR158" s="32">
        <f t="shared" si="321"/>
        <v>0</v>
      </c>
      <c r="FS158" s="32">
        <f t="shared" si="322"/>
        <v>0</v>
      </c>
      <c r="FT158" s="32">
        <f t="shared" si="323"/>
        <v>0</v>
      </c>
      <c r="FU158" s="32">
        <f t="shared" si="324"/>
        <v>0</v>
      </c>
      <c r="FV158" s="32">
        <f t="shared" si="325"/>
        <v>1</v>
      </c>
      <c r="FW158" s="32">
        <f t="shared" si="326"/>
        <v>1</v>
      </c>
      <c r="FX158" s="32">
        <f t="shared" si="327"/>
        <v>0</v>
      </c>
      <c r="FY158" s="32">
        <f t="shared" si="328"/>
        <v>0</v>
      </c>
      <c r="FZ158" s="32">
        <f t="shared" si="329"/>
        <v>1</v>
      </c>
      <c r="GA158" s="32">
        <f t="shared" si="330"/>
        <v>1</v>
      </c>
      <c r="GB158" s="32">
        <f t="shared" si="331"/>
        <v>0</v>
      </c>
      <c r="GC158" s="32">
        <f t="shared" si="332"/>
        <v>0</v>
      </c>
      <c r="GD158" s="32">
        <f t="shared" si="333"/>
        <v>0</v>
      </c>
      <c r="GE158" s="32">
        <f t="shared" si="334"/>
        <v>0</v>
      </c>
    </row>
    <row r="159" spans="1:187" ht="25.8" x14ac:dyDescent="0.5">
      <c r="A159" s="119"/>
      <c r="B159" s="120"/>
      <c r="C159" s="80" t="s">
        <v>53</v>
      </c>
      <c r="D159" s="85"/>
      <c r="E159" s="43">
        <v>66</v>
      </c>
      <c r="F159" s="117">
        <v>49</v>
      </c>
      <c r="G159" s="76"/>
      <c r="H159" s="43"/>
      <c r="I159" s="43"/>
      <c r="J159" s="43">
        <v>12</v>
      </c>
      <c r="K159" s="43"/>
      <c r="L159" s="43"/>
      <c r="M159" s="43"/>
      <c r="N159" s="43"/>
      <c r="O159" s="43">
        <v>65</v>
      </c>
      <c r="P159" s="43"/>
      <c r="Q159" s="43">
        <v>24</v>
      </c>
      <c r="R159" s="43"/>
      <c r="S159" s="43">
        <v>13</v>
      </c>
      <c r="T159" s="43"/>
      <c r="U159" s="43">
        <v>3</v>
      </c>
      <c r="V159" s="43">
        <v>16</v>
      </c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>
        <v>34</v>
      </c>
      <c r="CH159" s="164">
        <v>56</v>
      </c>
      <c r="CJ159" s="43"/>
      <c r="CK159" s="43">
        <v>25</v>
      </c>
      <c r="CL159" s="43">
        <v>14</v>
      </c>
      <c r="CM159" s="43"/>
      <c r="CN159" s="43"/>
      <c r="CO159" s="43">
        <v>4</v>
      </c>
      <c r="CP159" s="43"/>
      <c r="CQ159" s="43">
        <v>18</v>
      </c>
      <c r="CR159" s="43"/>
      <c r="CS159" s="43">
        <v>61</v>
      </c>
      <c r="CT159" s="43">
        <v>62</v>
      </c>
      <c r="CU159" s="43">
        <v>31</v>
      </c>
      <c r="CV159" s="43"/>
      <c r="CW159" s="43"/>
      <c r="CX159" s="43"/>
      <c r="CY159" s="43"/>
      <c r="CZ159" s="43"/>
      <c r="DA159" s="43"/>
      <c r="DB159" s="43">
        <v>55</v>
      </c>
      <c r="DC159" s="43"/>
      <c r="DD159" s="43">
        <v>7</v>
      </c>
      <c r="DE159" s="43"/>
      <c r="DF159" s="43"/>
      <c r="DG159" s="43"/>
      <c r="DH159" s="43"/>
      <c r="DI159" s="43"/>
      <c r="DJ159" s="43"/>
      <c r="DK159" s="43"/>
      <c r="DL159" s="43"/>
      <c r="DM159" s="43"/>
      <c r="DN159" s="32">
        <f t="shared" si="265"/>
        <v>0</v>
      </c>
      <c r="DO159" s="32">
        <f t="shared" si="266"/>
        <v>0</v>
      </c>
      <c r="DP159" s="32">
        <f t="shared" si="267"/>
        <v>1</v>
      </c>
      <c r="DQ159" s="32">
        <f t="shared" si="268"/>
        <v>1</v>
      </c>
      <c r="DR159" s="32">
        <f t="shared" si="269"/>
        <v>0</v>
      </c>
      <c r="DS159" s="32">
        <f t="shared" si="270"/>
        <v>0</v>
      </c>
      <c r="DT159" s="32">
        <f t="shared" si="271"/>
        <v>1</v>
      </c>
      <c r="DU159" s="32">
        <f t="shared" si="272"/>
        <v>0</v>
      </c>
      <c r="DV159" s="32">
        <f t="shared" si="273"/>
        <v>0</v>
      </c>
      <c r="DW159" s="32">
        <f t="shared" si="274"/>
        <v>0</v>
      </c>
      <c r="DX159" s="32">
        <f t="shared" si="275"/>
        <v>0</v>
      </c>
      <c r="DY159" s="32">
        <f t="shared" si="276"/>
        <v>1</v>
      </c>
      <c r="DZ159" s="32">
        <f t="shared" si="277"/>
        <v>1</v>
      </c>
      <c r="EA159" s="32">
        <f t="shared" si="278"/>
        <v>1</v>
      </c>
      <c r="EB159" s="32">
        <f t="shared" si="279"/>
        <v>0</v>
      </c>
      <c r="EC159" s="32">
        <f t="shared" si="280"/>
        <v>1</v>
      </c>
      <c r="ED159" s="32">
        <f t="shared" si="281"/>
        <v>0</v>
      </c>
      <c r="EE159" s="32">
        <f t="shared" si="282"/>
        <v>1</v>
      </c>
      <c r="EF159" s="32">
        <f t="shared" si="283"/>
        <v>0</v>
      </c>
      <c r="EG159" s="32">
        <f t="shared" si="284"/>
        <v>0</v>
      </c>
      <c r="EH159" s="32">
        <f t="shared" si="285"/>
        <v>0</v>
      </c>
      <c r="EI159" s="32">
        <f t="shared" si="286"/>
        <v>0</v>
      </c>
      <c r="EJ159" s="32">
        <f t="shared" si="287"/>
        <v>0</v>
      </c>
      <c r="EK159" s="32">
        <f t="shared" si="288"/>
        <v>1</v>
      </c>
      <c r="EL159" s="32">
        <f t="shared" si="289"/>
        <v>1</v>
      </c>
      <c r="EM159" s="32">
        <f t="shared" si="290"/>
        <v>0</v>
      </c>
      <c r="EN159" s="32">
        <f t="shared" si="291"/>
        <v>0</v>
      </c>
      <c r="EO159" s="32">
        <f t="shared" si="292"/>
        <v>0</v>
      </c>
      <c r="EP159" s="32">
        <f t="shared" si="293"/>
        <v>0</v>
      </c>
      <c r="EQ159" s="32">
        <f t="shared" si="294"/>
        <v>0</v>
      </c>
      <c r="ER159" s="32">
        <f t="shared" si="295"/>
        <v>1</v>
      </c>
      <c r="ES159" s="32">
        <f t="shared" si="296"/>
        <v>0</v>
      </c>
      <c r="ET159" s="32">
        <f t="shared" si="297"/>
        <v>0</v>
      </c>
      <c r="EU159" s="32">
        <f t="shared" si="298"/>
        <v>1</v>
      </c>
      <c r="EV159" s="32">
        <f t="shared" si="299"/>
        <v>0</v>
      </c>
      <c r="EW159" s="32">
        <f t="shared" si="300"/>
        <v>0</v>
      </c>
      <c r="EX159" s="32">
        <f t="shared" si="301"/>
        <v>0</v>
      </c>
      <c r="EY159" s="32">
        <f t="shared" si="302"/>
        <v>0</v>
      </c>
      <c r="EZ159" s="32">
        <f t="shared" si="303"/>
        <v>0</v>
      </c>
      <c r="FA159" s="32">
        <f t="shared" si="304"/>
        <v>0</v>
      </c>
      <c r="FB159" s="32">
        <f t="shared" si="305"/>
        <v>0</v>
      </c>
      <c r="FC159" s="32">
        <f t="shared" si="306"/>
        <v>0</v>
      </c>
      <c r="FD159" s="32">
        <f t="shared" si="307"/>
        <v>0</v>
      </c>
      <c r="FE159" s="32">
        <f t="shared" si="308"/>
        <v>0</v>
      </c>
      <c r="FF159" s="32">
        <f t="shared" si="309"/>
        <v>0</v>
      </c>
      <c r="FG159" s="32">
        <f t="shared" si="310"/>
        <v>0</v>
      </c>
      <c r="FH159" s="32">
        <f t="shared" si="311"/>
        <v>0</v>
      </c>
      <c r="FI159" s="32">
        <f t="shared" si="312"/>
        <v>0</v>
      </c>
      <c r="FJ159" s="32">
        <f t="shared" si="313"/>
        <v>1</v>
      </c>
      <c r="FK159" s="32">
        <f t="shared" si="314"/>
        <v>0</v>
      </c>
      <c r="FL159" s="32">
        <f t="shared" si="315"/>
        <v>0</v>
      </c>
      <c r="FM159" s="32">
        <f t="shared" si="316"/>
        <v>0</v>
      </c>
      <c r="FN159" s="32">
        <f t="shared" si="317"/>
        <v>0</v>
      </c>
      <c r="FO159" s="32">
        <f t="shared" si="318"/>
        <v>0</v>
      </c>
      <c r="FP159" s="32">
        <f t="shared" si="319"/>
        <v>1</v>
      </c>
      <c r="FQ159" s="32">
        <f t="shared" si="320"/>
        <v>1</v>
      </c>
      <c r="FR159" s="32">
        <f t="shared" si="321"/>
        <v>0</v>
      </c>
      <c r="FS159" s="32">
        <f t="shared" si="322"/>
        <v>0</v>
      </c>
      <c r="FT159" s="32">
        <f t="shared" si="323"/>
        <v>0</v>
      </c>
      <c r="FU159" s="32">
        <f t="shared" si="324"/>
        <v>0</v>
      </c>
      <c r="FV159" s="32">
        <f t="shared" si="325"/>
        <v>1</v>
      </c>
      <c r="FW159" s="32">
        <f t="shared" si="326"/>
        <v>1</v>
      </c>
      <c r="FX159" s="32">
        <f t="shared" si="327"/>
        <v>0</v>
      </c>
      <c r="FY159" s="32">
        <f t="shared" si="328"/>
        <v>0</v>
      </c>
      <c r="FZ159" s="32">
        <f t="shared" si="329"/>
        <v>1</v>
      </c>
      <c r="GA159" s="32">
        <f t="shared" si="330"/>
        <v>1</v>
      </c>
      <c r="GB159" s="32">
        <f t="shared" si="331"/>
        <v>0</v>
      </c>
      <c r="GC159" s="32">
        <f t="shared" si="332"/>
        <v>0</v>
      </c>
      <c r="GD159" s="32">
        <f t="shared" si="333"/>
        <v>0</v>
      </c>
      <c r="GE159" s="32">
        <f t="shared" si="334"/>
        <v>0</v>
      </c>
    </row>
    <row r="160" spans="1:187" ht="25.8" x14ac:dyDescent="0.5">
      <c r="A160" s="119" t="s">
        <v>58</v>
      </c>
      <c r="B160" s="120">
        <v>46179</v>
      </c>
      <c r="C160" s="80" t="s">
        <v>52</v>
      </c>
      <c r="D160" s="85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>
        <v>57</v>
      </c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>
        <v>35</v>
      </c>
      <c r="CH160" s="43">
        <v>36</v>
      </c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32">
        <f t="shared" si="265"/>
        <v>0</v>
      </c>
      <c r="DO160" s="32">
        <f t="shared" si="266"/>
        <v>0</v>
      </c>
      <c r="DP160" s="32">
        <f t="shared" si="267"/>
        <v>0</v>
      </c>
      <c r="DQ160" s="32">
        <f t="shared" si="268"/>
        <v>0</v>
      </c>
      <c r="DR160" s="32">
        <f t="shared" si="269"/>
        <v>0</v>
      </c>
      <c r="DS160" s="32">
        <f t="shared" si="270"/>
        <v>0</v>
      </c>
      <c r="DT160" s="32">
        <f t="shared" si="271"/>
        <v>0</v>
      </c>
      <c r="DU160" s="32">
        <f t="shared" si="272"/>
        <v>0</v>
      </c>
      <c r="DV160" s="32">
        <f t="shared" si="273"/>
        <v>0</v>
      </c>
      <c r="DW160" s="32">
        <f t="shared" si="274"/>
        <v>0</v>
      </c>
      <c r="DX160" s="32">
        <f t="shared" si="275"/>
        <v>0</v>
      </c>
      <c r="DY160" s="32">
        <f t="shared" si="276"/>
        <v>0</v>
      </c>
      <c r="DZ160" s="32">
        <f t="shared" si="277"/>
        <v>0</v>
      </c>
      <c r="EA160" s="32">
        <f t="shared" si="278"/>
        <v>0</v>
      </c>
      <c r="EB160" s="32">
        <f t="shared" si="279"/>
        <v>0</v>
      </c>
      <c r="EC160" s="32">
        <f t="shared" si="280"/>
        <v>0</v>
      </c>
      <c r="ED160" s="32">
        <f t="shared" si="281"/>
        <v>0</v>
      </c>
      <c r="EE160" s="32">
        <f t="shared" si="282"/>
        <v>0</v>
      </c>
      <c r="EF160" s="32">
        <f t="shared" si="283"/>
        <v>0</v>
      </c>
      <c r="EG160" s="32">
        <f t="shared" si="284"/>
        <v>0</v>
      </c>
      <c r="EH160" s="32">
        <f t="shared" si="285"/>
        <v>0</v>
      </c>
      <c r="EI160" s="32">
        <f t="shared" si="286"/>
        <v>0</v>
      </c>
      <c r="EJ160" s="32">
        <f t="shared" si="287"/>
        <v>0</v>
      </c>
      <c r="EK160" s="32">
        <f t="shared" si="288"/>
        <v>0</v>
      </c>
      <c r="EL160" s="32">
        <f t="shared" si="289"/>
        <v>0</v>
      </c>
      <c r="EM160" s="32">
        <f t="shared" si="290"/>
        <v>0</v>
      </c>
      <c r="EN160" s="32">
        <f t="shared" si="291"/>
        <v>0</v>
      </c>
      <c r="EO160" s="32">
        <f t="shared" si="292"/>
        <v>0</v>
      </c>
      <c r="EP160" s="32">
        <f t="shared" si="293"/>
        <v>0</v>
      </c>
      <c r="EQ160" s="32">
        <f t="shared" si="294"/>
        <v>0</v>
      </c>
      <c r="ER160" s="32">
        <f t="shared" si="295"/>
        <v>0</v>
      </c>
      <c r="ES160" s="32">
        <f t="shared" si="296"/>
        <v>0</v>
      </c>
      <c r="ET160" s="32">
        <f t="shared" si="297"/>
        <v>0</v>
      </c>
      <c r="EU160" s="32">
        <f t="shared" si="298"/>
        <v>0</v>
      </c>
      <c r="EV160" s="32">
        <f t="shared" si="299"/>
        <v>1</v>
      </c>
      <c r="EW160" s="32">
        <f t="shared" si="300"/>
        <v>1</v>
      </c>
      <c r="EX160" s="32">
        <f t="shared" si="301"/>
        <v>0</v>
      </c>
      <c r="EY160" s="32">
        <f t="shared" si="302"/>
        <v>0</v>
      </c>
      <c r="EZ160" s="32">
        <f t="shared" si="303"/>
        <v>0</v>
      </c>
      <c r="FA160" s="32">
        <f t="shared" si="304"/>
        <v>0</v>
      </c>
      <c r="FB160" s="32">
        <f t="shared" si="305"/>
        <v>0</v>
      </c>
      <c r="FC160" s="32">
        <f t="shared" si="306"/>
        <v>0</v>
      </c>
      <c r="FD160" s="32">
        <f t="shared" si="307"/>
        <v>0</v>
      </c>
      <c r="FE160" s="32">
        <f t="shared" si="308"/>
        <v>0</v>
      </c>
      <c r="FF160" s="32">
        <f t="shared" si="309"/>
        <v>0</v>
      </c>
      <c r="FG160" s="32">
        <f t="shared" si="310"/>
        <v>0</v>
      </c>
      <c r="FH160" s="32">
        <f t="shared" si="311"/>
        <v>0</v>
      </c>
      <c r="FI160" s="32">
        <f t="shared" si="312"/>
        <v>0</v>
      </c>
      <c r="FJ160" s="32">
        <f t="shared" si="313"/>
        <v>0</v>
      </c>
      <c r="FK160" s="32">
        <f t="shared" si="314"/>
        <v>0</v>
      </c>
      <c r="FL160" s="32">
        <f t="shared" si="315"/>
        <v>0</v>
      </c>
      <c r="FM160" s="32">
        <f t="shared" si="316"/>
        <v>0</v>
      </c>
      <c r="FN160" s="32">
        <f t="shared" si="317"/>
        <v>0</v>
      </c>
      <c r="FO160" s="32">
        <f t="shared" si="318"/>
        <v>0</v>
      </c>
      <c r="FP160" s="32">
        <f t="shared" si="319"/>
        <v>0</v>
      </c>
      <c r="FQ160" s="32">
        <f t="shared" si="320"/>
        <v>0</v>
      </c>
      <c r="FR160" s="32">
        <f t="shared" si="321"/>
        <v>1</v>
      </c>
      <c r="FS160" s="32">
        <f t="shared" si="322"/>
        <v>0</v>
      </c>
      <c r="FT160" s="32">
        <f t="shared" si="323"/>
        <v>0</v>
      </c>
      <c r="FU160" s="32">
        <f t="shared" si="324"/>
        <v>0</v>
      </c>
      <c r="FV160" s="32">
        <f t="shared" si="325"/>
        <v>0</v>
      </c>
      <c r="FW160" s="32">
        <f t="shared" si="326"/>
        <v>0</v>
      </c>
      <c r="FX160" s="32">
        <f t="shared" si="327"/>
        <v>0</v>
      </c>
      <c r="FY160" s="32">
        <f t="shared" si="328"/>
        <v>0</v>
      </c>
      <c r="FZ160" s="32">
        <f t="shared" si="329"/>
        <v>0</v>
      </c>
      <c r="GA160" s="32">
        <f t="shared" si="330"/>
        <v>0</v>
      </c>
      <c r="GB160" s="32">
        <f t="shared" si="331"/>
        <v>0</v>
      </c>
      <c r="GC160" s="32">
        <f t="shared" si="332"/>
        <v>0</v>
      </c>
      <c r="GD160" s="32">
        <f t="shared" si="333"/>
        <v>0</v>
      </c>
      <c r="GE160" s="32">
        <f t="shared" si="334"/>
        <v>0</v>
      </c>
    </row>
    <row r="161" spans="1:187" ht="25.8" x14ac:dyDescent="0.5">
      <c r="A161" s="121" t="s">
        <v>59</v>
      </c>
      <c r="B161" s="122">
        <v>46180</v>
      </c>
      <c r="C161" s="92"/>
      <c r="D161" s="85"/>
      <c r="E161" s="62"/>
      <c r="F161" s="62"/>
      <c r="G161" s="62"/>
      <c r="H161" s="62"/>
      <c r="I161" s="62"/>
      <c r="J161" s="62"/>
      <c r="K161" s="62"/>
      <c r="L161" s="62"/>
      <c r="M161" s="62"/>
      <c r="N161" s="48"/>
      <c r="O161" s="62"/>
      <c r="P161" s="62"/>
      <c r="Q161" s="62"/>
      <c r="R161" s="62"/>
      <c r="S161" s="62"/>
      <c r="T161" s="62"/>
      <c r="U161" s="62"/>
      <c r="V161" s="62"/>
      <c r="W161" s="44"/>
      <c r="X161" s="62"/>
      <c r="Y161" s="62"/>
      <c r="Z161" s="62"/>
      <c r="AA161" s="62"/>
      <c r="AB161" s="62"/>
      <c r="AC161" s="62"/>
      <c r="AD161" s="62"/>
      <c r="AE161" s="62"/>
      <c r="AF161" s="62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44"/>
      <c r="CG161" s="62"/>
      <c r="CH161" s="124"/>
      <c r="CI161" s="124"/>
      <c r="CJ161" s="62"/>
      <c r="CK161" s="62"/>
      <c r="CL161" s="62"/>
      <c r="CM161" s="62"/>
      <c r="CN161" s="62"/>
      <c r="CO161" s="62"/>
      <c r="CP161" s="62"/>
      <c r="CQ161" s="62"/>
      <c r="CR161" s="44"/>
      <c r="CS161" s="62"/>
      <c r="CT161" s="62"/>
      <c r="CU161" s="62"/>
      <c r="CV161" s="62"/>
      <c r="CW161" s="62"/>
      <c r="CX161" s="62"/>
      <c r="CY161" s="62"/>
      <c r="CZ161" s="62"/>
      <c r="DA161" s="44"/>
      <c r="DB161" s="62"/>
      <c r="DC161" s="62"/>
      <c r="DD161" s="62"/>
      <c r="DE161" s="172"/>
      <c r="DF161" s="103"/>
      <c r="DG161" s="62"/>
      <c r="DH161" s="62"/>
      <c r="DI161" s="62"/>
      <c r="DJ161" s="44"/>
      <c r="DK161" s="44"/>
      <c r="DL161" s="44"/>
      <c r="DM161" s="36"/>
      <c r="DN161" s="32">
        <f t="shared" si="265"/>
        <v>0</v>
      </c>
      <c r="DO161" s="32">
        <f t="shared" si="266"/>
        <v>0</v>
      </c>
      <c r="DP161" s="32">
        <f t="shared" si="267"/>
        <v>0</v>
      </c>
      <c r="DQ161" s="32">
        <f t="shared" si="268"/>
        <v>0</v>
      </c>
      <c r="DR161" s="32">
        <f t="shared" si="269"/>
        <v>0</v>
      </c>
      <c r="DS161" s="32">
        <f t="shared" si="270"/>
        <v>0</v>
      </c>
      <c r="DT161" s="32">
        <f t="shared" si="271"/>
        <v>0</v>
      </c>
      <c r="DU161" s="32">
        <f t="shared" si="272"/>
        <v>0</v>
      </c>
      <c r="DV161" s="32">
        <f t="shared" si="273"/>
        <v>0</v>
      </c>
      <c r="DW161" s="32">
        <f t="shared" si="274"/>
        <v>0</v>
      </c>
      <c r="DX161" s="32">
        <f t="shared" si="275"/>
        <v>0</v>
      </c>
      <c r="DY161" s="32">
        <f t="shared" si="276"/>
        <v>0</v>
      </c>
      <c r="DZ161" s="32">
        <f t="shared" si="277"/>
        <v>0</v>
      </c>
      <c r="EA161" s="32">
        <f t="shared" si="278"/>
        <v>0</v>
      </c>
      <c r="EB161" s="32">
        <f t="shared" si="279"/>
        <v>0</v>
      </c>
      <c r="EC161" s="32">
        <f t="shared" si="280"/>
        <v>0</v>
      </c>
      <c r="ED161" s="32">
        <f t="shared" si="281"/>
        <v>0</v>
      </c>
      <c r="EE161" s="32">
        <f t="shared" si="282"/>
        <v>0</v>
      </c>
      <c r="EF161" s="32">
        <f t="shared" si="283"/>
        <v>0</v>
      </c>
      <c r="EG161" s="32">
        <f t="shared" si="284"/>
        <v>0</v>
      </c>
      <c r="EH161" s="32">
        <f t="shared" si="285"/>
        <v>0</v>
      </c>
      <c r="EI161" s="32">
        <f t="shared" si="286"/>
        <v>0</v>
      </c>
      <c r="EJ161" s="32">
        <f t="shared" si="287"/>
        <v>0</v>
      </c>
      <c r="EK161" s="32">
        <f t="shared" si="288"/>
        <v>0</v>
      </c>
      <c r="EL161" s="32">
        <f t="shared" si="289"/>
        <v>0</v>
      </c>
      <c r="EM161" s="32">
        <f t="shared" si="290"/>
        <v>0</v>
      </c>
      <c r="EN161" s="32">
        <f t="shared" si="291"/>
        <v>0</v>
      </c>
      <c r="EO161" s="32">
        <f t="shared" si="292"/>
        <v>0</v>
      </c>
      <c r="EP161" s="32">
        <f t="shared" si="293"/>
        <v>0</v>
      </c>
      <c r="EQ161" s="32">
        <f t="shared" si="294"/>
        <v>0</v>
      </c>
      <c r="ER161" s="32">
        <f t="shared" si="295"/>
        <v>0</v>
      </c>
      <c r="ES161" s="32">
        <f t="shared" si="296"/>
        <v>0</v>
      </c>
      <c r="ET161" s="32">
        <f t="shared" si="297"/>
        <v>0</v>
      </c>
      <c r="EU161" s="32">
        <f t="shared" si="298"/>
        <v>0</v>
      </c>
      <c r="EV161" s="32">
        <f t="shared" si="299"/>
        <v>0</v>
      </c>
      <c r="EW161" s="32">
        <f t="shared" si="300"/>
        <v>0</v>
      </c>
      <c r="EX161" s="32">
        <f t="shared" si="301"/>
        <v>0</v>
      </c>
      <c r="EY161" s="32">
        <f t="shared" si="302"/>
        <v>0</v>
      </c>
      <c r="EZ161" s="32">
        <f t="shared" si="303"/>
        <v>0</v>
      </c>
      <c r="FA161" s="32">
        <f t="shared" si="304"/>
        <v>0</v>
      </c>
      <c r="FB161" s="32">
        <f t="shared" si="305"/>
        <v>0</v>
      </c>
      <c r="FC161" s="32">
        <f t="shared" si="306"/>
        <v>0</v>
      </c>
      <c r="FD161" s="32">
        <f t="shared" si="307"/>
        <v>0</v>
      </c>
      <c r="FE161" s="32">
        <f t="shared" si="308"/>
        <v>0</v>
      </c>
      <c r="FF161" s="32">
        <f t="shared" si="309"/>
        <v>0</v>
      </c>
      <c r="FG161" s="32">
        <f t="shared" si="310"/>
        <v>0</v>
      </c>
      <c r="FH161" s="32">
        <f t="shared" si="311"/>
        <v>0</v>
      </c>
      <c r="FI161" s="32">
        <f t="shared" si="312"/>
        <v>0</v>
      </c>
      <c r="FJ161" s="32">
        <f t="shared" si="313"/>
        <v>0</v>
      </c>
      <c r="FK161" s="32">
        <f t="shared" si="314"/>
        <v>0</v>
      </c>
      <c r="FL161" s="32">
        <f t="shared" si="315"/>
        <v>0</v>
      </c>
      <c r="FM161" s="32">
        <f t="shared" si="316"/>
        <v>0</v>
      </c>
      <c r="FN161" s="32">
        <f t="shared" si="317"/>
        <v>0</v>
      </c>
      <c r="FO161" s="32">
        <f t="shared" si="318"/>
        <v>0</v>
      </c>
      <c r="FP161" s="32">
        <f t="shared" si="319"/>
        <v>0</v>
      </c>
      <c r="FQ161" s="32">
        <f t="shared" si="320"/>
        <v>0</v>
      </c>
      <c r="FR161" s="32">
        <f t="shared" si="321"/>
        <v>0</v>
      </c>
      <c r="FS161" s="32">
        <f t="shared" si="322"/>
        <v>0</v>
      </c>
      <c r="FT161" s="32">
        <f t="shared" si="323"/>
        <v>0</v>
      </c>
      <c r="FU161" s="32">
        <f t="shared" si="324"/>
        <v>0</v>
      </c>
      <c r="FV161" s="32">
        <f t="shared" si="325"/>
        <v>0</v>
      </c>
      <c r="FW161" s="32">
        <f t="shared" si="326"/>
        <v>0</v>
      </c>
      <c r="FX161" s="32">
        <f t="shared" si="327"/>
        <v>0</v>
      </c>
      <c r="FY161" s="32">
        <f t="shared" si="328"/>
        <v>0</v>
      </c>
      <c r="FZ161" s="32">
        <f t="shared" si="329"/>
        <v>0</v>
      </c>
      <c r="GA161" s="32">
        <f t="shared" si="330"/>
        <v>0</v>
      </c>
      <c r="GB161" s="32">
        <f t="shared" si="331"/>
        <v>0</v>
      </c>
      <c r="GC161" s="32">
        <f t="shared" si="332"/>
        <v>0</v>
      </c>
      <c r="GD161" s="32">
        <f t="shared" si="333"/>
        <v>0</v>
      </c>
      <c r="GE161" s="32">
        <f t="shared" si="334"/>
        <v>0</v>
      </c>
    </row>
    <row r="162" spans="1:187" ht="25.8" x14ac:dyDescent="0.5">
      <c r="A162" s="119" t="s">
        <v>51</v>
      </c>
      <c r="B162" s="120">
        <v>46181</v>
      </c>
      <c r="C162" s="80" t="s">
        <v>52</v>
      </c>
      <c r="D162" s="85"/>
      <c r="E162" s="117">
        <v>65</v>
      </c>
      <c r="F162" s="117"/>
      <c r="G162" s="43"/>
      <c r="H162" s="43"/>
      <c r="I162" s="43"/>
      <c r="J162" s="43"/>
      <c r="K162" s="43"/>
      <c r="L162" s="43"/>
      <c r="M162" s="43"/>
      <c r="N162" s="48"/>
      <c r="O162" s="112">
        <v>57</v>
      </c>
      <c r="P162" s="43"/>
      <c r="Q162" s="43"/>
      <c r="R162" s="43"/>
      <c r="S162" s="43"/>
      <c r="T162" s="43"/>
      <c r="U162" s="43"/>
      <c r="V162" s="43"/>
      <c r="W162" s="48"/>
      <c r="X162" s="43"/>
      <c r="Y162" s="43"/>
      <c r="Z162" s="43"/>
      <c r="AA162" s="43"/>
      <c r="AB162" s="43"/>
      <c r="AC162" s="43"/>
      <c r="AD162" s="43"/>
      <c r="AE162" s="43"/>
      <c r="AF162" s="43"/>
      <c r="AG162" s="48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6"/>
      <c r="AX162" s="146"/>
      <c r="AY162" s="146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8"/>
      <c r="CG162" s="164">
        <v>35</v>
      </c>
      <c r="CH162" s="164">
        <v>36</v>
      </c>
      <c r="CI162" s="164"/>
      <c r="CJ162" s="43"/>
      <c r="CK162" s="43"/>
      <c r="CL162" s="43"/>
      <c r="CM162" s="43"/>
      <c r="CN162" s="43"/>
      <c r="CO162" s="43"/>
      <c r="CP162" s="43"/>
      <c r="CQ162" s="43"/>
      <c r="CR162" s="48"/>
      <c r="CS162" s="43">
        <v>60</v>
      </c>
      <c r="CT162" s="43">
        <v>59</v>
      </c>
      <c r="CU162" s="43"/>
      <c r="CV162" s="43"/>
      <c r="CW162" s="43"/>
      <c r="CX162" s="43"/>
      <c r="CY162" s="43"/>
      <c r="CZ162" s="43"/>
      <c r="DA162" s="48"/>
      <c r="DB162" s="43">
        <v>55</v>
      </c>
      <c r="DC162" s="43"/>
      <c r="DD162" s="43">
        <v>7</v>
      </c>
      <c r="DE162" s="43"/>
      <c r="DF162" s="43"/>
      <c r="DG162" s="43"/>
      <c r="DH162" s="43"/>
      <c r="DI162" s="43"/>
      <c r="DJ162" s="48"/>
      <c r="DK162" s="48"/>
      <c r="DL162" s="48"/>
      <c r="DM162" s="1"/>
      <c r="DN162" s="32">
        <f t="shared" si="265"/>
        <v>0</v>
      </c>
      <c r="DO162" s="32">
        <f t="shared" si="266"/>
        <v>0</v>
      </c>
      <c r="DP162" s="32">
        <f t="shared" si="267"/>
        <v>0</v>
      </c>
      <c r="DQ162" s="32">
        <f t="shared" si="268"/>
        <v>0</v>
      </c>
      <c r="DR162" s="32">
        <f t="shared" si="269"/>
        <v>0</v>
      </c>
      <c r="DS162" s="32">
        <f t="shared" si="270"/>
        <v>0</v>
      </c>
      <c r="DT162" s="32">
        <f t="shared" si="271"/>
        <v>1</v>
      </c>
      <c r="DU162" s="32">
        <f t="shared" si="272"/>
        <v>0</v>
      </c>
      <c r="DV162" s="32">
        <f t="shared" si="273"/>
        <v>0</v>
      </c>
      <c r="DW162" s="32">
        <f t="shared" si="274"/>
        <v>0</v>
      </c>
      <c r="DX162" s="32">
        <f t="shared" si="275"/>
        <v>0</v>
      </c>
      <c r="DY162" s="32">
        <f t="shared" si="276"/>
        <v>0</v>
      </c>
      <c r="DZ162" s="32">
        <f t="shared" si="277"/>
        <v>0</v>
      </c>
      <c r="EA162" s="32">
        <f t="shared" si="278"/>
        <v>0</v>
      </c>
      <c r="EB162" s="32">
        <f t="shared" si="279"/>
        <v>0</v>
      </c>
      <c r="EC162" s="32">
        <f t="shared" si="280"/>
        <v>0</v>
      </c>
      <c r="ED162" s="32">
        <f t="shared" si="281"/>
        <v>0</v>
      </c>
      <c r="EE162" s="32">
        <f t="shared" si="282"/>
        <v>0</v>
      </c>
      <c r="EF162" s="32">
        <f t="shared" si="283"/>
        <v>0</v>
      </c>
      <c r="EG162" s="32">
        <f t="shared" si="284"/>
        <v>0</v>
      </c>
      <c r="EH162" s="32">
        <f t="shared" si="285"/>
        <v>0</v>
      </c>
      <c r="EI162" s="32">
        <f t="shared" si="286"/>
        <v>0</v>
      </c>
      <c r="EJ162" s="32">
        <f t="shared" si="287"/>
        <v>0</v>
      </c>
      <c r="EK162" s="32">
        <f t="shared" si="288"/>
        <v>0</v>
      </c>
      <c r="EL162" s="32">
        <f t="shared" si="289"/>
        <v>0</v>
      </c>
      <c r="EM162" s="32">
        <f t="shared" si="290"/>
        <v>0</v>
      </c>
      <c r="EN162" s="32">
        <f t="shared" si="291"/>
        <v>0</v>
      </c>
      <c r="EO162" s="32">
        <f t="shared" si="292"/>
        <v>0</v>
      </c>
      <c r="EP162" s="32">
        <f t="shared" si="293"/>
        <v>0</v>
      </c>
      <c r="EQ162" s="32">
        <f t="shared" si="294"/>
        <v>0</v>
      </c>
      <c r="ER162" s="32">
        <f t="shared" si="295"/>
        <v>0</v>
      </c>
      <c r="ES162" s="32">
        <f t="shared" si="296"/>
        <v>0</v>
      </c>
      <c r="ET162" s="32">
        <f t="shared" si="297"/>
        <v>0</v>
      </c>
      <c r="EU162" s="32">
        <f t="shared" si="298"/>
        <v>0</v>
      </c>
      <c r="EV162" s="32">
        <f t="shared" si="299"/>
        <v>1</v>
      </c>
      <c r="EW162" s="32">
        <f t="shared" si="300"/>
        <v>1</v>
      </c>
      <c r="EX162" s="32">
        <f t="shared" si="301"/>
        <v>0</v>
      </c>
      <c r="EY162" s="32">
        <f t="shared" si="302"/>
        <v>0</v>
      </c>
      <c r="EZ162" s="32">
        <f t="shared" si="303"/>
        <v>0</v>
      </c>
      <c r="FA162" s="32">
        <f t="shared" si="304"/>
        <v>0</v>
      </c>
      <c r="FB162" s="32">
        <f t="shared" si="305"/>
        <v>0</v>
      </c>
      <c r="FC162" s="32">
        <f t="shared" si="306"/>
        <v>0</v>
      </c>
      <c r="FD162" s="32">
        <f t="shared" si="307"/>
        <v>0</v>
      </c>
      <c r="FE162" s="32">
        <f t="shared" si="308"/>
        <v>0</v>
      </c>
      <c r="FF162" s="32">
        <f t="shared" si="309"/>
        <v>0</v>
      </c>
      <c r="FG162" s="32">
        <f t="shared" si="310"/>
        <v>0</v>
      </c>
      <c r="FH162" s="32">
        <f t="shared" si="311"/>
        <v>0</v>
      </c>
      <c r="FI162" s="32">
        <f t="shared" si="312"/>
        <v>0</v>
      </c>
      <c r="FJ162" s="32">
        <f t="shared" si="313"/>
        <v>0</v>
      </c>
      <c r="FK162" s="32">
        <f t="shared" si="314"/>
        <v>0</v>
      </c>
      <c r="FL162" s="32">
        <f t="shared" si="315"/>
        <v>0</v>
      </c>
      <c r="FM162" s="32">
        <f t="shared" si="316"/>
        <v>0</v>
      </c>
      <c r="FN162" s="32">
        <f t="shared" si="317"/>
        <v>0</v>
      </c>
      <c r="FO162" s="32">
        <f t="shared" si="318"/>
        <v>0</v>
      </c>
      <c r="FP162" s="32">
        <f t="shared" si="319"/>
        <v>1</v>
      </c>
      <c r="FQ162" s="32">
        <f t="shared" si="320"/>
        <v>0</v>
      </c>
      <c r="FR162" s="32">
        <f t="shared" si="321"/>
        <v>1</v>
      </c>
      <c r="FS162" s="32">
        <f t="shared" si="322"/>
        <v>0</v>
      </c>
      <c r="FT162" s="32">
        <f t="shared" si="323"/>
        <v>1</v>
      </c>
      <c r="FU162" s="32">
        <f t="shared" si="324"/>
        <v>1</v>
      </c>
      <c r="FV162" s="32">
        <f t="shared" si="325"/>
        <v>0</v>
      </c>
      <c r="FW162" s="32">
        <f t="shared" si="326"/>
        <v>0</v>
      </c>
      <c r="FX162" s="32">
        <f t="shared" si="327"/>
        <v>0</v>
      </c>
      <c r="FY162" s="32">
        <f t="shared" si="328"/>
        <v>0</v>
      </c>
      <c r="FZ162" s="32">
        <f t="shared" si="329"/>
        <v>1</v>
      </c>
      <c r="GA162" s="32">
        <f t="shared" si="330"/>
        <v>0</v>
      </c>
      <c r="GB162" s="32">
        <f t="shared" si="331"/>
        <v>0</v>
      </c>
      <c r="GC162" s="32">
        <f t="shared" si="332"/>
        <v>0</v>
      </c>
      <c r="GD162" s="32">
        <f t="shared" si="333"/>
        <v>0</v>
      </c>
      <c r="GE162" s="32">
        <f t="shared" si="334"/>
        <v>0</v>
      </c>
    </row>
    <row r="163" spans="1:187" s="103" customFormat="1" ht="25.8" x14ac:dyDescent="0.5">
      <c r="A163" s="86"/>
      <c r="B163" s="92"/>
      <c r="C163" s="92" t="s">
        <v>53</v>
      </c>
      <c r="D163" s="87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198" t="s">
        <v>60</v>
      </c>
      <c r="AI163" s="199"/>
      <c r="AJ163" s="199"/>
      <c r="AK163" s="199"/>
      <c r="AL163" s="199"/>
      <c r="AM163" s="199"/>
      <c r="AN163" s="199"/>
      <c r="AO163" s="199"/>
      <c r="AP163" s="199"/>
      <c r="AQ163" s="199"/>
      <c r="AR163" s="199"/>
      <c r="AS163" s="199"/>
      <c r="AT163" s="199"/>
      <c r="AU163" s="199"/>
      <c r="AV163" s="199"/>
      <c r="AW163" s="199"/>
      <c r="AX163" s="199"/>
      <c r="AY163" s="199"/>
      <c r="AZ163" s="199"/>
      <c r="BA163" s="199"/>
      <c r="BB163" s="199"/>
      <c r="BC163" s="199"/>
      <c r="BD163" s="199"/>
      <c r="BE163" s="199"/>
      <c r="BF163" s="199"/>
      <c r="BG163" s="199"/>
      <c r="BH163" s="199"/>
      <c r="BI163" s="199"/>
      <c r="BJ163" s="199"/>
      <c r="BK163" s="199"/>
      <c r="BL163" s="199"/>
      <c r="BM163" s="199"/>
      <c r="BN163" s="199"/>
      <c r="BO163" s="199"/>
      <c r="BP163" s="199"/>
      <c r="BQ163" s="199"/>
      <c r="BR163" s="199"/>
      <c r="BS163" s="199"/>
      <c r="BT163" s="199"/>
      <c r="BU163" s="199"/>
      <c r="BV163" s="199"/>
      <c r="BW163" s="199"/>
      <c r="BX163" s="199"/>
      <c r="BY163" s="199"/>
      <c r="BZ163" s="199"/>
      <c r="CA163" s="199"/>
      <c r="CB163" s="199"/>
      <c r="CC163" s="199"/>
      <c r="CD163" s="199"/>
      <c r="CE163" s="199"/>
      <c r="CF163" s="62"/>
      <c r="CG163" s="62"/>
      <c r="CH163" s="124"/>
      <c r="CI163" s="124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62"/>
      <c r="CX163" s="62"/>
      <c r="CY163" s="62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87"/>
      <c r="DN163" s="136">
        <f t="shared" si="265"/>
        <v>0</v>
      </c>
      <c r="DO163" s="136">
        <f t="shared" si="266"/>
        <v>0</v>
      </c>
      <c r="DP163" s="136">
        <f t="shared" si="267"/>
        <v>0</v>
      </c>
      <c r="DQ163" s="136">
        <f t="shared" si="268"/>
        <v>0</v>
      </c>
      <c r="DR163" s="136">
        <f t="shared" si="269"/>
        <v>0</v>
      </c>
      <c r="DS163" s="136">
        <f t="shared" si="270"/>
        <v>0</v>
      </c>
      <c r="DT163" s="136">
        <f t="shared" si="271"/>
        <v>0</v>
      </c>
      <c r="DU163" s="136">
        <f t="shared" si="272"/>
        <v>0</v>
      </c>
      <c r="DV163" s="136">
        <f t="shared" si="273"/>
        <v>0</v>
      </c>
      <c r="DW163" s="136">
        <f t="shared" si="274"/>
        <v>0</v>
      </c>
      <c r="DX163" s="136">
        <f t="shared" si="275"/>
        <v>0</v>
      </c>
      <c r="DY163" s="136">
        <f t="shared" si="276"/>
        <v>0</v>
      </c>
      <c r="DZ163" s="136">
        <f t="shared" si="277"/>
        <v>0</v>
      </c>
      <c r="EA163" s="136">
        <f t="shared" si="278"/>
        <v>0</v>
      </c>
      <c r="EB163" s="136">
        <f t="shared" si="279"/>
        <v>0</v>
      </c>
      <c r="EC163" s="136">
        <f t="shared" si="280"/>
        <v>0</v>
      </c>
      <c r="ED163" s="136">
        <f t="shared" si="281"/>
        <v>0</v>
      </c>
      <c r="EE163" s="136">
        <f t="shared" si="282"/>
        <v>0</v>
      </c>
      <c r="EF163" s="136">
        <f t="shared" si="283"/>
        <v>0</v>
      </c>
      <c r="EG163" s="136">
        <f t="shared" si="284"/>
        <v>0</v>
      </c>
      <c r="EH163" s="136">
        <f t="shared" si="285"/>
        <v>0</v>
      </c>
      <c r="EI163" s="136">
        <f t="shared" si="286"/>
        <v>0</v>
      </c>
      <c r="EJ163" s="136">
        <f t="shared" si="287"/>
        <v>0</v>
      </c>
      <c r="EK163" s="136">
        <f t="shared" si="288"/>
        <v>0</v>
      </c>
      <c r="EL163" s="136">
        <f t="shared" si="289"/>
        <v>0</v>
      </c>
      <c r="EM163" s="136">
        <f t="shared" si="290"/>
        <v>0</v>
      </c>
      <c r="EN163" s="136">
        <f t="shared" si="291"/>
        <v>0</v>
      </c>
      <c r="EO163" s="136">
        <f t="shared" si="292"/>
        <v>0</v>
      </c>
      <c r="EP163" s="136">
        <f t="shared" si="293"/>
        <v>0</v>
      </c>
      <c r="EQ163" s="136">
        <f t="shared" si="294"/>
        <v>0</v>
      </c>
      <c r="ER163" s="136">
        <f t="shared" si="295"/>
        <v>0</v>
      </c>
      <c r="ES163" s="136">
        <f t="shared" si="296"/>
        <v>0</v>
      </c>
      <c r="ET163" s="136">
        <f t="shared" si="297"/>
        <v>0</v>
      </c>
      <c r="EU163" s="136">
        <f t="shared" si="298"/>
        <v>0</v>
      </c>
      <c r="EV163" s="136">
        <f t="shared" si="299"/>
        <v>0</v>
      </c>
      <c r="EW163" s="136">
        <f t="shared" si="300"/>
        <v>0</v>
      </c>
      <c r="EX163" s="136">
        <f t="shared" si="301"/>
        <v>0</v>
      </c>
      <c r="EY163" s="136">
        <f t="shared" si="302"/>
        <v>0</v>
      </c>
      <c r="EZ163" s="136">
        <f t="shared" si="303"/>
        <v>0</v>
      </c>
      <c r="FA163" s="136">
        <f t="shared" si="304"/>
        <v>0</v>
      </c>
      <c r="FB163" s="136">
        <f t="shared" si="305"/>
        <v>0</v>
      </c>
      <c r="FC163" s="136">
        <f t="shared" si="306"/>
        <v>0</v>
      </c>
      <c r="FD163" s="136">
        <f t="shared" si="307"/>
        <v>0</v>
      </c>
      <c r="FE163" s="136">
        <f t="shared" si="308"/>
        <v>0</v>
      </c>
      <c r="FF163" s="136">
        <f t="shared" si="309"/>
        <v>0</v>
      </c>
      <c r="FG163" s="136">
        <f t="shared" si="310"/>
        <v>0</v>
      </c>
      <c r="FH163" s="136">
        <f t="shared" si="311"/>
        <v>0</v>
      </c>
      <c r="FI163" s="136">
        <f t="shared" si="312"/>
        <v>0</v>
      </c>
      <c r="FJ163" s="136">
        <f t="shared" si="313"/>
        <v>0</v>
      </c>
      <c r="FK163" s="136">
        <f t="shared" si="314"/>
        <v>0</v>
      </c>
      <c r="FL163" s="136">
        <f t="shared" si="315"/>
        <v>0</v>
      </c>
      <c r="FM163" s="136">
        <f t="shared" si="316"/>
        <v>0</v>
      </c>
      <c r="FN163" s="136">
        <f t="shared" si="317"/>
        <v>0</v>
      </c>
      <c r="FO163" s="136">
        <f t="shared" si="318"/>
        <v>0</v>
      </c>
      <c r="FP163" s="136">
        <f t="shared" si="319"/>
        <v>0</v>
      </c>
      <c r="FQ163" s="136">
        <f t="shared" si="320"/>
        <v>0</v>
      </c>
      <c r="FR163" s="136">
        <f t="shared" si="321"/>
        <v>0</v>
      </c>
      <c r="FS163" s="136">
        <f t="shared" si="322"/>
        <v>0</v>
      </c>
      <c r="FT163" s="136">
        <f t="shared" si="323"/>
        <v>0</v>
      </c>
      <c r="FU163" s="136">
        <f t="shared" si="324"/>
        <v>0</v>
      </c>
      <c r="FV163" s="136">
        <f t="shared" si="325"/>
        <v>0</v>
      </c>
      <c r="FW163" s="136">
        <f t="shared" si="326"/>
        <v>0</v>
      </c>
      <c r="FX163" s="136">
        <f t="shared" si="327"/>
        <v>0</v>
      </c>
      <c r="FY163" s="136">
        <f t="shared" si="328"/>
        <v>0</v>
      </c>
      <c r="FZ163" s="136">
        <f t="shared" si="329"/>
        <v>0</v>
      </c>
      <c r="GA163" s="136">
        <f t="shared" si="330"/>
        <v>0</v>
      </c>
      <c r="GB163" s="136">
        <f t="shared" si="331"/>
        <v>0</v>
      </c>
      <c r="GC163" s="136">
        <f t="shared" si="332"/>
        <v>0</v>
      </c>
      <c r="GD163" s="136">
        <f t="shared" si="333"/>
        <v>0</v>
      </c>
      <c r="GE163" s="136">
        <f t="shared" si="334"/>
        <v>0</v>
      </c>
    </row>
    <row r="164" spans="1:187" ht="25.8" x14ac:dyDescent="0.5">
      <c r="A164" s="119" t="s">
        <v>54</v>
      </c>
      <c r="B164" s="120">
        <v>46182</v>
      </c>
      <c r="C164" s="80" t="s">
        <v>52</v>
      </c>
      <c r="D164" s="85"/>
      <c r="E164" s="117">
        <v>65</v>
      </c>
      <c r="F164" s="117"/>
      <c r="G164" s="43"/>
      <c r="H164" s="43"/>
      <c r="I164" s="43"/>
      <c r="J164" s="43"/>
      <c r="K164" s="43"/>
      <c r="L164" s="43"/>
      <c r="M164" s="43"/>
      <c r="N164" s="48"/>
      <c r="O164" s="112"/>
      <c r="P164" s="43"/>
      <c r="Q164" s="43"/>
      <c r="R164" s="43"/>
      <c r="S164" s="43"/>
      <c r="T164" s="43"/>
      <c r="U164" s="43"/>
      <c r="V164" s="43"/>
      <c r="W164" s="48"/>
      <c r="X164" s="43"/>
      <c r="Y164" s="43"/>
      <c r="Z164" s="43"/>
      <c r="AA164" s="43"/>
      <c r="AB164" s="43"/>
      <c r="AC164" s="43"/>
      <c r="AD164" s="43"/>
      <c r="AE164" s="43"/>
      <c r="AF164" s="43"/>
      <c r="AG164" s="48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6"/>
      <c r="AX164" s="146"/>
      <c r="AY164" s="146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8"/>
      <c r="CG164" s="164">
        <v>35</v>
      </c>
      <c r="CH164" s="164">
        <v>36</v>
      </c>
      <c r="CI164" s="164"/>
      <c r="CJ164" s="43"/>
      <c r="CK164" s="43"/>
      <c r="CL164" s="43"/>
      <c r="CM164" s="43"/>
      <c r="CN164" s="43"/>
      <c r="CO164" s="43"/>
      <c r="CP164" s="43"/>
      <c r="CQ164" s="43"/>
      <c r="CR164" s="48"/>
      <c r="CS164" s="43">
        <v>60</v>
      </c>
      <c r="CT164" s="43">
        <v>59</v>
      </c>
      <c r="CU164" s="43"/>
      <c r="CV164" s="43"/>
      <c r="CW164" s="43"/>
      <c r="CX164" s="43"/>
      <c r="CY164" s="43"/>
      <c r="CZ164" s="43"/>
      <c r="DA164" s="48"/>
      <c r="DB164" s="43"/>
      <c r="DC164" s="43"/>
      <c r="DD164" s="95"/>
      <c r="DE164" s="95"/>
      <c r="DF164" s="95"/>
      <c r="DG164" s="43"/>
      <c r="DH164" s="43"/>
      <c r="DI164" s="43"/>
      <c r="DJ164" s="48"/>
      <c r="DK164" s="48"/>
      <c r="DL164" s="48"/>
      <c r="DM164" s="1"/>
      <c r="DN164" s="32">
        <f t="shared" si="265"/>
        <v>0</v>
      </c>
      <c r="DO164" s="32">
        <f t="shared" si="266"/>
        <v>0</v>
      </c>
      <c r="DP164" s="32">
        <f t="shared" si="267"/>
        <v>0</v>
      </c>
      <c r="DQ164" s="32">
        <f t="shared" si="268"/>
        <v>0</v>
      </c>
      <c r="DR164" s="32">
        <f t="shared" si="269"/>
        <v>0</v>
      </c>
      <c r="DS164" s="32">
        <f t="shared" si="270"/>
        <v>0</v>
      </c>
      <c r="DT164" s="32">
        <f t="shared" si="271"/>
        <v>0</v>
      </c>
      <c r="DU164" s="32">
        <f t="shared" si="272"/>
        <v>0</v>
      </c>
      <c r="DV164" s="32">
        <f t="shared" si="273"/>
        <v>0</v>
      </c>
      <c r="DW164" s="32">
        <f t="shared" si="274"/>
        <v>0</v>
      </c>
      <c r="DX164" s="32">
        <f t="shared" si="275"/>
        <v>0</v>
      </c>
      <c r="DY164" s="32">
        <f t="shared" si="276"/>
        <v>0</v>
      </c>
      <c r="DZ164" s="32">
        <f t="shared" si="277"/>
        <v>0</v>
      </c>
      <c r="EA164" s="32">
        <f t="shared" si="278"/>
        <v>0</v>
      </c>
      <c r="EB164" s="32">
        <f t="shared" si="279"/>
        <v>0</v>
      </c>
      <c r="EC164" s="32">
        <f t="shared" si="280"/>
        <v>0</v>
      </c>
      <c r="ED164" s="32">
        <f t="shared" si="281"/>
        <v>0</v>
      </c>
      <c r="EE164" s="32">
        <f t="shared" si="282"/>
        <v>0</v>
      </c>
      <c r="EF164" s="32">
        <f t="shared" si="283"/>
        <v>0</v>
      </c>
      <c r="EG164" s="32">
        <f t="shared" si="284"/>
        <v>0</v>
      </c>
      <c r="EH164" s="32">
        <f t="shared" si="285"/>
        <v>0</v>
      </c>
      <c r="EI164" s="32">
        <f t="shared" si="286"/>
        <v>0</v>
      </c>
      <c r="EJ164" s="32">
        <f t="shared" si="287"/>
        <v>0</v>
      </c>
      <c r="EK164" s="32">
        <f t="shared" si="288"/>
        <v>0</v>
      </c>
      <c r="EL164" s="32">
        <f t="shared" si="289"/>
        <v>0</v>
      </c>
      <c r="EM164" s="32">
        <f t="shared" si="290"/>
        <v>0</v>
      </c>
      <c r="EN164" s="32">
        <f t="shared" si="291"/>
        <v>0</v>
      </c>
      <c r="EO164" s="32">
        <f t="shared" si="292"/>
        <v>0</v>
      </c>
      <c r="EP164" s="32">
        <f t="shared" si="293"/>
        <v>0</v>
      </c>
      <c r="EQ164" s="32">
        <f t="shared" si="294"/>
        <v>0</v>
      </c>
      <c r="ER164" s="32">
        <f t="shared" si="295"/>
        <v>0</v>
      </c>
      <c r="ES164" s="32">
        <f t="shared" si="296"/>
        <v>0</v>
      </c>
      <c r="ET164" s="32">
        <f t="shared" si="297"/>
        <v>0</v>
      </c>
      <c r="EU164" s="32">
        <f t="shared" si="298"/>
        <v>0</v>
      </c>
      <c r="EV164" s="32">
        <f t="shared" si="299"/>
        <v>1</v>
      </c>
      <c r="EW164" s="32">
        <f t="shared" si="300"/>
        <v>1</v>
      </c>
      <c r="EX164" s="32">
        <f t="shared" si="301"/>
        <v>0</v>
      </c>
      <c r="EY164" s="32">
        <f t="shared" si="302"/>
        <v>0</v>
      </c>
      <c r="EZ164" s="32">
        <f t="shared" si="303"/>
        <v>0</v>
      </c>
      <c r="FA164" s="32">
        <f t="shared" si="304"/>
        <v>0</v>
      </c>
      <c r="FB164" s="32">
        <f t="shared" si="305"/>
        <v>0</v>
      </c>
      <c r="FC164" s="32">
        <f t="shared" si="306"/>
        <v>0</v>
      </c>
      <c r="FD164" s="32">
        <f t="shared" si="307"/>
        <v>0</v>
      </c>
      <c r="FE164" s="32">
        <f t="shared" si="308"/>
        <v>0</v>
      </c>
      <c r="FF164" s="32">
        <f t="shared" si="309"/>
        <v>0</v>
      </c>
      <c r="FG164" s="32">
        <f t="shared" si="310"/>
        <v>0</v>
      </c>
      <c r="FH164" s="32">
        <f t="shared" si="311"/>
        <v>0</v>
      </c>
      <c r="FI164" s="32">
        <f t="shared" si="312"/>
        <v>0</v>
      </c>
      <c r="FJ164" s="32">
        <f t="shared" si="313"/>
        <v>0</v>
      </c>
      <c r="FK164" s="32">
        <f t="shared" si="314"/>
        <v>0</v>
      </c>
      <c r="FL164" s="32">
        <f t="shared" si="315"/>
        <v>0</v>
      </c>
      <c r="FM164" s="32">
        <f t="shared" si="316"/>
        <v>0</v>
      </c>
      <c r="FN164" s="32">
        <f t="shared" si="317"/>
        <v>0</v>
      </c>
      <c r="FO164" s="32">
        <f t="shared" si="318"/>
        <v>0</v>
      </c>
      <c r="FP164" s="32">
        <f t="shared" si="319"/>
        <v>0</v>
      </c>
      <c r="FQ164" s="32">
        <f t="shared" si="320"/>
        <v>0</v>
      </c>
      <c r="FR164" s="32">
        <f t="shared" si="321"/>
        <v>0</v>
      </c>
      <c r="FS164" s="32">
        <f t="shared" si="322"/>
        <v>0</v>
      </c>
      <c r="FT164" s="32">
        <f t="shared" si="323"/>
        <v>1</v>
      </c>
      <c r="FU164" s="32">
        <f t="shared" si="324"/>
        <v>1</v>
      </c>
      <c r="FV164" s="32">
        <f t="shared" si="325"/>
        <v>0</v>
      </c>
      <c r="FW164" s="32">
        <f t="shared" si="326"/>
        <v>0</v>
      </c>
      <c r="FX164" s="32">
        <f t="shared" si="327"/>
        <v>0</v>
      </c>
      <c r="FY164" s="32">
        <f t="shared" si="328"/>
        <v>0</v>
      </c>
      <c r="FZ164" s="32">
        <f t="shared" si="329"/>
        <v>1</v>
      </c>
      <c r="GA164" s="32">
        <f t="shared" si="330"/>
        <v>0</v>
      </c>
      <c r="GB164" s="32">
        <f t="shared" si="331"/>
        <v>0</v>
      </c>
      <c r="GC164" s="32">
        <f t="shared" si="332"/>
        <v>0</v>
      </c>
      <c r="GD164" s="32">
        <f t="shared" si="333"/>
        <v>0</v>
      </c>
      <c r="GE164" s="32">
        <f t="shared" si="334"/>
        <v>0</v>
      </c>
    </row>
    <row r="165" spans="1:187" s="103" customFormat="1" ht="25.8" x14ac:dyDescent="0.5">
      <c r="A165" s="86"/>
      <c r="B165" s="92"/>
      <c r="C165" s="92" t="s">
        <v>53</v>
      </c>
      <c r="D165" s="36"/>
      <c r="E165" s="62"/>
      <c r="F165" s="62"/>
      <c r="G165" s="62"/>
      <c r="H165" s="62"/>
      <c r="I165" s="62"/>
      <c r="J165" s="62"/>
      <c r="K165" s="62"/>
      <c r="L165" s="62"/>
      <c r="M165" s="62"/>
      <c r="N165" s="44"/>
      <c r="O165" s="62"/>
      <c r="P165" s="62"/>
      <c r="Q165" s="62"/>
      <c r="R165" s="62"/>
      <c r="S165" s="62"/>
      <c r="T165" s="62"/>
      <c r="U165" s="62"/>
      <c r="V165" s="62"/>
      <c r="W165" s="44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44"/>
      <c r="AH165" s="198" t="s">
        <v>60</v>
      </c>
      <c r="AI165" s="199"/>
      <c r="AJ165" s="199"/>
      <c r="AK165" s="199"/>
      <c r="AL165" s="199"/>
      <c r="AM165" s="199"/>
      <c r="AN165" s="199"/>
      <c r="AO165" s="199"/>
      <c r="AP165" s="199"/>
      <c r="AQ165" s="199"/>
      <c r="AR165" s="199"/>
      <c r="AS165" s="199"/>
      <c r="AT165" s="199"/>
      <c r="AU165" s="199"/>
      <c r="AV165" s="199"/>
      <c r="AW165" s="199"/>
      <c r="AX165" s="199"/>
      <c r="AY165" s="199"/>
      <c r="AZ165" s="199"/>
      <c r="BA165" s="199"/>
      <c r="BB165" s="199"/>
      <c r="BC165" s="199"/>
      <c r="BD165" s="199"/>
      <c r="BE165" s="199"/>
      <c r="BF165" s="199"/>
      <c r="BG165" s="199"/>
      <c r="BH165" s="199"/>
      <c r="BI165" s="199"/>
      <c r="BJ165" s="199"/>
      <c r="BK165" s="199"/>
      <c r="BL165" s="199"/>
      <c r="BM165" s="199"/>
      <c r="BN165" s="199"/>
      <c r="BO165" s="199"/>
      <c r="BP165" s="199"/>
      <c r="BQ165" s="199"/>
      <c r="BR165" s="199"/>
      <c r="BS165" s="199"/>
      <c r="BT165" s="199"/>
      <c r="BU165" s="199"/>
      <c r="BV165" s="199"/>
      <c r="BW165" s="199"/>
      <c r="BX165" s="199"/>
      <c r="BY165" s="199"/>
      <c r="BZ165" s="199"/>
      <c r="CA165" s="199"/>
      <c r="CB165" s="199"/>
      <c r="CC165" s="199"/>
      <c r="CD165" s="199"/>
      <c r="CE165" s="199"/>
      <c r="CF165" s="44"/>
      <c r="CG165" s="62"/>
      <c r="CH165" s="124"/>
      <c r="CI165" s="124"/>
      <c r="CJ165" s="62"/>
      <c r="CK165" s="62"/>
      <c r="CL165" s="62"/>
      <c r="CM165" s="62"/>
      <c r="CN165" s="62"/>
      <c r="CO165" s="62"/>
      <c r="CP165" s="62"/>
      <c r="CQ165" s="62"/>
      <c r="CR165" s="44"/>
      <c r="CS165" s="62"/>
      <c r="CT165" s="62"/>
      <c r="CU165" s="62"/>
      <c r="CV165" s="62"/>
      <c r="CW165" s="62"/>
      <c r="CX165" s="62"/>
      <c r="CY165" s="62"/>
      <c r="CZ165" s="62"/>
      <c r="DA165" s="44"/>
      <c r="DB165" s="62"/>
      <c r="DC165" s="62"/>
      <c r="DD165" s="124"/>
      <c r="DE165" s="124"/>
      <c r="DF165" s="124"/>
      <c r="DG165" s="62"/>
      <c r="DH165" s="62"/>
      <c r="DI165" s="62"/>
      <c r="DJ165" s="44"/>
      <c r="DK165" s="44"/>
      <c r="DL165" s="44"/>
      <c r="DM165" s="36"/>
      <c r="DN165" s="136">
        <f t="shared" si="265"/>
        <v>0</v>
      </c>
      <c r="DO165" s="136">
        <f t="shared" si="266"/>
        <v>0</v>
      </c>
      <c r="DP165" s="136">
        <f t="shared" si="267"/>
        <v>0</v>
      </c>
      <c r="DQ165" s="136">
        <f t="shared" si="268"/>
        <v>0</v>
      </c>
      <c r="DR165" s="136">
        <f t="shared" si="269"/>
        <v>0</v>
      </c>
      <c r="DS165" s="136">
        <f t="shared" si="270"/>
        <v>0</v>
      </c>
      <c r="DT165" s="136">
        <f t="shared" si="271"/>
        <v>0</v>
      </c>
      <c r="DU165" s="136">
        <f t="shared" si="272"/>
        <v>0</v>
      </c>
      <c r="DV165" s="136">
        <f t="shared" si="273"/>
        <v>0</v>
      </c>
      <c r="DW165" s="136">
        <f t="shared" si="274"/>
        <v>0</v>
      </c>
      <c r="DX165" s="136">
        <f t="shared" si="275"/>
        <v>0</v>
      </c>
      <c r="DY165" s="136">
        <f t="shared" si="276"/>
        <v>0</v>
      </c>
      <c r="DZ165" s="136">
        <f t="shared" si="277"/>
        <v>0</v>
      </c>
      <c r="EA165" s="136">
        <f t="shared" si="278"/>
        <v>0</v>
      </c>
      <c r="EB165" s="136">
        <f t="shared" si="279"/>
        <v>0</v>
      </c>
      <c r="EC165" s="136">
        <f t="shared" si="280"/>
        <v>0</v>
      </c>
      <c r="ED165" s="136">
        <f t="shared" si="281"/>
        <v>0</v>
      </c>
      <c r="EE165" s="136">
        <f t="shared" si="282"/>
        <v>0</v>
      </c>
      <c r="EF165" s="136">
        <f t="shared" si="283"/>
        <v>0</v>
      </c>
      <c r="EG165" s="136">
        <f t="shared" si="284"/>
        <v>0</v>
      </c>
      <c r="EH165" s="136">
        <f t="shared" si="285"/>
        <v>0</v>
      </c>
      <c r="EI165" s="136">
        <f t="shared" si="286"/>
        <v>0</v>
      </c>
      <c r="EJ165" s="136">
        <f t="shared" si="287"/>
        <v>0</v>
      </c>
      <c r="EK165" s="136">
        <f t="shared" si="288"/>
        <v>0</v>
      </c>
      <c r="EL165" s="136">
        <f t="shared" si="289"/>
        <v>0</v>
      </c>
      <c r="EM165" s="136">
        <f t="shared" si="290"/>
        <v>0</v>
      </c>
      <c r="EN165" s="136">
        <f t="shared" si="291"/>
        <v>0</v>
      </c>
      <c r="EO165" s="136">
        <f t="shared" si="292"/>
        <v>0</v>
      </c>
      <c r="EP165" s="136">
        <f t="shared" si="293"/>
        <v>0</v>
      </c>
      <c r="EQ165" s="136">
        <f t="shared" si="294"/>
        <v>0</v>
      </c>
      <c r="ER165" s="136">
        <f t="shared" si="295"/>
        <v>0</v>
      </c>
      <c r="ES165" s="136">
        <f t="shared" si="296"/>
        <v>0</v>
      </c>
      <c r="ET165" s="136">
        <f t="shared" si="297"/>
        <v>0</v>
      </c>
      <c r="EU165" s="136">
        <f t="shared" si="298"/>
        <v>0</v>
      </c>
      <c r="EV165" s="136">
        <f t="shared" si="299"/>
        <v>0</v>
      </c>
      <c r="EW165" s="136">
        <f t="shared" si="300"/>
        <v>0</v>
      </c>
      <c r="EX165" s="136">
        <f t="shared" si="301"/>
        <v>0</v>
      </c>
      <c r="EY165" s="136">
        <f t="shared" si="302"/>
        <v>0</v>
      </c>
      <c r="EZ165" s="136">
        <f t="shared" si="303"/>
        <v>0</v>
      </c>
      <c r="FA165" s="136">
        <f t="shared" si="304"/>
        <v>0</v>
      </c>
      <c r="FB165" s="136">
        <f t="shared" si="305"/>
        <v>0</v>
      </c>
      <c r="FC165" s="136">
        <f t="shared" si="306"/>
        <v>0</v>
      </c>
      <c r="FD165" s="136">
        <f t="shared" si="307"/>
        <v>0</v>
      </c>
      <c r="FE165" s="136">
        <f t="shared" si="308"/>
        <v>0</v>
      </c>
      <c r="FF165" s="136">
        <f t="shared" si="309"/>
        <v>0</v>
      </c>
      <c r="FG165" s="136">
        <f t="shared" si="310"/>
        <v>0</v>
      </c>
      <c r="FH165" s="136">
        <f t="shared" si="311"/>
        <v>0</v>
      </c>
      <c r="FI165" s="136">
        <f t="shared" si="312"/>
        <v>0</v>
      </c>
      <c r="FJ165" s="136">
        <f t="shared" si="313"/>
        <v>0</v>
      </c>
      <c r="FK165" s="136">
        <f t="shared" si="314"/>
        <v>0</v>
      </c>
      <c r="FL165" s="136">
        <f t="shared" si="315"/>
        <v>0</v>
      </c>
      <c r="FM165" s="136">
        <f t="shared" si="316"/>
        <v>0</v>
      </c>
      <c r="FN165" s="136">
        <f t="shared" si="317"/>
        <v>0</v>
      </c>
      <c r="FO165" s="136">
        <f t="shared" si="318"/>
        <v>0</v>
      </c>
      <c r="FP165" s="136">
        <f t="shared" si="319"/>
        <v>0</v>
      </c>
      <c r="FQ165" s="136">
        <f t="shared" si="320"/>
        <v>0</v>
      </c>
      <c r="FR165" s="136">
        <f t="shared" si="321"/>
        <v>0</v>
      </c>
      <c r="FS165" s="136">
        <f t="shared" si="322"/>
        <v>0</v>
      </c>
      <c r="FT165" s="136">
        <f t="shared" si="323"/>
        <v>0</v>
      </c>
      <c r="FU165" s="136">
        <f t="shared" si="324"/>
        <v>0</v>
      </c>
      <c r="FV165" s="136">
        <f t="shared" si="325"/>
        <v>0</v>
      </c>
      <c r="FW165" s="136">
        <f t="shared" si="326"/>
        <v>0</v>
      </c>
      <c r="FX165" s="136">
        <f t="shared" si="327"/>
        <v>0</v>
      </c>
      <c r="FY165" s="136">
        <f t="shared" si="328"/>
        <v>0</v>
      </c>
      <c r="FZ165" s="136">
        <f t="shared" si="329"/>
        <v>0</v>
      </c>
      <c r="GA165" s="136">
        <f t="shared" si="330"/>
        <v>0</v>
      </c>
      <c r="GB165" s="136">
        <f t="shared" si="331"/>
        <v>0</v>
      </c>
      <c r="GC165" s="136">
        <f t="shared" si="332"/>
        <v>0</v>
      </c>
      <c r="GD165" s="136">
        <f t="shared" si="333"/>
        <v>0</v>
      </c>
      <c r="GE165" s="136">
        <f t="shared" si="334"/>
        <v>0</v>
      </c>
    </row>
    <row r="166" spans="1:187" s="103" customFormat="1" ht="25.8" x14ac:dyDescent="0.5">
      <c r="A166" s="86" t="s">
        <v>55</v>
      </c>
      <c r="B166" s="92">
        <v>46183</v>
      </c>
      <c r="C166" s="92" t="s">
        <v>52</v>
      </c>
      <c r="D166" s="87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62"/>
      <c r="AH166" s="198" t="s">
        <v>60</v>
      </c>
      <c r="AI166" s="199"/>
      <c r="AJ166" s="199"/>
      <c r="AK166" s="199"/>
      <c r="AL166" s="199"/>
      <c r="AM166" s="199"/>
      <c r="AN166" s="199"/>
      <c r="AO166" s="199"/>
      <c r="AP166" s="199"/>
      <c r="AQ166" s="199"/>
      <c r="AR166" s="199"/>
      <c r="AS166" s="199"/>
      <c r="AT166" s="199"/>
      <c r="AU166" s="199"/>
      <c r="AV166" s="199"/>
      <c r="AW166" s="199"/>
      <c r="AX166" s="199"/>
      <c r="AY166" s="199"/>
      <c r="AZ166" s="199"/>
      <c r="BA166" s="199"/>
      <c r="BB166" s="199"/>
      <c r="BC166" s="199"/>
      <c r="BD166" s="199"/>
      <c r="BE166" s="199"/>
      <c r="BF166" s="199"/>
      <c r="BG166" s="199"/>
      <c r="BH166" s="199"/>
      <c r="BI166" s="199"/>
      <c r="BJ166" s="199"/>
      <c r="BK166" s="199"/>
      <c r="BL166" s="199"/>
      <c r="BM166" s="199"/>
      <c r="BN166" s="199"/>
      <c r="BO166" s="199"/>
      <c r="BP166" s="199"/>
      <c r="BQ166" s="199"/>
      <c r="BR166" s="199"/>
      <c r="BS166" s="199"/>
      <c r="BT166" s="199"/>
      <c r="BU166" s="199"/>
      <c r="BV166" s="199"/>
      <c r="BW166" s="199"/>
      <c r="BX166" s="199"/>
      <c r="BY166" s="199"/>
      <c r="BZ166" s="199"/>
      <c r="CA166" s="199"/>
      <c r="CB166" s="199"/>
      <c r="CC166" s="199"/>
      <c r="CD166" s="199"/>
      <c r="CE166" s="199"/>
      <c r="CF166" s="62"/>
      <c r="CG166" s="62"/>
      <c r="CH166" s="124"/>
      <c r="CI166" s="124"/>
      <c r="CJ166" s="62"/>
      <c r="CK166" s="62"/>
      <c r="CL166" s="62"/>
      <c r="CM166" s="62"/>
      <c r="CN166" s="62"/>
      <c r="CO166" s="62"/>
      <c r="CP166" s="62"/>
      <c r="CQ166" s="62"/>
      <c r="CR166" s="62"/>
      <c r="CS166" s="62"/>
      <c r="CT166" s="62"/>
      <c r="CU166" s="62"/>
      <c r="CV166" s="62"/>
      <c r="CW166" s="62"/>
      <c r="CX166" s="62"/>
      <c r="CY166" s="62"/>
      <c r="CZ166" s="62"/>
      <c r="DA166" s="62"/>
      <c r="DB166" s="62"/>
      <c r="DC166" s="62"/>
      <c r="DD166" s="124"/>
      <c r="DE166" s="124"/>
      <c r="DF166" s="62"/>
      <c r="DG166" s="62"/>
      <c r="DH166" s="62"/>
      <c r="DI166" s="62"/>
      <c r="DJ166" s="62"/>
      <c r="DK166" s="62"/>
      <c r="DL166" s="62"/>
      <c r="DM166" s="87"/>
      <c r="DN166" s="136">
        <f t="shared" si="265"/>
        <v>0</v>
      </c>
      <c r="DO166" s="136">
        <f t="shared" si="266"/>
        <v>0</v>
      </c>
      <c r="DP166" s="136">
        <f t="shared" si="267"/>
        <v>0</v>
      </c>
      <c r="DQ166" s="136">
        <f t="shared" si="268"/>
        <v>0</v>
      </c>
      <c r="DR166" s="136">
        <f t="shared" si="269"/>
        <v>0</v>
      </c>
      <c r="DS166" s="136">
        <f t="shared" si="270"/>
        <v>0</v>
      </c>
      <c r="DT166" s="136">
        <f t="shared" si="271"/>
        <v>0</v>
      </c>
      <c r="DU166" s="136">
        <f t="shared" si="272"/>
        <v>0</v>
      </c>
      <c r="DV166" s="136">
        <f t="shared" si="273"/>
        <v>0</v>
      </c>
      <c r="DW166" s="136">
        <f t="shared" si="274"/>
        <v>0</v>
      </c>
      <c r="DX166" s="136">
        <f t="shared" si="275"/>
        <v>0</v>
      </c>
      <c r="DY166" s="136">
        <f t="shared" si="276"/>
        <v>0</v>
      </c>
      <c r="DZ166" s="136">
        <f t="shared" si="277"/>
        <v>0</v>
      </c>
      <c r="EA166" s="136">
        <f t="shared" si="278"/>
        <v>0</v>
      </c>
      <c r="EB166" s="136">
        <f t="shared" si="279"/>
        <v>0</v>
      </c>
      <c r="EC166" s="136">
        <f t="shared" si="280"/>
        <v>0</v>
      </c>
      <c r="ED166" s="136">
        <f t="shared" si="281"/>
        <v>0</v>
      </c>
      <c r="EE166" s="136">
        <f t="shared" si="282"/>
        <v>0</v>
      </c>
      <c r="EF166" s="136">
        <f t="shared" si="283"/>
        <v>0</v>
      </c>
      <c r="EG166" s="136">
        <f t="shared" si="284"/>
        <v>0</v>
      </c>
      <c r="EH166" s="136">
        <f t="shared" si="285"/>
        <v>0</v>
      </c>
      <c r="EI166" s="136">
        <f t="shared" si="286"/>
        <v>0</v>
      </c>
      <c r="EJ166" s="136">
        <f t="shared" si="287"/>
        <v>0</v>
      </c>
      <c r="EK166" s="136">
        <f t="shared" si="288"/>
        <v>0</v>
      </c>
      <c r="EL166" s="136">
        <f t="shared" si="289"/>
        <v>0</v>
      </c>
      <c r="EM166" s="136">
        <f t="shared" si="290"/>
        <v>0</v>
      </c>
      <c r="EN166" s="136">
        <f t="shared" si="291"/>
        <v>0</v>
      </c>
      <c r="EO166" s="136">
        <f t="shared" si="292"/>
        <v>0</v>
      </c>
      <c r="EP166" s="136">
        <f t="shared" si="293"/>
        <v>0</v>
      </c>
      <c r="EQ166" s="136">
        <f t="shared" si="294"/>
        <v>0</v>
      </c>
      <c r="ER166" s="136">
        <f t="shared" si="295"/>
        <v>0</v>
      </c>
      <c r="ES166" s="136">
        <f t="shared" si="296"/>
        <v>0</v>
      </c>
      <c r="ET166" s="136">
        <f t="shared" si="297"/>
        <v>0</v>
      </c>
      <c r="EU166" s="136">
        <f t="shared" si="298"/>
        <v>0</v>
      </c>
      <c r="EV166" s="136">
        <f t="shared" si="299"/>
        <v>0</v>
      </c>
      <c r="EW166" s="136">
        <f t="shared" si="300"/>
        <v>0</v>
      </c>
      <c r="EX166" s="136">
        <f t="shared" si="301"/>
        <v>0</v>
      </c>
      <c r="EY166" s="136">
        <f t="shared" si="302"/>
        <v>0</v>
      </c>
      <c r="EZ166" s="136">
        <f t="shared" si="303"/>
        <v>0</v>
      </c>
      <c r="FA166" s="136">
        <f t="shared" si="304"/>
        <v>0</v>
      </c>
      <c r="FB166" s="136">
        <f t="shared" si="305"/>
        <v>0</v>
      </c>
      <c r="FC166" s="136">
        <f t="shared" si="306"/>
        <v>0</v>
      </c>
      <c r="FD166" s="136">
        <f t="shared" si="307"/>
        <v>0</v>
      </c>
      <c r="FE166" s="136">
        <f t="shared" si="308"/>
        <v>0</v>
      </c>
      <c r="FF166" s="136">
        <f t="shared" si="309"/>
        <v>0</v>
      </c>
      <c r="FG166" s="136">
        <f t="shared" si="310"/>
        <v>0</v>
      </c>
      <c r="FH166" s="136">
        <f t="shared" si="311"/>
        <v>0</v>
      </c>
      <c r="FI166" s="136">
        <f t="shared" si="312"/>
        <v>0</v>
      </c>
      <c r="FJ166" s="136">
        <f t="shared" si="313"/>
        <v>0</v>
      </c>
      <c r="FK166" s="136">
        <f t="shared" si="314"/>
        <v>0</v>
      </c>
      <c r="FL166" s="136">
        <f t="shared" si="315"/>
        <v>0</v>
      </c>
      <c r="FM166" s="136">
        <f t="shared" si="316"/>
        <v>0</v>
      </c>
      <c r="FN166" s="136">
        <f t="shared" si="317"/>
        <v>0</v>
      </c>
      <c r="FO166" s="136">
        <f t="shared" si="318"/>
        <v>0</v>
      </c>
      <c r="FP166" s="136">
        <f t="shared" si="319"/>
        <v>0</v>
      </c>
      <c r="FQ166" s="136">
        <f t="shared" si="320"/>
        <v>0</v>
      </c>
      <c r="FR166" s="136">
        <f t="shared" si="321"/>
        <v>0</v>
      </c>
      <c r="FS166" s="136">
        <f t="shared" si="322"/>
        <v>0</v>
      </c>
      <c r="FT166" s="136">
        <f t="shared" si="323"/>
        <v>0</v>
      </c>
      <c r="FU166" s="136">
        <f t="shared" si="324"/>
        <v>0</v>
      </c>
      <c r="FV166" s="136">
        <f t="shared" si="325"/>
        <v>0</v>
      </c>
      <c r="FW166" s="136">
        <f t="shared" si="326"/>
        <v>0</v>
      </c>
      <c r="FX166" s="136">
        <f t="shared" si="327"/>
        <v>0</v>
      </c>
      <c r="FY166" s="136">
        <f t="shared" si="328"/>
        <v>0</v>
      </c>
      <c r="FZ166" s="136">
        <f t="shared" si="329"/>
        <v>0</v>
      </c>
      <c r="GA166" s="136">
        <f t="shared" si="330"/>
        <v>0</v>
      </c>
      <c r="GB166" s="136">
        <f t="shared" si="331"/>
        <v>0</v>
      </c>
      <c r="GC166" s="136">
        <f t="shared" si="332"/>
        <v>0</v>
      </c>
      <c r="GD166" s="136">
        <f t="shared" si="333"/>
        <v>0</v>
      </c>
      <c r="GE166" s="136">
        <f t="shared" si="334"/>
        <v>0</v>
      </c>
    </row>
    <row r="167" spans="1:187" ht="25.8" x14ac:dyDescent="0.5">
      <c r="A167" s="119"/>
      <c r="B167" s="120"/>
      <c r="C167" s="80" t="s">
        <v>53</v>
      </c>
      <c r="D167" s="85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76"/>
      <c r="T167" s="76"/>
      <c r="U167" s="76"/>
      <c r="V167" s="76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32">
        <f t="shared" ref="DN167:DN198" si="335">COUNTIF($D167:$DL167,"1")</f>
        <v>0</v>
      </c>
      <c r="DO167" s="32">
        <f t="shared" ref="DO167:DO198" si="336">COUNTIF($D167:$DL167,"2")</f>
        <v>0</v>
      </c>
      <c r="DP167" s="32">
        <f t="shared" ref="DP167:DP198" si="337">COUNTIF($D167:$DL167,"3")</f>
        <v>0</v>
      </c>
      <c r="DQ167" s="32">
        <f t="shared" ref="DQ167:DQ198" si="338">COUNTIF($D167:$DL167,"4")</f>
        <v>0</v>
      </c>
      <c r="DR167" s="32">
        <f t="shared" ref="DR167:DR198" si="339">COUNTIF($D167:$DL167,"5")</f>
        <v>0</v>
      </c>
      <c r="DS167" s="32">
        <f t="shared" ref="DS167:DS198" si="340">COUNTIF($D167:$DL167,"6")</f>
        <v>0</v>
      </c>
      <c r="DT167" s="32">
        <f t="shared" ref="DT167:DT198" si="341">COUNTIF($D167:$DL167,"7")</f>
        <v>0</v>
      </c>
      <c r="DU167" s="32">
        <f t="shared" ref="DU167:DU198" si="342">COUNTIF($D167:$DL167,"8")</f>
        <v>0</v>
      </c>
      <c r="DV167" s="32">
        <f t="shared" ref="DV167:DV198" si="343">COUNTIF($D167:$DL167,"9")</f>
        <v>0</v>
      </c>
      <c r="DW167" s="32">
        <f t="shared" ref="DW167:DW198" si="344">COUNTIF($D167:$DL167,"10")</f>
        <v>0</v>
      </c>
      <c r="DX167" s="32">
        <f t="shared" ref="DX167:DX198" si="345">COUNTIF($D167:$DL167,"11")</f>
        <v>0</v>
      </c>
      <c r="DY167" s="32">
        <f t="shared" ref="DY167:DY198" si="346">COUNTIF($D167:$DL167,"12")</f>
        <v>0</v>
      </c>
      <c r="DZ167" s="32">
        <f t="shared" ref="DZ167:DZ198" si="347">COUNTIF($D167:$DL167,"13")</f>
        <v>0</v>
      </c>
      <c r="EA167" s="32">
        <f t="shared" ref="EA167:EA198" si="348">COUNTIF($D167:$DL167,"14")</f>
        <v>0</v>
      </c>
      <c r="EB167" s="32">
        <f t="shared" ref="EB167:EB198" si="349">COUNTIF($D167:$DL167,"15")</f>
        <v>0</v>
      </c>
      <c r="EC167" s="32">
        <f t="shared" ref="EC167:EC198" si="350">COUNTIF($D167:$DL167,"16")</f>
        <v>0</v>
      </c>
      <c r="ED167" s="32">
        <f t="shared" ref="ED167:ED198" si="351">COUNTIF($D167:$DL167,"17")</f>
        <v>0</v>
      </c>
      <c r="EE167" s="32">
        <f t="shared" ref="EE167:EE198" si="352">COUNTIF($D167:$DL167,"18")</f>
        <v>0</v>
      </c>
      <c r="EF167" s="32">
        <f t="shared" ref="EF167:EF198" si="353">COUNTIF($D167:$DL167,"19")</f>
        <v>0</v>
      </c>
      <c r="EG167" s="32">
        <f t="shared" ref="EG167:EG198" si="354">COUNTIF($D167:$DL167,"20")</f>
        <v>0</v>
      </c>
      <c r="EH167" s="32">
        <f t="shared" ref="EH167:EH198" si="355">COUNTIF($D167:$DL167,"21")</f>
        <v>0</v>
      </c>
      <c r="EI167" s="32">
        <f t="shared" ref="EI167:EI198" si="356">COUNTIF($D167:$DL167,"22")</f>
        <v>0</v>
      </c>
      <c r="EJ167" s="32">
        <f t="shared" ref="EJ167:EJ198" si="357">COUNTIF($D167:$DL167,"23")</f>
        <v>0</v>
      </c>
      <c r="EK167" s="32">
        <f t="shared" ref="EK167:EK198" si="358">COUNTIF($D167:$DL167,"24")</f>
        <v>0</v>
      </c>
      <c r="EL167" s="32">
        <f t="shared" ref="EL167:EL198" si="359">COUNTIF($D167:$DL167,"25")</f>
        <v>0</v>
      </c>
      <c r="EM167" s="32">
        <f t="shared" ref="EM167:EM198" si="360">COUNTIF($D167:$DL167,"26")</f>
        <v>0</v>
      </c>
      <c r="EN167" s="32">
        <f t="shared" ref="EN167:EN198" si="361">COUNTIF($D167:$DL167,"27")</f>
        <v>0</v>
      </c>
      <c r="EO167" s="32">
        <f t="shared" ref="EO167:EO198" si="362">COUNTIF($D167:$DL167,"28")</f>
        <v>0</v>
      </c>
      <c r="EP167" s="32">
        <f t="shared" ref="EP167:EP198" si="363">COUNTIF($D167:$DL167,"29")</f>
        <v>0</v>
      </c>
      <c r="EQ167" s="32">
        <f t="shared" ref="EQ167:EQ198" si="364">COUNTIF($D167:$DL167,"30")</f>
        <v>0</v>
      </c>
      <c r="ER167" s="32">
        <f t="shared" ref="ER167:ER198" si="365">COUNTIF($D167:$DL167,"31")</f>
        <v>0</v>
      </c>
      <c r="ES167" s="32">
        <f t="shared" ref="ES167:ES198" si="366">COUNTIF($D167:$DL167,"32")</f>
        <v>0</v>
      </c>
      <c r="ET167" s="32">
        <f t="shared" ref="ET167:ET198" si="367">COUNTIF($D167:$DL167,"33")</f>
        <v>0</v>
      </c>
      <c r="EU167" s="32">
        <f t="shared" ref="EU167:EU198" si="368">COUNTIF($D167:$DL167,"34")</f>
        <v>0</v>
      </c>
      <c r="EV167" s="32">
        <f t="shared" ref="EV167:EV198" si="369">COUNTIF($D167:$DL167,"35")</f>
        <v>0</v>
      </c>
      <c r="EW167" s="32">
        <f t="shared" ref="EW167:EW198" si="370">COUNTIF($D167:$DL167,"36")</f>
        <v>0</v>
      </c>
      <c r="EX167" s="32">
        <f t="shared" ref="EX167:EX198" si="371">COUNTIF($D167:$DL167,"37")</f>
        <v>0</v>
      </c>
      <c r="EY167" s="32">
        <f t="shared" ref="EY167:EY198" si="372">COUNTIF($D167:$DL167,"38")</f>
        <v>0</v>
      </c>
      <c r="EZ167" s="32">
        <f t="shared" ref="EZ167:EZ198" si="373">COUNTIF($D167:$DL167,"39")</f>
        <v>0</v>
      </c>
      <c r="FA167" s="32">
        <f t="shared" ref="FA167:FA198" si="374">COUNTIF($D167:$DL167,"40")</f>
        <v>0</v>
      </c>
      <c r="FB167" s="32">
        <f t="shared" ref="FB167:FB198" si="375">COUNTIF($D167:$DL167,"41")</f>
        <v>0</v>
      </c>
      <c r="FC167" s="32">
        <f t="shared" ref="FC167:FC198" si="376">COUNTIF($D167:$DL167,"42")</f>
        <v>0</v>
      </c>
      <c r="FD167" s="32">
        <f t="shared" ref="FD167:FD198" si="377">COUNTIF($D167:$DL167,"43")</f>
        <v>0</v>
      </c>
      <c r="FE167" s="32">
        <f t="shared" ref="FE167:FE198" si="378">COUNTIF($D167:$DL167,"44")</f>
        <v>0</v>
      </c>
      <c r="FF167" s="32">
        <f t="shared" ref="FF167:FF198" si="379">COUNTIF($D167:$DL167,"45")</f>
        <v>0</v>
      </c>
      <c r="FG167" s="32">
        <f t="shared" ref="FG167:FG198" si="380">COUNTIF($D167:$DL167,"46")</f>
        <v>0</v>
      </c>
      <c r="FH167" s="32">
        <f t="shared" ref="FH167:FH198" si="381">COUNTIF($D167:$DL167,"47")</f>
        <v>0</v>
      </c>
      <c r="FI167" s="32">
        <f t="shared" ref="FI167:FI198" si="382">COUNTIF($D167:$DL167,"48")</f>
        <v>0</v>
      </c>
      <c r="FJ167" s="32">
        <f t="shared" ref="FJ167:FJ198" si="383">COUNTIF($D167:$DL167,"49")</f>
        <v>0</v>
      </c>
      <c r="FK167" s="32">
        <f t="shared" ref="FK167:FK198" si="384">COUNTIF($D167:$DL167,"50")</f>
        <v>0</v>
      </c>
      <c r="FL167" s="32">
        <f t="shared" ref="FL167:FL198" si="385">COUNTIF($D167:$DL167,"51")</f>
        <v>0</v>
      </c>
      <c r="FM167" s="32">
        <f t="shared" ref="FM167:FM198" si="386">COUNTIF($D167:$DL167,"52")</f>
        <v>0</v>
      </c>
      <c r="FN167" s="32">
        <f t="shared" ref="FN167:FN198" si="387">COUNTIF($D167:$DL167,"53")</f>
        <v>0</v>
      </c>
      <c r="FO167" s="32">
        <f t="shared" ref="FO167:FO198" si="388">COUNTIF($D167:$DL167,"54")</f>
        <v>0</v>
      </c>
      <c r="FP167" s="32">
        <f t="shared" ref="FP167:FP198" si="389">COUNTIF($D167:$DL167,"55")</f>
        <v>0</v>
      </c>
      <c r="FQ167" s="32">
        <f t="shared" ref="FQ167:FQ198" si="390">COUNTIF($D167:$DL167,"56")</f>
        <v>0</v>
      </c>
      <c r="FR167" s="32">
        <f t="shared" ref="FR167:FR198" si="391">COUNTIF($D167:$DL167,"57")</f>
        <v>0</v>
      </c>
      <c r="FS167" s="32">
        <f t="shared" ref="FS167:FS198" si="392">COUNTIF($D167:$DL167,"58")</f>
        <v>0</v>
      </c>
      <c r="FT167" s="32">
        <f t="shared" ref="FT167:FT198" si="393">COUNTIF($D167:$DL167,"59")</f>
        <v>0</v>
      </c>
      <c r="FU167" s="32">
        <f t="shared" ref="FU167:FU198" si="394">COUNTIF($D167:$DL167,"60")</f>
        <v>0</v>
      </c>
      <c r="FV167" s="32">
        <f t="shared" ref="FV167:FV198" si="395">COUNTIF($D167:$DL167,"61")</f>
        <v>0</v>
      </c>
      <c r="FW167" s="32">
        <f t="shared" ref="FW167:FW198" si="396">COUNTIF($D167:$DL167,"62")</f>
        <v>0</v>
      </c>
      <c r="FX167" s="32">
        <f t="shared" ref="FX167:FX198" si="397">COUNTIF($D167:$DL167,"63")</f>
        <v>0</v>
      </c>
      <c r="FY167" s="32">
        <f t="shared" ref="FY167:FY198" si="398">COUNTIF($D167:$DL167,"64")</f>
        <v>0</v>
      </c>
      <c r="FZ167" s="32">
        <f t="shared" ref="FZ167:FZ198" si="399">COUNTIF($D167:$DL167,"65")</f>
        <v>0</v>
      </c>
      <c r="GA167" s="32">
        <f t="shared" ref="GA167:GA198" si="400">COUNTIF($D167:$DL167,"66")</f>
        <v>0</v>
      </c>
      <c r="GB167" s="32">
        <f t="shared" ref="GB167:GB198" si="401">COUNTIF($D167:$DL167,"67")</f>
        <v>0</v>
      </c>
      <c r="GC167" s="32">
        <f t="shared" ref="GC167:GC198" si="402">COUNTIF($D167:$DL167,"68")</f>
        <v>0</v>
      </c>
      <c r="GD167" s="32">
        <f t="shared" ref="GD167:GD198" si="403">COUNTIF($D167:$DL167,"69")</f>
        <v>0</v>
      </c>
      <c r="GE167" s="32">
        <f t="shared" ref="GE167:GE198" si="404">COUNTIF($D167:$DL167,"70")</f>
        <v>0</v>
      </c>
    </row>
    <row r="168" spans="1:187" ht="25.8" x14ac:dyDescent="0.5">
      <c r="A168" s="119" t="s">
        <v>56</v>
      </c>
      <c r="B168" s="120">
        <v>46184</v>
      </c>
      <c r="C168" s="80" t="s">
        <v>52</v>
      </c>
      <c r="D168" s="85"/>
      <c r="E168" s="43">
        <v>64</v>
      </c>
      <c r="F168" s="117">
        <v>58</v>
      </c>
      <c r="G168" s="43"/>
      <c r="H168" s="43">
        <v>28</v>
      </c>
      <c r="I168" s="43"/>
      <c r="J168" s="43">
        <v>11</v>
      </c>
      <c r="K168" s="43"/>
      <c r="L168" s="43"/>
      <c r="M168" s="43"/>
      <c r="N168" s="43"/>
      <c r="O168" s="43">
        <v>55</v>
      </c>
      <c r="P168" s="43"/>
      <c r="Q168" s="43">
        <v>26</v>
      </c>
      <c r="R168" s="43"/>
      <c r="S168" s="43">
        <v>9</v>
      </c>
      <c r="T168" s="43">
        <v>7</v>
      </c>
      <c r="U168" s="43">
        <v>5</v>
      </c>
      <c r="V168" s="76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>
        <v>35</v>
      </c>
      <c r="CH168" s="43">
        <v>36</v>
      </c>
      <c r="CI168" s="192">
        <v>66</v>
      </c>
      <c r="CJ168" s="43"/>
      <c r="CK168" s="43">
        <v>25</v>
      </c>
      <c r="CL168" s="43">
        <v>14</v>
      </c>
      <c r="CM168" s="43"/>
      <c r="CN168" s="43"/>
      <c r="CO168" s="43">
        <v>4</v>
      </c>
      <c r="CP168" s="43"/>
      <c r="CQ168" s="43">
        <v>18</v>
      </c>
      <c r="CR168" s="43"/>
      <c r="CS168" s="43">
        <v>60</v>
      </c>
      <c r="CT168" s="43">
        <v>59</v>
      </c>
      <c r="CU168" s="43">
        <v>34</v>
      </c>
      <c r="CV168" s="43">
        <v>24</v>
      </c>
      <c r="CW168" s="43">
        <v>13</v>
      </c>
      <c r="CX168" s="43"/>
      <c r="CY168" s="43">
        <v>3</v>
      </c>
      <c r="CZ168" s="43">
        <v>16</v>
      </c>
      <c r="DA168" s="43"/>
      <c r="DB168" s="43">
        <v>39</v>
      </c>
      <c r="DC168" s="43"/>
      <c r="DD168" s="43">
        <v>45</v>
      </c>
      <c r="DE168" s="43"/>
      <c r="DF168" s="43">
        <v>29</v>
      </c>
      <c r="DG168" s="43">
        <v>22</v>
      </c>
      <c r="DH168" s="43">
        <v>12</v>
      </c>
      <c r="DI168" s="43">
        <v>17</v>
      </c>
      <c r="DJ168" s="43"/>
      <c r="DK168" s="43"/>
      <c r="DL168" s="43"/>
      <c r="DM168" s="43"/>
      <c r="DN168" s="32">
        <f t="shared" si="335"/>
        <v>0</v>
      </c>
      <c r="DO168" s="32">
        <f t="shared" si="336"/>
        <v>0</v>
      </c>
      <c r="DP168" s="32">
        <f t="shared" si="337"/>
        <v>1</v>
      </c>
      <c r="DQ168" s="32">
        <f t="shared" si="338"/>
        <v>1</v>
      </c>
      <c r="DR168" s="32">
        <f t="shared" si="339"/>
        <v>1</v>
      </c>
      <c r="DS168" s="32">
        <f t="shared" si="340"/>
        <v>0</v>
      </c>
      <c r="DT168" s="32">
        <f t="shared" si="341"/>
        <v>1</v>
      </c>
      <c r="DU168" s="32">
        <f t="shared" si="342"/>
        <v>0</v>
      </c>
      <c r="DV168" s="32">
        <f t="shared" si="343"/>
        <v>1</v>
      </c>
      <c r="DW168" s="32">
        <f t="shared" si="344"/>
        <v>0</v>
      </c>
      <c r="DX168" s="32">
        <f t="shared" si="345"/>
        <v>1</v>
      </c>
      <c r="DY168" s="32">
        <f t="shared" si="346"/>
        <v>1</v>
      </c>
      <c r="DZ168" s="32">
        <f t="shared" si="347"/>
        <v>1</v>
      </c>
      <c r="EA168" s="32">
        <f t="shared" si="348"/>
        <v>1</v>
      </c>
      <c r="EB168" s="32">
        <f t="shared" si="349"/>
        <v>0</v>
      </c>
      <c r="EC168" s="32">
        <f t="shared" si="350"/>
        <v>1</v>
      </c>
      <c r="ED168" s="32">
        <f t="shared" si="351"/>
        <v>1</v>
      </c>
      <c r="EE168" s="32">
        <f t="shared" si="352"/>
        <v>1</v>
      </c>
      <c r="EF168" s="32">
        <f t="shared" si="353"/>
        <v>0</v>
      </c>
      <c r="EG168" s="32">
        <f t="shared" si="354"/>
        <v>0</v>
      </c>
      <c r="EH168" s="32">
        <f t="shared" si="355"/>
        <v>0</v>
      </c>
      <c r="EI168" s="32">
        <f t="shared" si="356"/>
        <v>1</v>
      </c>
      <c r="EJ168" s="32">
        <f t="shared" si="357"/>
        <v>0</v>
      </c>
      <c r="EK168" s="32">
        <f t="shared" si="358"/>
        <v>1</v>
      </c>
      <c r="EL168" s="32">
        <f t="shared" si="359"/>
        <v>1</v>
      </c>
      <c r="EM168" s="32">
        <f t="shared" si="360"/>
        <v>1</v>
      </c>
      <c r="EN168" s="32">
        <f t="shared" si="361"/>
        <v>0</v>
      </c>
      <c r="EO168" s="32">
        <f t="shared" si="362"/>
        <v>1</v>
      </c>
      <c r="EP168" s="32">
        <f t="shared" si="363"/>
        <v>1</v>
      </c>
      <c r="EQ168" s="32">
        <f t="shared" si="364"/>
        <v>0</v>
      </c>
      <c r="ER168" s="32">
        <f t="shared" si="365"/>
        <v>0</v>
      </c>
      <c r="ES168" s="32">
        <f t="shared" si="366"/>
        <v>0</v>
      </c>
      <c r="ET168" s="32">
        <f t="shared" si="367"/>
        <v>0</v>
      </c>
      <c r="EU168" s="32">
        <f t="shared" si="368"/>
        <v>1</v>
      </c>
      <c r="EV168" s="32">
        <f t="shared" si="369"/>
        <v>1</v>
      </c>
      <c r="EW168" s="32">
        <f t="shared" si="370"/>
        <v>1</v>
      </c>
      <c r="EX168" s="32">
        <f t="shared" si="371"/>
        <v>0</v>
      </c>
      <c r="EY168" s="32">
        <f t="shared" si="372"/>
        <v>0</v>
      </c>
      <c r="EZ168" s="32">
        <f t="shared" si="373"/>
        <v>1</v>
      </c>
      <c r="FA168" s="32">
        <f t="shared" si="374"/>
        <v>0</v>
      </c>
      <c r="FB168" s="32">
        <f t="shared" si="375"/>
        <v>0</v>
      </c>
      <c r="FC168" s="32">
        <f t="shared" si="376"/>
        <v>0</v>
      </c>
      <c r="FD168" s="32">
        <f t="shared" si="377"/>
        <v>0</v>
      </c>
      <c r="FE168" s="32">
        <f t="shared" si="378"/>
        <v>0</v>
      </c>
      <c r="FF168" s="32">
        <f t="shared" si="379"/>
        <v>1</v>
      </c>
      <c r="FG168" s="32">
        <f t="shared" si="380"/>
        <v>0</v>
      </c>
      <c r="FH168" s="32">
        <f t="shared" si="381"/>
        <v>0</v>
      </c>
      <c r="FI168" s="32">
        <f t="shared" si="382"/>
        <v>0</v>
      </c>
      <c r="FJ168" s="32">
        <f t="shared" si="383"/>
        <v>0</v>
      </c>
      <c r="FK168" s="32">
        <f t="shared" si="384"/>
        <v>0</v>
      </c>
      <c r="FL168" s="32">
        <f t="shared" si="385"/>
        <v>0</v>
      </c>
      <c r="FM168" s="32">
        <f t="shared" si="386"/>
        <v>0</v>
      </c>
      <c r="FN168" s="32">
        <f t="shared" si="387"/>
        <v>0</v>
      </c>
      <c r="FO168" s="32">
        <f t="shared" si="388"/>
        <v>0</v>
      </c>
      <c r="FP168" s="32">
        <f t="shared" si="389"/>
        <v>1</v>
      </c>
      <c r="FQ168" s="32">
        <f t="shared" si="390"/>
        <v>0</v>
      </c>
      <c r="FR168" s="32">
        <f t="shared" si="391"/>
        <v>0</v>
      </c>
      <c r="FS168" s="32">
        <f t="shared" si="392"/>
        <v>1</v>
      </c>
      <c r="FT168" s="32">
        <f t="shared" si="393"/>
        <v>1</v>
      </c>
      <c r="FU168" s="32">
        <f t="shared" si="394"/>
        <v>1</v>
      </c>
      <c r="FV168" s="32">
        <f t="shared" si="395"/>
        <v>0</v>
      </c>
      <c r="FW168" s="32">
        <f t="shared" si="396"/>
        <v>0</v>
      </c>
      <c r="FX168" s="32">
        <f t="shared" si="397"/>
        <v>0</v>
      </c>
      <c r="FY168" s="32">
        <f t="shared" si="398"/>
        <v>1</v>
      </c>
      <c r="FZ168" s="32">
        <f t="shared" si="399"/>
        <v>0</v>
      </c>
      <c r="GA168" s="32">
        <f t="shared" si="400"/>
        <v>1</v>
      </c>
      <c r="GB168" s="32">
        <f t="shared" si="401"/>
        <v>0</v>
      </c>
      <c r="GC168" s="32">
        <f t="shared" si="402"/>
        <v>0</v>
      </c>
      <c r="GD168" s="32">
        <f t="shared" si="403"/>
        <v>0</v>
      </c>
      <c r="GE168" s="32">
        <f t="shared" si="404"/>
        <v>0</v>
      </c>
    </row>
    <row r="169" spans="1:187" ht="25.8" x14ac:dyDescent="0.5">
      <c r="A169" s="119"/>
      <c r="B169" s="120"/>
      <c r="C169" s="80" t="s">
        <v>53</v>
      </c>
      <c r="D169" s="85"/>
      <c r="E169" s="43">
        <v>64</v>
      </c>
      <c r="F169" s="43">
        <v>58</v>
      </c>
      <c r="G169" s="43"/>
      <c r="H169" s="43">
        <v>28</v>
      </c>
      <c r="I169" s="43"/>
      <c r="J169" s="43">
        <v>11</v>
      </c>
      <c r="K169" s="43"/>
      <c r="L169" s="43"/>
      <c r="M169" s="43"/>
      <c r="N169" s="43"/>
      <c r="O169" s="43">
        <v>55</v>
      </c>
      <c r="P169" s="43"/>
      <c r="Q169" s="43">
        <v>26</v>
      </c>
      <c r="R169" s="43"/>
      <c r="S169" s="43">
        <v>9</v>
      </c>
      <c r="T169" s="43">
        <v>7</v>
      </c>
      <c r="U169" s="43">
        <v>5</v>
      </c>
      <c r="V169" s="76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>
        <v>37</v>
      </c>
      <c r="CH169" s="43">
        <v>38</v>
      </c>
      <c r="CI169" s="192">
        <v>66</v>
      </c>
      <c r="CJ169" s="43"/>
      <c r="CK169" s="43">
        <v>25</v>
      </c>
      <c r="CL169" s="43">
        <v>14</v>
      </c>
      <c r="CM169" s="43"/>
      <c r="CN169" s="43"/>
      <c r="CO169" s="43">
        <v>4</v>
      </c>
      <c r="CP169" s="43"/>
      <c r="CQ169" s="43">
        <v>18</v>
      </c>
      <c r="CR169" s="43"/>
      <c r="CS169" s="43">
        <v>60</v>
      </c>
      <c r="CT169" s="43">
        <v>59</v>
      </c>
      <c r="CU169" s="43">
        <v>34</v>
      </c>
      <c r="CV169" s="43">
        <v>24</v>
      </c>
      <c r="CW169" s="43">
        <v>13</v>
      </c>
      <c r="CX169" s="43"/>
      <c r="CY169" s="43">
        <v>3</v>
      </c>
      <c r="CZ169" s="43">
        <v>16</v>
      </c>
      <c r="DA169" s="43"/>
      <c r="DB169" s="43">
        <v>39</v>
      </c>
      <c r="DC169" s="43"/>
      <c r="DD169" s="43">
        <v>45</v>
      </c>
      <c r="DE169" s="43"/>
      <c r="DF169" s="43">
        <v>29</v>
      </c>
      <c r="DG169" s="43">
        <v>22</v>
      </c>
      <c r="DH169" s="43">
        <v>12</v>
      </c>
      <c r="DI169" s="43">
        <v>17</v>
      </c>
      <c r="DJ169" s="43"/>
      <c r="DK169" s="43"/>
      <c r="DL169" s="43"/>
      <c r="DM169" s="43"/>
      <c r="DN169" s="32">
        <f t="shared" si="335"/>
        <v>0</v>
      </c>
      <c r="DO169" s="32">
        <f t="shared" si="336"/>
        <v>0</v>
      </c>
      <c r="DP169" s="32">
        <f t="shared" si="337"/>
        <v>1</v>
      </c>
      <c r="DQ169" s="32">
        <f t="shared" si="338"/>
        <v>1</v>
      </c>
      <c r="DR169" s="32">
        <f t="shared" si="339"/>
        <v>1</v>
      </c>
      <c r="DS169" s="32">
        <f t="shared" si="340"/>
        <v>0</v>
      </c>
      <c r="DT169" s="32">
        <f t="shared" si="341"/>
        <v>1</v>
      </c>
      <c r="DU169" s="32">
        <f t="shared" si="342"/>
        <v>0</v>
      </c>
      <c r="DV169" s="32">
        <f t="shared" si="343"/>
        <v>1</v>
      </c>
      <c r="DW169" s="32">
        <f t="shared" si="344"/>
        <v>0</v>
      </c>
      <c r="DX169" s="32">
        <f t="shared" si="345"/>
        <v>1</v>
      </c>
      <c r="DY169" s="32">
        <f t="shared" si="346"/>
        <v>1</v>
      </c>
      <c r="DZ169" s="32">
        <f t="shared" si="347"/>
        <v>1</v>
      </c>
      <c r="EA169" s="32">
        <f t="shared" si="348"/>
        <v>1</v>
      </c>
      <c r="EB169" s="32">
        <f t="shared" si="349"/>
        <v>0</v>
      </c>
      <c r="EC169" s="32">
        <f t="shared" si="350"/>
        <v>1</v>
      </c>
      <c r="ED169" s="32">
        <f t="shared" si="351"/>
        <v>1</v>
      </c>
      <c r="EE169" s="32">
        <f t="shared" si="352"/>
        <v>1</v>
      </c>
      <c r="EF169" s="32">
        <f t="shared" si="353"/>
        <v>0</v>
      </c>
      <c r="EG169" s="32">
        <f t="shared" si="354"/>
        <v>0</v>
      </c>
      <c r="EH169" s="32">
        <f t="shared" si="355"/>
        <v>0</v>
      </c>
      <c r="EI169" s="32">
        <f t="shared" si="356"/>
        <v>1</v>
      </c>
      <c r="EJ169" s="32">
        <f t="shared" si="357"/>
        <v>0</v>
      </c>
      <c r="EK169" s="32">
        <f t="shared" si="358"/>
        <v>1</v>
      </c>
      <c r="EL169" s="32">
        <f t="shared" si="359"/>
        <v>1</v>
      </c>
      <c r="EM169" s="32">
        <f t="shared" si="360"/>
        <v>1</v>
      </c>
      <c r="EN169" s="32">
        <f t="shared" si="361"/>
        <v>0</v>
      </c>
      <c r="EO169" s="32">
        <f t="shared" si="362"/>
        <v>1</v>
      </c>
      <c r="EP169" s="32">
        <f t="shared" si="363"/>
        <v>1</v>
      </c>
      <c r="EQ169" s="32">
        <f t="shared" si="364"/>
        <v>0</v>
      </c>
      <c r="ER169" s="32">
        <f t="shared" si="365"/>
        <v>0</v>
      </c>
      <c r="ES169" s="32">
        <f t="shared" si="366"/>
        <v>0</v>
      </c>
      <c r="ET169" s="32">
        <f t="shared" si="367"/>
        <v>0</v>
      </c>
      <c r="EU169" s="32">
        <f t="shared" si="368"/>
        <v>1</v>
      </c>
      <c r="EV169" s="32">
        <f t="shared" si="369"/>
        <v>0</v>
      </c>
      <c r="EW169" s="32">
        <f t="shared" si="370"/>
        <v>0</v>
      </c>
      <c r="EX169" s="32">
        <f t="shared" si="371"/>
        <v>1</v>
      </c>
      <c r="EY169" s="32">
        <f t="shared" si="372"/>
        <v>1</v>
      </c>
      <c r="EZ169" s="32">
        <f t="shared" si="373"/>
        <v>1</v>
      </c>
      <c r="FA169" s="32">
        <f t="shared" si="374"/>
        <v>0</v>
      </c>
      <c r="FB169" s="32">
        <f t="shared" si="375"/>
        <v>0</v>
      </c>
      <c r="FC169" s="32">
        <f t="shared" si="376"/>
        <v>0</v>
      </c>
      <c r="FD169" s="32">
        <f t="shared" si="377"/>
        <v>0</v>
      </c>
      <c r="FE169" s="32">
        <f t="shared" si="378"/>
        <v>0</v>
      </c>
      <c r="FF169" s="32">
        <f t="shared" si="379"/>
        <v>1</v>
      </c>
      <c r="FG169" s="32">
        <f t="shared" si="380"/>
        <v>0</v>
      </c>
      <c r="FH169" s="32">
        <f t="shared" si="381"/>
        <v>0</v>
      </c>
      <c r="FI169" s="32">
        <f t="shared" si="382"/>
        <v>0</v>
      </c>
      <c r="FJ169" s="32">
        <f t="shared" si="383"/>
        <v>0</v>
      </c>
      <c r="FK169" s="32">
        <f t="shared" si="384"/>
        <v>0</v>
      </c>
      <c r="FL169" s="32">
        <f t="shared" si="385"/>
        <v>0</v>
      </c>
      <c r="FM169" s="32">
        <f t="shared" si="386"/>
        <v>0</v>
      </c>
      <c r="FN169" s="32">
        <f t="shared" si="387"/>
        <v>0</v>
      </c>
      <c r="FO169" s="32">
        <f t="shared" si="388"/>
        <v>0</v>
      </c>
      <c r="FP169" s="32">
        <f t="shared" si="389"/>
        <v>1</v>
      </c>
      <c r="FQ169" s="32">
        <f t="shared" si="390"/>
        <v>0</v>
      </c>
      <c r="FR169" s="32">
        <f t="shared" si="391"/>
        <v>0</v>
      </c>
      <c r="FS169" s="32">
        <f t="shared" si="392"/>
        <v>1</v>
      </c>
      <c r="FT169" s="32">
        <f t="shared" si="393"/>
        <v>1</v>
      </c>
      <c r="FU169" s="32">
        <f t="shared" si="394"/>
        <v>1</v>
      </c>
      <c r="FV169" s="32">
        <f t="shared" si="395"/>
        <v>0</v>
      </c>
      <c r="FW169" s="32">
        <f t="shared" si="396"/>
        <v>0</v>
      </c>
      <c r="FX169" s="32">
        <f t="shared" si="397"/>
        <v>0</v>
      </c>
      <c r="FY169" s="32">
        <f t="shared" si="398"/>
        <v>1</v>
      </c>
      <c r="FZ169" s="32">
        <f t="shared" si="399"/>
        <v>0</v>
      </c>
      <c r="GA169" s="32">
        <f t="shared" si="400"/>
        <v>1</v>
      </c>
      <c r="GB169" s="32">
        <f t="shared" si="401"/>
        <v>0</v>
      </c>
      <c r="GC169" s="32">
        <f t="shared" si="402"/>
        <v>0</v>
      </c>
      <c r="GD169" s="32">
        <f t="shared" si="403"/>
        <v>0</v>
      </c>
      <c r="GE169" s="32">
        <f t="shared" si="404"/>
        <v>0</v>
      </c>
    </row>
    <row r="170" spans="1:187" ht="25.8" x14ac:dyDescent="0.5">
      <c r="A170" s="119" t="s">
        <v>57</v>
      </c>
      <c r="B170" s="120">
        <v>46185</v>
      </c>
      <c r="C170" s="80" t="s">
        <v>52</v>
      </c>
      <c r="D170" s="85"/>
      <c r="E170" s="43">
        <v>63</v>
      </c>
      <c r="F170" s="43"/>
      <c r="G170" s="43"/>
      <c r="H170" s="43"/>
      <c r="I170" s="43"/>
      <c r="J170" s="43">
        <v>14</v>
      </c>
      <c r="K170" s="43"/>
      <c r="L170" s="43"/>
      <c r="M170" s="43"/>
      <c r="N170" s="43"/>
      <c r="O170" s="43">
        <v>61</v>
      </c>
      <c r="P170" s="43"/>
      <c r="Q170" s="43">
        <v>25</v>
      </c>
      <c r="R170" s="43"/>
      <c r="S170" s="43">
        <v>10</v>
      </c>
      <c r="T170" s="43"/>
      <c r="U170" s="43">
        <v>1</v>
      </c>
      <c r="V170" s="76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>
        <v>37</v>
      </c>
      <c r="CH170" s="43">
        <v>38</v>
      </c>
      <c r="CI170" s="192">
        <v>66</v>
      </c>
      <c r="CJ170" s="43"/>
      <c r="CK170" s="43">
        <v>26</v>
      </c>
      <c r="CL170" s="43"/>
      <c r="CM170" s="43"/>
      <c r="CN170" s="43"/>
      <c r="CO170" s="43">
        <v>5</v>
      </c>
      <c r="CP170" s="43">
        <v>6</v>
      </c>
      <c r="CQ170" s="43"/>
      <c r="CR170" s="43"/>
      <c r="CS170" s="43">
        <v>57</v>
      </c>
      <c r="CT170" s="43">
        <v>54</v>
      </c>
      <c r="CU170" s="43">
        <v>34</v>
      </c>
      <c r="CV170" s="43">
        <v>24</v>
      </c>
      <c r="CW170" s="43">
        <v>13</v>
      </c>
      <c r="CX170" s="43"/>
      <c r="CY170" s="43">
        <v>3</v>
      </c>
      <c r="CZ170" s="43">
        <v>16</v>
      </c>
      <c r="DA170" s="43"/>
      <c r="DB170" s="43">
        <v>39</v>
      </c>
      <c r="DC170" s="43"/>
      <c r="DD170" s="43">
        <v>45</v>
      </c>
      <c r="DE170" s="43"/>
      <c r="DF170" s="43">
        <v>29</v>
      </c>
      <c r="DG170" s="43">
        <v>22</v>
      </c>
      <c r="DH170" s="43">
        <v>12</v>
      </c>
      <c r="DI170" s="43">
        <v>17</v>
      </c>
      <c r="DJ170" s="43"/>
      <c r="DK170" s="43"/>
      <c r="DL170" s="43"/>
      <c r="DM170" s="43"/>
      <c r="DN170" s="32">
        <f t="shared" si="335"/>
        <v>1</v>
      </c>
      <c r="DO170" s="32">
        <f t="shared" si="336"/>
        <v>0</v>
      </c>
      <c r="DP170" s="32">
        <f t="shared" si="337"/>
        <v>1</v>
      </c>
      <c r="DQ170" s="32">
        <f t="shared" si="338"/>
        <v>0</v>
      </c>
      <c r="DR170" s="32">
        <f t="shared" si="339"/>
        <v>1</v>
      </c>
      <c r="DS170" s="32">
        <f t="shared" si="340"/>
        <v>1</v>
      </c>
      <c r="DT170" s="32">
        <f t="shared" si="341"/>
        <v>0</v>
      </c>
      <c r="DU170" s="32">
        <f t="shared" si="342"/>
        <v>0</v>
      </c>
      <c r="DV170" s="32">
        <f t="shared" si="343"/>
        <v>0</v>
      </c>
      <c r="DW170" s="32">
        <f t="shared" si="344"/>
        <v>1</v>
      </c>
      <c r="DX170" s="32">
        <f t="shared" si="345"/>
        <v>0</v>
      </c>
      <c r="DY170" s="32">
        <f t="shared" si="346"/>
        <v>1</v>
      </c>
      <c r="DZ170" s="32">
        <f t="shared" si="347"/>
        <v>1</v>
      </c>
      <c r="EA170" s="32">
        <f t="shared" si="348"/>
        <v>1</v>
      </c>
      <c r="EB170" s="32">
        <f t="shared" si="349"/>
        <v>0</v>
      </c>
      <c r="EC170" s="32">
        <f t="shared" si="350"/>
        <v>1</v>
      </c>
      <c r="ED170" s="32">
        <f t="shared" si="351"/>
        <v>1</v>
      </c>
      <c r="EE170" s="32">
        <f t="shared" si="352"/>
        <v>0</v>
      </c>
      <c r="EF170" s="32">
        <f t="shared" si="353"/>
        <v>0</v>
      </c>
      <c r="EG170" s="32">
        <f t="shared" si="354"/>
        <v>0</v>
      </c>
      <c r="EH170" s="32">
        <f t="shared" si="355"/>
        <v>0</v>
      </c>
      <c r="EI170" s="32">
        <f t="shared" si="356"/>
        <v>1</v>
      </c>
      <c r="EJ170" s="32">
        <f t="shared" si="357"/>
        <v>0</v>
      </c>
      <c r="EK170" s="32">
        <f t="shared" si="358"/>
        <v>1</v>
      </c>
      <c r="EL170" s="32">
        <f t="shared" si="359"/>
        <v>1</v>
      </c>
      <c r="EM170" s="32">
        <f t="shared" si="360"/>
        <v>1</v>
      </c>
      <c r="EN170" s="32">
        <f t="shared" si="361"/>
        <v>0</v>
      </c>
      <c r="EO170" s="32">
        <f t="shared" si="362"/>
        <v>0</v>
      </c>
      <c r="EP170" s="32">
        <f t="shared" si="363"/>
        <v>1</v>
      </c>
      <c r="EQ170" s="32">
        <f t="shared" si="364"/>
        <v>0</v>
      </c>
      <c r="ER170" s="32">
        <f t="shared" si="365"/>
        <v>0</v>
      </c>
      <c r="ES170" s="32">
        <f t="shared" si="366"/>
        <v>0</v>
      </c>
      <c r="ET170" s="32">
        <f t="shared" si="367"/>
        <v>0</v>
      </c>
      <c r="EU170" s="32">
        <f t="shared" si="368"/>
        <v>1</v>
      </c>
      <c r="EV170" s="32">
        <f t="shared" si="369"/>
        <v>0</v>
      </c>
      <c r="EW170" s="32">
        <f t="shared" si="370"/>
        <v>0</v>
      </c>
      <c r="EX170" s="32">
        <f t="shared" si="371"/>
        <v>1</v>
      </c>
      <c r="EY170" s="32">
        <f t="shared" si="372"/>
        <v>1</v>
      </c>
      <c r="EZ170" s="32">
        <f t="shared" si="373"/>
        <v>1</v>
      </c>
      <c r="FA170" s="32">
        <f t="shared" si="374"/>
        <v>0</v>
      </c>
      <c r="FB170" s="32">
        <f t="shared" si="375"/>
        <v>0</v>
      </c>
      <c r="FC170" s="32">
        <f t="shared" si="376"/>
        <v>0</v>
      </c>
      <c r="FD170" s="32">
        <f t="shared" si="377"/>
        <v>0</v>
      </c>
      <c r="FE170" s="32">
        <f t="shared" si="378"/>
        <v>0</v>
      </c>
      <c r="FF170" s="32">
        <f t="shared" si="379"/>
        <v>1</v>
      </c>
      <c r="FG170" s="32">
        <f t="shared" si="380"/>
        <v>0</v>
      </c>
      <c r="FH170" s="32">
        <f t="shared" si="381"/>
        <v>0</v>
      </c>
      <c r="FI170" s="32">
        <f t="shared" si="382"/>
        <v>0</v>
      </c>
      <c r="FJ170" s="32">
        <f t="shared" si="383"/>
        <v>0</v>
      </c>
      <c r="FK170" s="32">
        <f t="shared" si="384"/>
        <v>0</v>
      </c>
      <c r="FL170" s="32">
        <f t="shared" si="385"/>
        <v>0</v>
      </c>
      <c r="FM170" s="32">
        <f t="shared" si="386"/>
        <v>0</v>
      </c>
      <c r="FN170" s="32">
        <f t="shared" si="387"/>
        <v>0</v>
      </c>
      <c r="FO170" s="32">
        <f t="shared" si="388"/>
        <v>1</v>
      </c>
      <c r="FP170" s="32">
        <f t="shared" si="389"/>
        <v>0</v>
      </c>
      <c r="FQ170" s="32">
        <f t="shared" si="390"/>
        <v>0</v>
      </c>
      <c r="FR170" s="32">
        <f t="shared" si="391"/>
        <v>1</v>
      </c>
      <c r="FS170" s="32">
        <f t="shared" si="392"/>
        <v>0</v>
      </c>
      <c r="FT170" s="32">
        <f t="shared" si="393"/>
        <v>0</v>
      </c>
      <c r="FU170" s="32">
        <f t="shared" si="394"/>
        <v>0</v>
      </c>
      <c r="FV170" s="32">
        <f t="shared" si="395"/>
        <v>1</v>
      </c>
      <c r="FW170" s="32">
        <f t="shared" si="396"/>
        <v>0</v>
      </c>
      <c r="FX170" s="32">
        <f t="shared" si="397"/>
        <v>1</v>
      </c>
      <c r="FY170" s="32">
        <f t="shared" si="398"/>
        <v>0</v>
      </c>
      <c r="FZ170" s="32">
        <f t="shared" si="399"/>
        <v>0</v>
      </c>
      <c r="GA170" s="32">
        <f t="shared" si="400"/>
        <v>1</v>
      </c>
      <c r="GB170" s="32">
        <f t="shared" si="401"/>
        <v>0</v>
      </c>
      <c r="GC170" s="32">
        <f t="shared" si="402"/>
        <v>0</v>
      </c>
      <c r="GD170" s="32">
        <f t="shared" si="403"/>
        <v>0</v>
      </c>
      <c r="GE170" s="32">
        <f t="shared" si="404"/>
        <v>0</v>
      </c>
    </row>
    <row r="171" spans="1:187" ht="25.8" x14ac:dyDescent="0.5">
      <c r="A171" s="119"/>
      <c r="B171" s="120"/>
      <c r="C171" s="80" t="s">
        <v>53</v>
      </c>
      <c r="D171" s="85"/>
      <c r="E171" s="43">
        <v>63</v>
      </c>
      <c r="F171" s="43"/>
      <c r="G171" s="43"/>
      <c r="H171" s="43"/>
      <c r="I171" s="43"/>
      <c r="J171" s="43">
        <v>14</v>
      </c>
      <c r="K171" s="43"/>
      <c r="L171" s="43"/>
      <c r="M171" s="43"/>
      <c r="N171" s="43"/>
      <c r="O171" s="43">
        <v>61</v>
      </c>
      <c r="P171" s="43"/>
      <c r="Q171" s="43">
        <v>25</v>
      </c>
      <c r="R171" s="43"/>
      <c r="S171" s="43">
        <v>10</v>
      </c>
      <c r="T171" s="43"/>
      <c r="U171" s="43">
        <v>1</v>
      </c>
      <c r="V171" s="76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>
        <v>37</v>
      </c>
      <c r="CH171" s="43">
        <v>38</v>
      </c>
      <c r="CI171" s="192">
        <v>66</v>
      </c>
      <c r="CJ171" s="43"/>
      <c r="CK171" s="43">
        <v>26</v>
      </c>
      <c r="CL171" s="43"/>
      <c r="CM171" s="43"/>
      <c r="CN171" s="43"/>
      <c r="CO171" s="43">
        <v>5</v>
      </c>
      <c r="CP171" s="43">
        <v>6</v>
      </c>
      <c r="CQ171" s="43"/>
      <c r="CR171" s="43"/>
      <c r="CS171" s="43">
        <v>57</v>
      </c>
      <c r="CT171" s="43">
        <v>54</v>
      </c>
      <c r="CU171" s="43">
        <v>34</v>
      </c>
      <c r="CV171" s="43">
        <v>24</v>
      </c>
      <c r="CW171" s="43">
        <v>13</v>
      </c>
      <c r="CX171" s="43"/>
      <c r="CY171" s="43">
        <v>3</v>
      </c>
      <c r="CZ171" s="43">
        <v>16</v>
      </c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32">
        <f t="shared" si="335"/>
        <v>1</v>
      </c>
      <c r="DO171" s="32">
        <f t="shared" si="336"/>
        <v>0</v>
      </c>
      <c r="DP171" s="32">
        <f t="shared" si="337"/>
        <v>1</v>
      </c>
      <c r="DQ171" s="32">
        <f t="shared" si="338"/>
        <v>0</v>
      </c>
      <c r="DR171" s="32">
        <f t="shared" si="339"/>
        <v>1</v>
      </c>
      <c r="DS171" s="32">
        <f t="shared" si="340"/>
        <v>1</v>
      </c>
      <c r="DT171" s="32">
        <f t="shared" si="341"/>
        <v>0</v>
      </c>
      <c r="DU171" s="32">
        <f t="shared" si="342"/>
        <v>0</v>
      </c>
      <c r="DV171" s="32">
        <f t="shared" si="343"/>
        <v>0</v>
      </c>
      <c r="DW171" s="32">
        <f t="shared" si="344"/>
        <v>1</v>
      </c>
      <c r="DX171" s="32">
        <f t="shared" si="345"/>
        <v>0</v>
      </c>
      <c r="DY171" s="32">
        <f t="shared" si="346"/>
        <v>0</v>
      </c>
      <c r="DZ171" s="32">
        <f t="shared" si="347"/>
        <v>1</v>
      </c>
      <c r="EA171" s="32">
        <f t="shared" si="348"/>
        <v>1</v>
      </c>
      <c r="EB171" s="32">
        <f t="shared" si="349"/>
        <v>0</v>
      </c>
      <c r="EC171" s="32">
        <f t="shared" si="350"/>
        <v>1</v>
      </c>
      <c r="ED171" s="32">
        <f t="shared" si="351"/>
        <v>0</v>
      </c>
      <c r="EE171" s="32">
        <f t="shared" si="352"/>
        <v>0</v>
      </c>
      <c r="EF171" s="32">
        <f t="shared" si="353"/>
        <v>0</v>
      </c>
      <c r="EG171" s="32">
        <f t="shared" si="354"/>
        <v>0</v>
      </c>
      <c r="EH171" s="32">
        <f t="shared" si="355"/>
        <v>0</v>
      </c>
      <c r="EI171" s="32">
        <f t="shared" si="356"/>
        <v>0</v>
      </c>
      <c r="EJ171" s="32">
        <f t="shared" si="357"/>
        <v>0</v>
      </c>
      <c r="EK171" s="32">
        <f t="shared" si="358"/>
        <v>1</v>
      </c>
      <c r="EL171" s="32">
        <f t="shared" si="359"/>
        <v>1</v>
      </c>
      <c r="EM171" s="32">
        <f t="shared" si="360"/>
        <v>1</v>
      </c>
      <c r="EN171" s="32">
        <f t="shared" si="361"/>
        <v>0</v>
      </c>
      <c r="EO171" s="32">
        <f t="shared" si="362"/>
        <v>0</v>
      </c>
      <c r="EP171" s="32">
        <f t="shared" si="363"/>
        <v>0</v>
      </c>
      <c r="EQ171" s="32">
        <f t="shared" si="364"/>
        <v>0</v>
      </c>
      <c r="ER171" s="32">
        <f t="shared" si="365"/>
        <v>0</v>
      </c>
      <c r="ES171" s="32">
        <f t="shared" si="366"/>
        <v>0</v>
      </c>
      <c r="ET171" s="32">
        <f t="shared" si="367"/>
        <v>0</v>
      </c>
      <c r="EU171" s="32">
        <f t="shared" si="368"/>
        <v>1</v>
      </c>
      <c r="EV171" s="32">
        <f t="shared" si="369"/>
        <v>0</v>
      </c>
      <c r="EW171" s="32">
        <f t="shared" si="370"/>
        <v>0</v>
      </c>
      <c r="EX171" s="32">
        <f t="shared" si="371"/>
        <v>1</v>
      </c>
      <c r="EY171" s="32">
        <f t="shared" si="372"/>
        <v>1</v>
      </c>
      <c r="EZ171" s="32">
        <f t="shared" si="373"/>
        <v>0</v>
      </c>
      <c r="FA171" s="32">
        <f t="shared" si="374"/>
        <v>0</v>
      </c>
      <c r="FB171" s="32">
        <f t="shared" si="375"/>
        <v>0</v>
      </c>
      <c r="FC171" s="32">
        <f t="shared" si="376"/>
        <v>0</v>
      </c>
      <c r="FD171" s="32">
        <f t="shared" si="377"/>
        <v>0</v>
      </c>
      <c r="FE171" s="32">
        <f t="shared" si="378"/>
        <v>0</v>
      </c>
      <c r="FF171" s="32">
        <f t="shared" si="379"/>
        <v>0</v>
      </c>
      <c r="FG171" s="32">
        <f t="shared" si="380"/>
        <v>0</v>
      </c>
      <c r="FH171" s="32">
        <f t="shared" si="381"/>
        <v>0</v>
      </c>
      <c r="FI171" s="32">
        <f t="shared" si="382"/>
        <v>0</v>
      </c>
      <c r="FJ171" s="32">
        <f t="shared" si="383"/>
        <v>0</v>
      </c>
      <c r="FK171" s="32">
        <f t="shared" si="384"/>
        <v>0</v>
      </c>
      <c r="FL171" s="32">
        <f t="shared" si="385"/>
        <v>0</v>
      </c>
      <c r="FM171" s="32">
        <f t="shared" si="386"/>
        <v>0</v>
      </c>
      <c r="FN171" s="32">
        <f t="shared" si="387"/>
        <v>0</v>
      </c>
      <c r="FO171" s="32">
        <f t="shared" si="388"/>
        <v>1</v>
      </c>
      <c r="FP171" s="32">
        <f t="shared" si="389"/>
        <v>0</v>
      </c>
      <c r="FQ171" s="32">
        <f t="shared" si="390"/>
        <v>0</v>
      </c>
      <c r="FR171" s="32">
        <f t="shared" si="391"/>
        <v>1</v>
      </c>
      <c r="FS171" s="32">
        <f t="shared" si="392"/>
        <v>0</v>
      </c>
      <c r="FT171" s="32">
        <f t="shared" si="393"/>
        <v>0</v>
      </c>
      <c r="FU171" s="32">
        <f t="shared" si="394"/>
        <v>0</v>
      </c>
      <c r="FV171" s="32">
        <f t="shared" si="395"/>
        <v>1</v>
      </c>
      <c r="FW171" s="32">
        <f t="shared" si="396"/>
        <v>0</v>
      </c>
      <c r="FX171" s="32">
        <f t="shared" si="397"/>
        <v>1</v>
      </c>
      <c r="FY171" s="32">
        <f t="shared" si="398"/>
        <v>0</v>
      </c>
      <c r="FZ171" s="32">
        <f t="shared" si="399"/>
        <v>0</v>
      </c>
      <c r="GA171" s="32">
        <f t="shared" si="400"/>
        <v>1</v>
      </c>
      <c r="GB171" s="32">
        <f t="shared" si="401"/>
        <v>0</v>
      </c>
      <c r="GC171" s="32">
        <f t="shared" si="402"/>
        <v>0</v>
      </c>
      <c r="GD171" s="32">
        <f t="shared" si="403"/>
        <v>0</v>
      </c>
      <c r="GE171" s="32">
        <f t="shared" si="404"/>
        <v>0</v>
      </c>
    </row>
    <row r="172" spans="1:187" ht="25.8" x14ac:dyDescent="0.5">
      <c r="A172" s="119" t="s">
        <v>58</v>
      </c>
      <c r="B172" s="120">
        <v>46186</v>
      </c>
      <c r="C172" s="80" t="s">
        <v>52</v>
      </c>
      <c r="D172" s="85"/>
      <c r="E172" s="187"/>
      <c r="F172" s="187"/>
      <c r="G172" s="33"/>
      <c r="H172" s="33"/>
      <c r="I172" s="33"/>
      <c r="J172" s="33"/>
      <c r="K172" s="33"/>
      <c r="L172" s="33"/>
      <c r="M172" s="33"/>
      <c r="N172" s="48"/>
      <c r="O172" s="118">
        <v>56</v>
      </c>
      <c r="P172" s="33"/>
      <c r="Q172" s="33"/>
      <c r="R172" s="33"/>
      <c r="S172" s="33"/>
      <c r="T172" s="33"/>
      <c r="U172" s="33"/>
      <c r="V172" s="33"/>
      <c r="W172" s="48"/>
      <c r="X172" s="97"/>
      <c r="Y172" s="97"/>
      <c r="Z172" s="97"/>
      <c r="AA172" s="97"/>
      <c r="AB172" s="97"/>
      <c r="AC172" s="97"/>
      <c r="AD172" s="97"/>
      <c r="AE172" s="97"/>
      <c r="AF172" s="97"/>
      <c r="AG172" s="49"/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7"/>
      <c r="AX172" s="147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49"/>
      <c r="CG172" s="164">
        <v>37</v>
      </c>
      <c r="CH172" s="164">
        <v>38</v>
      </c>
      <c r="CI172" s="164"/>
      <c r="CJ172" s="164"/>
      <c r="CK172" s="164"/>
      <c r="CL172" s="164"/>
      <c r="CM172" s="164"/>
      <c r="CN172" s="164"/>
      <c r="CO172" s="164"/>
      <c r="CP172" s="164"/>
      <c r="CQ172" s="164"/>
      <c r="CR172" s="48"/>
      <c r="CS172" s="43"/>
      <c r="CT172" s="43"/>
      <c r="CU172" s="43"/>
      <c r="CV172" s="43"/>
      <c r="CW172" s="43"/>
      <c r="CX172" s="43"/>
      <c r="CY172" s="43"/>
      <c r="CZ172" s="43"/>
      <c r="DA172" s="48"/>
      <c r="DB172" s="43"/>
      <c r="DC172" s="43"/>
      <c r="DD172" s="43"/>
      <c r="DE172" s="43"/>
      <c r="DF172" s="43"/>
      <c r="DG172" s="43"/>
      <c r="DH172" s="43"/>
      <c r="DI172" s="43"/>
      <c r="DJ172" s="49"/>
      <c r="DK172" s="49"/>
      <c r="DL172" s="49"/>
      <c r="DM172" s="1"/>
      <c r="DN172" s="32">
        <f t="shared" si="335"/>
        <v>0</v>
      </c>
      <c r="DO172" s="32">
        <f t="shared" si="336"/>
        <v>0</v>
      </c>
      <c r="DP172" s="32">
        <f t="shared" si="337"/>
        <v>0</v>
      </c>
      <c r="DQ172" s="32">
        <f t="shared" si="338"/>
        <v>0</v>
      </c>
      <c r="DR172" s="32">
        <f t="shared" si="339"/>
        <v>0</v>
      </c>
      <c r="DS172" s="32">
        <f t="shared" si="340"/>
        <v>0</v>
      </c>
      <c r="DT172" s="32">
        <f t="shared" si="341"/>
        <v>0</v>
      </c>
      <c r="DU172" s="32">
        <f t="shared" si="342"/>
        <v>0</v>
      </c>
      <c r="DV172" s="32">
        <f t="shared" si="343"/>
        <v>0</v>
      </c>
      <c r="DW172" s="32">
        <f t="shared" si="344"/>
        <v>0</v>
      </c>
      <c r="DX172" s="32">
        <f t="shared" si="345"/>
        <v>0</v>
      </c>
      <c r="DY172" s="32">
        <f t="shared" si="346"/>
        <v>0</v>
      </c>
      <c r="DZ172" s="32">
        <f t="shared" si="347"/>
        <v>0</v>
      </c>
      <c r="EA172" s="32">
        <f t="shared" si="348"/>
        <v>0</v>
      </c>
      <c r="EB172" s="32">
        <f t="shared" si="349"/>
        <v>0</v>
      </c>
      <c r="EC172" s="32">
        <f t="shared" si="350"/>
        <v>0</v>
      </c>
      <c r="ED172" s="32">
        <f t="shared" si="351"/>
        <v>0</v>
      </c>
      <c r="EE172" s="32">
        <f t="shared" si="352"/>
        <v>0</v>
      </c>
      <c r="EF172" s="32">
        <f t="shared" si="353"/>
        <v>0</v>
      </c>
      <c r="EG172" s="32">
        <f t="shared" si="354"/>
        <v>0</v>
      </c>
      <c r="EH172" s="32">
        <f t="shared" si="355"/>
        <v>0</v>
      </c>
      <c r="EI172" s="32">
        <f t="shared" si="356"/>
        <v>0</v>
      </c>
      <c r="EJ172" s="32">
        <f t="shared" si="357"/>
        <v>0</v>
      </c>
      <c r="EK172" s="32">
        <f t="shared" si="358"/>
        <v>0</v>
      </c>
      <c r="EL172" s="32">
        <f t="shared" si="359"/>
        <v>0</v>
      </c>
      <c r="EM172" s="32">
        <f t="shared" si="360"/>
        <v>0</v>
      </c>
      <c r="EN172" s="32">
        <f t="shared" si="361"/>
        <v>0</v>
      </c>
      <c r="EO172" s="32">
        <f t="shared" si="362"/>
        <v>0</v>
      </c>
      <c r="EP172" s="32">
        <f t="shared" si="363"/>
        <v>0</v>
      </c>
      <c r="EQ172" s="32">
        <f t="shared" si="364"/>
        <v>0</v>
      </c>
      <c r="ER172" s="32">
        <f t="shared" si="365"/>
        <v>0</v>
      </c>
      <c r="ES172" s="32">
        <f t="shared" si="366"/>
        <v>0</v>
      </c>
      <c r="ET172" s="32">
        <f t="shared" si="367"/>
        <v>0</v>
      </c>
      <c r="EU172" s="32">
        <f t="shared" si="368"/>
        <v>0</v>
      </c>
      <c r="EV172" s="32">
        <f t="shared" si="369"/>
        <v>0</v>
      </c>
      <c r="EW172" s="32">
        <f t="shared" si="370"/>
        <v>0</v>
      </c>
      <c r="EX172" s="32">
        <f t="shared" si="371"/>
        <v>1</v>
      </c>
      <c r="EY172" s="32">
        <f t="shared" si="372"/>
        <v>1</v>
      </c>
      <c r="EZ172" s="32">
        <f t="shared" si="373"/>
        <v>0</v>
      </c>
      <c r="FA172" s="32">
        <f t="shared" si="374"/>
        <v>0</v>
      </c>
      <c r="FB172" s="32">
        <f t="shared" si="375"/>
        <v>0</v>
      </c>
      <c r="FC172" s="32">
        <f t="shared" si="376"/>
        <v>0</v>
      </c>
      <c r="FD172" s="32">
        <f t="shared" si="377"/>
        <v>0</v>
      </c>
      <c r="FE172" s="32">
        <f t="shared" si="378"/>
        <v>0</v>
      </c>
      <c r="FF172" s="32">
        <f t="shared" si="379"/>
        <v>0</v>
      </c>
      <c r="FG172" s="32">
        <f t="shared" si="380"/>
        <v>0</v>
      </c>
      <c r="FH172" s="32">
        <f t="shared" si="381"/>
        <v>0</v>
      </c>
      <c r="FI172" s="32">
        <f t="shared" si="382"/>
        <v>0</v>
      </c>
      <c r="FJ172" s="32">
        <f t="shared" si="383"/>
        <v>0</v>
      </c>
      <c r="FK172" s="32">
        <f t="shared" si="384"/>
        <v>0</v>
      </c>
      <c r="FL172" s="32">
        <f t="shared" si="385"/>
        <v>0</v>
      </c>
      <c r="FM172" s="32">
        <f t="shared" si="386"/>
        <v>0</v>
      </c>
      <c r="FN172" s="32">
        <f t="shared" si="387"/>
        <v>0</v>
      </c>
      <c r="FO172" s="32">
        <f t="shared" si="388"/>
        <v>0</v>
      </c>
      <c r="FP172" s="32">
        <f t="shared" si="389"/>
        <v>0</v>
      </c>
      <c r="FQ172" s="32">
        <f t="shared" si="390"/>
        <v>1</v>
      </c>
      <c r="FR172" s="32">
        <f t="shared" si="391"/>
        <v>0</v>
      </c>
      <c r="FS172" s="32">
        <f t="shared" si="392"/>
        <v>0</v>
      </c>
      <c r="FT172" s="32">
        <f t="shared" si="393"/>
        <v>0</v>
      </c>
      <c r="FU172" s="32">
        <f t="shared" si="394"/>
        <v>0</v>
      </c>
      <c r="FV172" s="32">
        <f t="shared" si="395"/>
        <v>0</v>
      </c>
      <c r="FW172" s="32">
        <f t="shared" si="396"/>
        <v>0</v>
      </c>
      <c r="FX172" s="32">
        <f t="shared" si="397"/>
        <v>0</v>
      </c>
      <c r="FY172" s="32">
        <f t="shared" si="398"/>
        <v>0</v>
      </c>
      <c r="FZ172" s="32">
        <f t="shared" si="399"/>
        <v>0</v>
      </c>
      <c r="GA172" s="32">
        <f t="shared" si="400"/>
        <v>0</v>
      </c>
      <c r="GB172" s="32">
        <f t="shared" si="401"/>
        <v>0</v>
      </c>
      <c r="GC172" s="32">
        <f t="shared" si="402"/>
        <v>0</v>
      </c>
      <c r="GD172" s="32">
        <f t="shared" si="403"/>
        <v>0</v>
      </c>
      <c r="GE172" s="32">
        <f t="shared" si="404"/>
        <v>0</v>
      </c>
    </row>
    <row r="173" spans="1:187" ht="25.8" x14ac:dyDescent="0.5">
      <c r="A173" s="121" t="s">
        <v>59</v>
      </c>
      <c r="B173" s="122">
        <v>46187</v>
      </c>
      <c r="C173" s="92"/>
      <c r="D173" s="36"/>
      <c r="E173" s="188"/>
      <c r="F173" s="188"/>
      <c r="G173" s="87"/>
      <c r="H173" s="87"/>
      <c r="I173" s="87"/>
      <c r="J173" s="87"/>
      <c r="K173" s="87"/>
      <c r="L173" s="87"/>
      <c r="M173" s="87"/>
      <c r="N173" s="44"/>
      <c r="O173" s="87"/>
      <c r="P173" s="87"/>
      <c r="Q173" s="87"/>
      <c r="R173" s="87"/>
      <c r="S173" s="87"/>
      <c r="T173" s="87"/>
      <c r="U173" s="87"/>
      <c r="V173" s="87"/>
      <c r="W173" s="44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  <c r="CB173" s="87"/>
      <c r="CC173" s="87"/>
      <c r="CD173" s="87"/>
      <c r="CE173" s="87"/>
      <c r="CF173" s="36"/>
      <c r="CG173" s="87"/>
      <c r="CH173" s="87"/>
      <c r="CI173" s="87"/>
      <c r="CJ173" s="87"/>
      <c r="CK173" s="87"/>
      <c r="CL173" s="87"/>
      <c r="CM173" s="87"/>
      <c r="CN173" s="87"/>
      <c r="CO173" s="87"/>
      <c r="CP173" s="87"/>
      <c r="CQ173" s="87"/>
      <c r="CR173" s="44"/>
      <c r="CS173" s="87"/>
      <c r="CT173" s="87"/>
      <c r="CU173" s="88"/>
      <c r="CV173" s="87"/>
      <c r="CW173" s="87"/>
      <c r="CX173" s="87"/>
      <c r="CY173" s="87"/>
      <c r="CZ173" s="87"/>
      <c r="DA173" s="44"/>
      <c r="DB173" s="87"/>
      <c r="DC173" s="87"/>
      <c r="DD173" s="87"/>
      <c r="DE173" s="87"/>
      <c r="DF173" s="87"/>
      <c r="DG173" s="87"/>
      <c r="DH173" s="87"/>
      <c r="DI173" s="87"/>
      <c r="DJ173" s="36"/>
      <c r="DK173" s="36"/>
      <c r="DL173" s="36"/>
      <c r="DM173" s="36"/>
      <c r="DN173" s="32">
        <f t="shared" si="335"/>
        <v>0</v>
      </c>
      <c r="DO173" s="32">
        <f t="shared" si="336"/>
        <v>0</v>
      </c>
      <c r="DP173" s="32">
        <f t="shared" si="337"/>
        <v>0</v>
      </c>
      <c r="DQ173" s="32">
        <f t="shared" si="338"/>
        <v>0</v>
      </c>
      <c r="DR173" s="32">
        <f t="shared" si="339"/>
        <v>0</v>
      </c>
      <c r="DS173" s="32">
        <f t="shared" si="340"/>
        <v>0</v>
      </c>
      <c r="DT173" s="32">
        <f t="shared" si="341"/>
        <v>0</v>
      </c>
      <c r="DU173" s="32">
        <f t="shared" si="342"/>
        <v>0</v>
      </c>
      <c r="DV173" s="32">
        <f t="shared" si="343"/>
        <v>0</v>
      </c>
      <c r="DW173" s="32">
        <f t="shared" si="344"/>
        <v>0</v>
      </c>
      <c r="DX173" s="32">
        <f t="shared" si="345"/>
        <v>0</v>
      </c>
      <c r="DY173" s="32">
        <f t="shared" si="346"/>
        <v>0</v>
      </c>
      <c r="DZ173" s="32">
        <f t="shared" si="347"/>
        <v>0</v>
      </c>
      <c r="EA173" s="32">
        <f t="shared" si="348"/>
        <v>0</v>
      </c>
      <c r="EB173" s="32">
        <f t="shared" si="349"/>
        <v>0</v>
      </c>
      <c r="EC173" s="32">
        <f t="shared" si="350"/>
        <v>0</v>
      </c>
      <c r="ED173" s="32">
        <f t="shared" si="351"/>
        <v>0</v>
      </c>
      <c r="EE173" s="32">
        <f t="shared" si="352"/>
        <v>0</v>
      </c>
      <c r="EF173" s="32">
        <f t="shared" si="353"/>
        <v>0</v>
      </c>
      <c r="EG173" s="32">
        <f t="shared" si="354"/>
        <v>0</v>
      </c>
      <c r="EH173" s="32">
        <f t="shared" si="355"/>
        <v>0</v>
      </c>
      <c r="EI173" s="32">
        <f t="shared" si="356"/>
        <v>0</v>
      </c>
      <c r="EJ173" s="32">
        <f t="shared" si="357"/>
        <v>0</v>
      </c>
      <c r="EK173" s="32">
        <f t="shared" si="358"/>
        <v>0</v>
      </c>
      <c r="EL173" s="32">
        <f t="shared" si="359"/>
        <v>0</v>
      </c>
      <c r="EM173" s="32">
        <f t="shared" si="360"/>
        <v>0</v>
      </c>
      <c r="EN173" s="32">
        <f t="shared" si="361"/>
        <v>0</v>
      </c>
      <c r="EO173" s="32">
        <f t="shared" si="362"/>
        <v>0</v>
      </c>
      <c r="EP173" s="32">
        <f t="shared" si="363"/>
        <v>0</v>
      </c>
      <c r="EQ173" s="32">
        <f t="shared" si="364"/>
        <v>0</v>
      </c>
      <c r="ER173" s="32">
        <f t="shared" si="365"/>
        <v>0</v>
      </c>
      <c r="ES173" s="32">
        <f t="shared" si="366"/>
        <v>0</v>
      </c>
      <c r="ET173" s="32">
        <f t="shared" si="367"/>
        <v>0</v>
      </c>
      <c r="EU173" s="32">
        <f t="shared" si="368"/>
        <v>0</v>
      </c>
      <c r="EV173" s="32">
        <f t="shared" si="369"/>
        <v>0</v>
      </c>
      <c r="EW173" s="32">
        <f t="shared" si="370"/>
        <v>0</v>
      </c>
      <c r="EX173" s="32">
        <f t="shared" si="371"/>
        <v>0</v>
      </c>
      <c r="EY173" s="32">
        <f t="shared" si="372"/>
        <v>0</v>
      </c>
      <c r="EZ173" s="32">
        <f t="shared" si="373"/>
        <v>0</v>
      </c>
      <c r="FA173" s="32">
        <f t="shared" si="374"/>
        <v>0</v>
      </c>
      <c r="FB173" s="32">
        <f t="shared" si="375"/>
        <v>0</v>
      </c>
      <c r="FC173" s="32">
        <f t="shared" si="376"/>
        <v>0</v>
      </c>
      <c r="FD173" s="32">
        <f t="shared" si="377"/>
        <v>0</v>
      </c>
      <c r="FE173" s="32">
        <f t="shared" si="378"/>
        <v>0</v>
      </c>
      <c r="FF173" s="32">
        <f t="shared" si="379"/>
        <v>0</v>
      </c>
      <c r="FG173" s="32">
        <f t="shared" si="380"/>
        <v>0</v>
      </c>
      <c r="FH173" s="32">
        <f t="shared" si="381"/>
        <v>0</v>
      </c>
      <c r="FI173" s="32">
        <f t="shared" si="382"/>
        <v>0</v>
      </c>
      <c r="FJ173" s="32">
        <f t="shared" si="383"/>
        <v>0</v>
      </c>
      <c r="FK173" s="32">
        <f t="shared" si="384"/>
        <v>0</v>
      </c>
      <c r="FL173" s="32">
        <f t="shared" si="385"/>
        <v>0</v>
      </c>
      <c r="FM173" s="32">
        <f t="shared" si="386"/>
        <v>0</v>
      </c>
      <c r="FN173" s="32">
        <f t="shared" si="387"/>
        <v>0</v>
      </c>
      <c r="FO173" s="32">
        <f t="shared" si="388"/>
        <v>0</v>
      </c>
      <c r="FP173" s="32">
        <f t="shared" si="389"/>
        <v>0</v>
      </c>
      <c r="FQ173" s="32">
        <f t="shared" si="390"/>
        <v>0</v>
      </c>
      <c r="FR173" s="32">
        <f t="shared" si="391"/>
        <v>0</v>
      </c>
      <c r="FS173" s="32">
        <f t="shared" si="392"/>
        <v>0</v>
      </c>
      <c r="FT173" s="32">
        <f t="shared" si="393"/>
        <v>0</v>
      </c>
      <c r="FU173" s="32">
        <f t="shared" si="394"/>
        <v>0</v>
      </c>
      <c r="FV173" s="32">
        <f t="shared" si="395"/>
        <v>0</v>
      </c>
      <c r="FW173" s="32">
        <f t="shared" si="396"/>
        <v>0</v>
      </c>
      <c r="FX173" s="32">
        <f t="shared" si="397"/>
        <v>0</v>
      </c>
      <c r="FY173" s="32">
        <f t="shared" si="398"/>
        <v>0</v>
      </c>
      <c r="FZ173" s="32">
        <f t="shared" si="399"/>
        <v>0</v>
      </c>
      <c r="GA173" s="32">
        <f t="shared" si="400"/>
        <v>0</v>
      </c>
      <c r="GB173" s="32">
        <f t="shared" si="401"/>
        <v>0</v>
      </c>
      <c r="GC173" s="32">
        <f t="shared" si="402"/>
        <v>0</v>
      </c>
      <c r="GD173" s="32">
        <f t="shared" si="403"/>
        <v>0</v>
      </c>
      <c r="GE173" s="32">
        <f t="shared" si="404"/>
        <v>0</v>
      </c>
    </row>
    <row r="174" spans="1:187" ht="25.8" x14ac:dyDescent="0.5">
      <c r="A174" s="119" t="s">
        <v>51</v>
      </c>
      <c r="B174" s="120">
        <v>46188</v>
      </c>
      <c r="C174" s="80" t="s">
        <v>52</v>
      </c>
      <c r="D174" s="85"/>
      <c r="E174" s="43">
        <v>62</v>
      </c>
      <c r="F174" s="43">
        <v>48</v>
      </c>
      <c r="G174" s="43"/>
      <c r="H174" s="43"/>
      <c r="I174" s="43"/>
      <c r="J174" s="43"/>
      <c r="K174" s="43">
        <v>7</v>
      </c>
      <c r="L174" s="43">
        <v>1</v>
      </c>
      <c r="M174" s="43"/>
      <c r="N174" s="174"/>
      <c r="O174" s="175">
        <v>56</v>
      </c>
      <c r="P174" s="43"/>
      <c r="Q174" s="43">
        <v>27</v>
      </c>
      <c r="R174" s="43"/>
      <c r="S174" s="43">
        <v>14</v>
      </c>
      <c r="T174" s="43"/>
      <c r="U174" s="43"/>
      <c r="V174" s="43">
        <v>17</v>
      </c>
      <c r="W174" s="174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81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2"/>
      <c r="AT174" s="182"/>
      <c r="AU174" s="182"/>
      <c r="AV174" s="182"/>
      <c r="AW174" s="183"/>
      <c r="AX174" s="183"/>
      <c r="AY174" s="183"/>
      <c r="AZ174" s="183"/>
      <c r="BA174" s="176"/>
      <c r="BB174" s="176"/>
      <c r="BC174" s="176"/>
      <c r="BD174" s="176"/>
      <c r="BE174" s="176"/>
      <c r="BF174" s="176"/>
      <c r="BG174" s="176"/>
      <c r="BH174" s="176"/>
      <c r="BI174" s="176"/>
      <c r="BJ174" s="176"/>
      <c r="BK174" s="176"/>
      <c r="BL174" s="176"/>
      <c r="BM174" s="176"/>
      <c r="BN174" s="176"/>
      <c r="BO174" s="176"/>
      <c r="BP174" s="176"/>
      <c r="BQ174" s="176"/>
      <c r="BR174" s="176"/>
      <c r="BS174" s="176"/>
      <c r="BT174" s="176"/>
      <c r="BU174" s="176"/>
      <c r="BV174" s="176"/>
      <c r="BW174" s="176"/>
      <c r="BX174" s="176"/>
      <c r="BY174" s="176"/>
      <c r="BZ174" s="176"/>
      <c r="CA174" s="176"/>
      <c r="CB174" s="176"/>
      <c r="CC174" s="176"/>
      <c r="CD174" s="176"/>
      <c r="CE174" s="176"/>
      <c r="CF174" s="181"/>
      <c r="CG174" s="177">
        <v>40</v>
      </c>
      <c r="CH174" s="164">
        <v>67</v>
      </c>
      <c r="CI174" s="177">
        <v>58</v>
      </c>
      <c r="CJ174" s="177"/>
      <c r="CK174" s="177">
        <v>26</v>
      </c>
      <c r="CL174" s="177"/>
      <c r="CM174" s="177"/>
      <c r="CN174" s="177"/>
      <c r="CO174" s="177">
        <v>5</v>
      </c>
      <c r="CP174" s="177">
        <v>6</v>
      </c>
      <c r="CQ174" s="177"/>
      <c r="CR174" s="174"/>
      <c r="CS174" s="178">
        <v>57</v>
      </c>
      <c r="CT174" s="178">
        <v>54</v>
      </c>
      <c r="CU174" s="178">
        <v>30</v>
      </c>
      <c r="CV174" s="178">
        <v>22</v>
      </c>
      <c r="CW174" s="178">
        <v>12</v>
      </c>
      <c r="CX174" s="178"/>
      <c r="CY174" s="178">
        <v>2</v>
      </c>
      <c r="CZ174" s="178">
        <v>15</v>
      </c>
      <c r="DA174" s="178"/>
      <c r="DB174" s="178">
        <v>41</v>
      </c>
      <c r="DC174" s="76"/>
      <c r="DD174" s="178">
        <v>46</v>
      </c>
      <c r="DE174" s="178"/>
      <c r="DF174" s="178">
        <v>31</v>
      </c>
      <c r="DG174" s="178">
        <v>24</v>
      </c>
      <c r="DH174" s="178">
        <v>13</v>
      </c>
      <c r="DI174" s="178">
        <v>18</v>
      </c>
      <c r="DJ174" s="181"/>
      <c r="DK174" s="181"/>
      <c r="DL174" s="181"/>
      <c r="DM174" s="184"/>
      <c r="DN174" s="32">
        <f t="shared" si="335"/>
        <v>1</v>
      </c>
      <c r="DO174" s="32">
        <f t="shared" si="336"/>
        <v>1</v>
      </c>
      <c r="DP174" s="32">
        <f t="shared" si="337"/>
        <v>0</v>
      </c>
      <c r="DQ174" s="32">
        <f t="shared" si="338"/>
        <v>0</v>
      </c>
      <c r="DR174" s="32">
        <f t="shared" si="339"/>
        <v>1</v>
      </c>
      <c r="DS174" s="32">
        <f t="shared" si="340"/>
        <v>1</v>
      </c>
      <c r="DT174" s="32">
        <f t="shared" si="341"/>
        <v>1</v>
      </c>
      <c r="DU174" s="32">
        <f t="shared" si="342"/>
        <v>0</v>
      </c>
      <c r="DV174" s="32">
        <f t="shared" si="343"/>
        <v>0</v>
      </c>
      <c r="DW174" s="32">
        <f t="shared" si="344"/>
        <v>0</v>
      </c>
      <c r="DX174" s="32">
        <f t="shared" si="345"/>
        <v>0</v>
      </c>
      <c r="DY174" s="32">
        <f t="shared" si="346"/>
        <v>1</v>
      </c>
      <c r="DZ174" s="32">
        <f t="shared" si="347"/>
        <v>1</v>
      </c>
      <c r="EA174" s="32">
        <f t="shared" si="348"/>
        <v>1</v>
      </c>
      <c r="EB174" s="32">
        <f t="shared" si="349"/>
        <v>1</v>
      </c>
      <c r="EC174" s="32">
        <f t="shared" si="350"/>
        <v>0</v>
      </c>
      <c r="ED174" s="32">
        <f t="shared" si="351"/>
        <v>1</v>
      </c>
      <c r="EE174" s="32">
        <f t="shared" si="352"/>
        <v>1</v>
      </c>
      <c r="EF174" s="32">
        <f t="shared" si="353"/>
        <v>0</v>
      </c>
      <c r="EG174" s="32">
        <f t="shared" si="354"/>
        <v>0</v>
      </c>
      <c r="EH174" s="32">
        <f t="shared" si="355"/>
        <v>0</v>
      </c>
      <c r="EI174" s="32">
        <f t="shared" si="356"/>
        <v>1</v>
      </c>
      <c r="EJ174" s="32">
        <f t="shared" si="357"/>
        <v>0</v>
      </c>
      <c r="EK174" s="32">
        <f t="shared" si="358"/>
        <v>1</v>
      </c>
      <c r="EL174" s="32">
        <f t="shared" si="359"/>
        <v>0</v>
      </c>
      <c r="EM174" s="32">
        <f t="shared" si="360"/>
        <v>1</v>
      </c>
      <c r="EN174" s="32">
        <f t="shared" si="361"/>
        <v>1</v>
      </c>
      <c r="EO174" s="32">
        <f t="shared" si="362"/>
        <v>0</v>
      </c>
      <c r="EP174" s="32">
        <f t="shared" si="363"/>
        <v>0</v>
      </c>
      <c r="EQ174" s="32">
        <f t="shared" si="364"/>
        <v>1</v>
      </c>
      <c r="ER174" s="32">
        <f t="shared" si="365"/>
        <v>1</v>
      </c>
      <c r="ES174" s="32">
        <f t="shared" si="366"/>
        <v>0</v>
      </c>
      <c r="ET174" s="32">
        <f t="shared" si="367"/>
        <v>0</v>
      </c>
      <c r="EU174" s="32">
        <f t="shared" si="368"/>
        <v>0</v>
      </c>
      <c r="EV174" s="32">
        <f t="shared" si="369"/>
        <v>0</v>
      </c>
      <c r="EW174" s="32">
        <f t="shared" si="370"/>
        <v>0</v>
      </c>
      <c r="EX174" s="32">
        <f t="shared" si="371"/>
        <v>0</v>
      </c>
      <c r="EY174" s="32">
        <f t="shared" si="372"/>
        <v>0</v>
      </c>
      <c r="EZ174" s="32">
        <f t="shared" si="373"/>
        <v>0</v>
      </c>
      <c r="FA174" s="32">
        <f t="shared" si="374"/>
        <v>1</v>
      </c>
      <c r="FB174" s="32">
        <f t="shared" si="375"/>
        <v>1</v>
      </c>
      <c r="FC174" s="32">
        <f t="shared" si="376"/>
        <v>0</v>
      </c>
      <c r="FD174" s="32">
        <f t="shared" si="377"/>
        <v>0</v>
      </c>
      <c r="FE174" s="32">
        <f t="shared" si="378"/>
        <v>0</v>
      </c>
      <c r="FF174" s="32">
        <f t="shared" si="379"/>
        <v>0</v>
      </c>
      <c r="FG174" s="32">
        <f t="shared" si="380"/>
        <v>1</v>
      </c>
      <c r="FH174" s="32">
        <f t="shared" si="381"/>
        <v>0</v>
      </c>
      <c r="FI174" s="32">
        <f t="shared" si="382"/>
        <v>1</v>
      </c>
      <c r="FJ174" s="32">
        <f t="shared" si="383"/>
        <v>0</v>
      </c>
      <c r="FK174" s="32">
        <f t="shared" si="384"/>
        <v>0</v>
      </c>
      <c r="FL174" s="32">
        <f t="shared" si="385"/>
        <v>0</v>
      </c>
      <c r="FM174" s="32">
        <f t="shared" si="386"/>
        <v>0</v>
      </c>
      <c r="FN174" s="32">
        <f t="shared" si="387"/>
        <v>0</v>
      </c>
      <c r="FO174" s="32">
        <f t="shared" si="388"/>
        <v>1</v>
      </c>
      <c r="FP174" s="32">
        <f t="shared" si="389"/>
        <v>0</v>
      </c>
      <c r="FQ174" s="32">
        <f t="shared" si="390"/>
        <v>1</v>
      </c>
      <c r="FR174" s="32">
        <f t="shared" si="391"/>
        <v>1</v>
      </c>
      <c r="FS174" s="32">
        <f t="shared" si="392"/>
        <v>1</v>
      </c>
      <c r="FT174" s="32">
        <f t="shared" si="393"/>
        <v>0</v>
      </c>
      <c r="FU174" s="32">
        <f t="shared" si="394"/>
        <v>0</v>
      </c>
      <c r="FV174" s="32">
        <f t="shared" si="395"/>
        <v>0</v>
      </c>
      <c r="FW174" s="32">
        <f t="shared" si="396"/>
        <v>1</v>
      </c>
      <c r="FX174" s="32">
        <f t="shared" si="397"/>
        <v>0</v>
      </c>
      <c r="FY174" s="32">
        <f t="shared" si="398"/>
        <v>0</v>
      </c>
      <c r="FZ174" s="32">
        <f t="shared" si="399"/>
        <v>0</v>
      </c>
      <c r="GA174" s="32">
        <f t="shared" si="400"/>
        <v>0</v>
      </c>
      <c r="GB174" s="32">
        <f t="shared" si="401"/>
        <v>1</v>
      </c>
      <c r="GC174" s="32">
        <f t="shared" si="402"/>
        <v>0</v>
      </c>
      <c r="GD174" s="32">
        <f t="shared" si="403"/>
        <v>0</v>
      </c>
      <c r="GE174" s="32">
        <f t="shared" si="404"/>
        <v>0</v>
      </c>
    </row>
    <row r="175" spans="1:187" ht="25.8" x14ac:dyDescent="0.5">
      <c r="A175" s="119"/>
      <c r="B175" s="120"/>
      <c r="C175" s="80" t="s">
        <v>53</v>
      </c>
      <c r="D175" s="85"/>
      <c r="E175" s="43">
        <v>62</v>
      </c>
      <c r="F175" s="43">
        <v>48</v>
      </c>
      <c r="G175" s="43"/>
      <c r="H175" s="43"/>
      <c r="I175" s="43"/>
      <c r="J175" s="43"/>
      <c r="K175" s="43">
        <v>7</v>
      </c>
      <c r="L175" s="43">
        <v>1</v>
      </c>
      <c r="M175" s="43"/>
      <c r="N175" s="174"/>
      <c r="O175" s="175"/>
      <c r="P175" s="43"/>
      <c r="Q175" s="43">
        <v>27</v>
      </c>
      <c r="R175" s="43"/>
      <c r="S175" s="43">
        <v>14</v>
      </c>
      <c r="T175" s="43"/>
      <c r="U175" s="43"/>
      <c r="V175" s="43">
        <v>17</v>
      </c>
      <c r="W175" s="174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81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2"/>
      <c r="AT175" s="182"/>
      <c r="AU175" s="182"/>
      <c r="AV175" s="182"/>
      <c r="AW175" s="183"/>
      <c r="AX175" s="183"/>
      <c r="AY175" s="183"/>
      <c r="AZ175" s="183"/>
      <c r="BA175" s="176"/>
      <c r="BB175" s="176"/>
      <c r="BC175" s="176"/>
      <c r="BD175" s="176"/>
      <c r="BE175" s="176"/>
      <c r="BF175" s="176"/>
      <c r="BG175" s="176"/>
      <c r="BH175" s="176"/>
      <c r="BI175" s="176"/>
      <c r="BJ175" s="176"/>
      <c r="BK175" s="176"/>
      <c r="BL175" s="176"/>
      <c r="BM175" s="176"/>
      <c r="BN175" s="176"/>
      <c r="BO175" s="176"/>
      <c r="BP175" s="176"/>
      <c r="BQ175" s="176"/>
      <c r="BR175" s="176"/>
      <c r="BS175" s="176"/>
      <c r="BT175" s="176"/>
      <c r="BU175" s="176"/>
      <c r="BV175" s="176"/>
      <c r="BW175" s="176"/>
      <c r="BX175" s="176"/>
      <c r="BY175" s="176"/>
      <c r="BZ175" s="176"/>
      <c r="CA175" s="176"/>
      <c r="CB175" s="176"/>
      <c r="CC175" s="176"/>
      <c r="CD175" s="176"/>
      <c r="CE175" s="176"/>
      <c r="CF175" s="181"/>
      <c r="CG175" s="177">
        <v>40</v>
      </c>
      <c r="CH175" s="164">
        <v>67</v>
      </c>
      <c r="CI175" s="177">
        <v>58</v>
      </c>
      <c r="CJ175" s="177"/>
      <c r="CK175" s="177">
        <v>26</v>
      </c>
      <c r="CL175" s="177"/>
      <c r="CM175" s="177"/>
      <c r="CN175" s="177"/>
      <c r="CO175" s="177">
        <v>5</v>
      </c>
      <c r="CP175" s="177">
        <v>6</v>
      </c>
      <c r="CQ175" s="177"/>
      <c r="CR175" s="174"/>
      <c r="CS175" s="178">
        <v>57</v>
      </c>
      <c r="CT175" s="178">
        <v>54</v>
      </c>
      <c r="CU175" s="178">
        <v>30</v>
      </c>
      <c r="CV175" s="178">
        <v>22</v>
      </c>
      <c r="CW175" s="178">
        <v>12</v>
      </c>
      <c r="CX175" s="178"/>
      <c r="CY175" s="178">
        <v>2</v>
      </c>
      <c r="CZ175" s="178">
        <v>15</v>
      </c>
      <c r="DA175" s="178"/>
      <c r="DB175" s="178">
        <v>41</v>
      </c>
      <c r="DC175" s="76"/>
      <c r="DD175" s="178">
        <v>46</v>
      </c>
      <c r="DE175" s="178"/>
      <c r="DF175" s="178">
        <v>31</v>
      </c>
      <c r="DG175" s="178">
        <v>24</v>
      </c>
      <c r="DH175" s="178">
        <v>13</v>
      </c>
      <c r="DI175" s="178">
        <v>18</v>
      </c>
      <c r="DJ175" s="181"/>
      <c r="DK175" s="181"/>
      <c r="DL175" s="181"/>
      <c r="DM175" s="184"/>
      <c r="DN175" s="32">
        <f t="shared" si="335"/>
        <v>1</v>
      </c>
      <c r="DO175" s="32">
        <f t="shared" si="336"/>
        <v>1</v>
      </c>
      <c r="DP175" s="32">
        <f t="shared" si="337"/>
        <v>0</v>
      </c>
      <c r="DQ175" s="32">
        <f t="shared" si="338"/>
        <v>0</v>
      </c>
      <c r="DR175" s="32">
        <f t="shared" si="339"/>
        <v>1</v>
      </c>
      <c r="DS175" s="32">
        <f t="shared" si="340"/>
        <v>1</v>
      </c>
      <c r="DT175" s="32">
        <f t="shared" si="341"/>
        <v>1</v>
      </c>
      <c r="DU175" s="32">
        <f t="shared" si="342"/>
        <v>0</v>
      </c>
      <c r="DV175" s="32">
        <f t="shared" si="343"/>
        <v>0</v>
      </c>
      <c r="DW175" s="32">
        <f t="shared" si="344"/>
        <v>0</v>
      </c>
      <c r="DX175" s="32">
        <f t="shared" si="345"/>
        <v>0</v>
      </c>
      <c r="DY175" s="32">
        <f t="shared" si="346"/>
        <v>1</v>
      </c>
      <c r="DZ175" s="32">
        <f t="shared" si="347"/>
        <v>1</v>
      </c>
      <c r="EA175" s="32">
        <f t="shared" si="348"/>
        <v>1</v>
      </c>
      <c r="EB175" s="32">
        <f t="shared" si="349"/>
        <v>1</v>
      </c>
      <c r="EC175" s="32">
        <f t="shared" si="350"/>
        <v>0</v>
      </c>
      <c r="ED175" s="32">
        <f t="shared" si="351"/>
        <v>1</v>
      </c>
      <c r="EE175" s="32">
        <f t="shared" si="352"/>
        <v>1</v>
      </c>
      <c r="EF175" s="32">
        <f t="shared" si="353"/>
        <v>0</v>
      </c>
      <c r="EG175" s="32">
        <f t="shared" si="354"/>
        <v>0</v>
      </c>
      <c r="EH175" s="32">
        <f t="shared" si="355"/>
        <v>0</v>
      </c>
      <c r="EI175" s="32">
        <f t="shared" si="356"/>
        <v>1</v>
      </c>
      <c r="EJ175" s="32">
        <f t="shared" si="357"/>
        <v>0</v>
      </c>
      <c r="EK175" s="32">
        <f t="shared" si="358"/>
        <v>1</v>
      </c>
      <c r="EL175" s="32">
        <f t="shared" si="359"/>
        <v>0</v>
      </c>
      <c r="EM175" s="32">
        <f t="shared" si="360"/>
        <v>1</v>
      </c>
      <c r="EN175" s="32">
        <f t="shared" si="361"/>
        <v>1</v>
      </c>
      <c r="EO175" s="32">
        <f t="shared" si="362"/>
        <v>0</v>
      </c>
      <c r="EP175" s="32">
        <f t="shared" si="363"/>
        <v>0</v>
      </c>
      <c r="EQ175" s="32">
        <f t="shared" si="364"/>
        <v>1</v>
      </c>
      <c r="ER175" s="32">
        <f t="shared" si="365"/>
        <v>1</v>
      </c>
      <c r="ES175" s="32">
        <f t="shared" si="366"/>
        <v>0</v>
      </c>
      <c r="ET175" s="32">
        <f t="shared" si="367"/>
        <v>0</v>
      </c>
      <c r="EU175" s="32">
        <f t="shared" si="368"/>
        <v>0</v>
      </c>
      <c r="EV175" s="32">
        <f t="shared" si="369"/>
        <v>0</v>
      </c>
      <c r="EW175" s="32">
        <f t="shared" si="370"/>
        <v>0</v>
      </c>
      <c r="EX175" s="32">
        <f t="shared" si="371"/>
        <v>0</v>
      </c>
      <c r="EY175" s="32">
        <f t="shared" si="372"/>
        <v>0</v>
      </c>
      <c r="EZ175" s="32">
        <f t="shared" si="373"/>
        <v>0</v>
      </c>
      <c r="FA175" s="32">
        <f t="shared" si="374"/>
        <v>1</v>
      </c>
      <c r="FB175" s="32">
        <f t="shared" si="375"/>
        <v>1</v>
      </c>
      <c r="FC175" s="32">
        <f t="shared" si="376"/>
        <v>0</v>
      </c>
      <c r="FD175" s="32">
        <f t="shared" si="377"/>
        <v>0</v>
      </c>
      <c r="FE175" s="32">
        <f t="shared" si="378"/>
        <v>0</v>
      </c>
      <c r="FF175" s="32">
        <f t="shared" si="379"/>
        <v>0</v>
      </c>
      <c r="FG175" s="32">
        <f t="shared" si="380"/>
        <v>1</v>
      </c>
      <c r="FH175" s="32">
        <f t="shared" si="381"/>
        <v>0</v>
      </c>
      <c r="FI175" s="32">
        <f t="shared" si="382"/>
        <v>1</v>
      </c>
      <c r="FJ175" s="32">
        <f t="shared" si="383"/>
        <v>0</v>
      </c>
      <c r="FK175" s="32">
        <f t="shared" si="384"/>
        <v>0</v>
      </c>
      <c r="FL175" s="32">
        <f t="shared" si="385"/>
        <v>0</v>
      </c>
      <c r="FM175" s="32">
        <f t="shared" si="386"/>
        <v>0</v>
      </c>
      <c r="FN175" s="32">
        <f t="shared" si="387"/>
        <v>0</v>
      </c>
      <c r="FO175" s="32">
        <f t="shared" si="388"/>
        <v>1</v>
      </c>
      <c r="FP175" s="32">
        <f t="shared" si="389"/>
        <v>0</v>
      </c>
      <c r="FQ175" s="32">
        <f t="shared" si="390"/>
        <v>0</v>
      </c>
      <c r="FR175" s="32">
        <f t="shared" si="391"/>
        <v>1</v>
      </c>
      <c r="FS175" s="32">
        <f t="shared" si="392"/>
        <v>1</v>
      </c>
      <c r="FT175" s="32">
        <f t="shared" si="393"/>
        <v>0</v>
      </c>
      <c r="FU175" s="32">
        <f t="shared" si="394"/>
        <v>0</v>
      </c>
      <c r="FV175" s="32">
        <f t="shared" si="395"/>
        <v>0</v>
      </c>
      <c r="FW175" s="32">
        <f t="shared" si="396"/>
        <v>1</v>
      </c>
      <c r="FX175" s="32">
        <f t="shared" si="397"/>
        <v>0</v>
      </c>
      <c r="FY175" s="32">
        <f t="shared" si="398"/>
        <v>0</v>
      </c>
      <c r="FZ175" s="32">
        <f t="shared" si="399"/>
        <v>0</v>
      </c>
      <c r="GA175" s="32">
        <f t="shared" si="400"/>
        <v>0</v>
      </c>
      <c r="GB175" s="32">
        <f t="shared" si="401"/>
        <v>1</v>
      </c>
      <c r="GC175" s="32">
        <f t="shared" si="402"/>
        <v>0</v>
      </c>
      <c r="GD175" s="32">
        <f t="shared" si="403"/>
        <v>0</v>
      </c>
      <c r="GE175" s="32">
        <f t="shared" si="404"/>
        <v>0</v>
      </c>
    </row>
    <row r="176" spans="1:187" ht="25.8" x14ac:dyDescent="0.5">
      <c r="A176" s="119" t="s">
        <v>54</v>
      </c>
      <c r="B176" s="120">
        <v>46189</v>
      </c>
      <c r="C176" s="80" t="s">
        <v>52</v>
      </c>
      <c r="D176" s="85"/>
      <c r="E176" s="43">
        <v>61</v>
      </c>
      <c r="F176" s="43">
        <v>47</v>
      </c>
      <c r="G176" s="43"/>
      <c r="H176" s="43"/>
      <c r="I176" s="43"/>
      <c r="J176" s="43">
        <v>14</v>
      </c>
      <c r="K176" s="43">
        <v>8</v>
      </c>
      <c r="L176" s="43">
        <v>5</v>
      </c>
      <c r="M176" s="43">
        <v>16</v>
      </c>
      <c r="N176" s="174"/>
      <c r="O176" s="175">
        <v>60</v>
      </c>
      <c r="P176" s="43"/>
      <c r="Q176" s="43">
        <v>28</v>
      </c>
      <c r="R176" s="43"/>
      <c r="S176" s="43">
        <v>11</v>
      </c>
      <c r="T176" s="43"/>
      <c r="U176" s="43">
        <v>6</v>
      </c>
      <c r="V176" s="176"/>
      <c r="W176" s="174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81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2"/>
      <c r="AT176" s="182"/>
      <c r="AU176" s="182"/>
      <c r="AV176" s="182"/>
      <c r="AW176" s="183"/>
      <c r="AX176" s="183"/>
      <c r="AY176" s="183"/>
      <c r="AZ176" s="183"/>
      <c r="BA176" s="176"/>
      <c r="BB176" s="176"/>
      <c r="BC176" s="176"/>
      <c r="BD176" s="176"/>
      <c r="BE176" s="176"/>
      <c r="BF176" s="176"/>
      <c r="BG176" s="176"/>
      <c r="BH176" s="176"/>
      <c r="BI176" s="176"/>
      <c r="BJ176" s="176"/>
      <c r="BK176" s="176"/>
      <c r="BL176" s="176"/>
      <c r="BM176" s="176"/>
      <c r="BN176" s="176"/>
      <c r="BO176" s="176"/>
      <c r="BP176" s="176"/>
      <c r="BQ176" s="176"/>
      <c r="BR176" s="176"/>
      <c r="BS176" s="176"/>
      <c r="BT176" s="176"/>
      <c r="BU176" s="176"/>
      <c r="BV176" s="176"/>
      <c r="BW176" s="176"/>
      <c r="BX176" s="176"/>
      <c r="BY176" s="176"/>
      <c r="BZ176" s="176"/>
      <c r="CA176" s="176"/>
      <c r="CB176" s="176"/>
      <c r="CC176" s="176"/>
      <c r="CD176" s="176"/>
      <c r="CE176" s="176"/>
      <c r="CF176" s="181"/>
      <c r="CG176" s="177">
        <v>40</v>
      </c>
      <c r="CH176" s="164">
        <v>67</v>
      </c>
      <c r="CI176" s="177">
        <v>58</v>
      </c>
      <c r="CJ176" s="177"/>
      <c r="CK176" s="177"/>
      <c r="CL176" s="177"/>
      <c r="CM176" s="177"/>
      <c r="CN176" s="177"/>
      <c r="CO176" s="177"/>
      <c r="CP176" s="177"/>
      <c r="CQ176" s="177"/>
      <c r="CR176" s="174"/>
      <c r="CS176" s="178">
        <v>55</v>
      </c>
      <c r="CT176" s="178">
        <v>53</v>
      </c>
      <c r="CU176" s="178">
        <v>30</v>
      </c>
      <c r="CV176" s="178">
        <v>22</v>
      </c>
      <c r="CW176" s="178">
        <v>12</v>
      </c>
      <c r="CX176" s="178"/>
      <c r="CY176" s="178">
        <v>2</v>
      </c>
      <c r="CZ176" s="178">
        <v>15</v>
      </c>
      <c r="DA176" s="178"/>
      <c r="DB176" s="178">
        <v>41</v>
      </c>
      <c r="DC176" s="76"/>
      <c r="DD176" s="178">
        <v>46</v>
      </c>
      <c r="DE176" s="178"/>
      <c r="DF176" s="178">
        <v>31</v>
      </c>
      <c r="DG176" s="178">
        <v>24</v>
      </c>
      <c r="DH176" s="178">
        <v>13</v>
      </c>
      <c r="DI176" s="178">
        <v>18</v>
      </c>
      <c r="DJ176" s="181"/>
      <c r="DK176" s="181"/>
      <c r="DL176" s="181"/>
      <c r="DM176" s="184"/>
      <c r="DN176" s="32">
        <f t="shared" si="335"/>
        <v>0</v>
      </c>
      <c r="DO176" s="32">
        <f t="shared" si="336"/>
        <v>1</v>
      </c>
      <c r="DP176" s="32">
        <f t="shared" si="337"/>
        <v>0</v>
      </c>
      <c r="DQ176" s="32">
        <f t="shared" si="338"/>
        <v>0</v>
      </c>
      <c r="DR176" s="32">
        <f t="shared" si="339"/>
        <v>1</v>
      </c>
      <c r="DS176" s="32">
        <f t="shared" si="340"/>
        <v>1</v>
      </c>
      <c r="DT176" s="32">
        <f t="shared" si="341"/>
        <v>0</v>
      </c>
      <c r="DU176" s="32">
        <f t="shared" si="342"/>
        <v>1</v>
      </c>
      <c r="DV176" s="32">
        <f t="shared" si="343"/>
        <v>0</v>
      </c>
      <c r="DW176" s="32">
        <f t="shared" si="344"/>
        <v>0</v>
      </c>
      <c r="DX176" s="32">
        <f t="shared" si="345"/>
        <v>1</v>
      </c>
      <c r="DY176" s="32">
        <f t="shared" si="346"/>
        <v>1</v>
      </c>
      <c r="DZ176" s="32">
        <f t="shared" si="347"/>
        <v>1</v>
      </c>
      <c r="EA176" s="32">
        <f t="shared" si="348"/>
        <v>1</v>
      </c>
      <c r="EB176" s="32">
        <f t="shared" si="349"/>
        <v>1</v>
      </c>
      <c r="EC176" s="32">
        <f t="shared" si="350"/>
        <v>1</v>
      </c>
      <c r="ED176" s="32">
        <f t="shared" si="351"/>
        <v>0</v>
      </c>
      <c r="EE176" s="32">
        <f t="shared" si="352"/>
        <v>1</v>
      </c>
      <c r="EF176" s="32">
        <f t="shared" si="353"/>
        <v>0</v>
      </c>
      <c r="EG176" s="32">
        <f t="shared" si="354"/>
        <v>0</v>
      </c>
      <c r="EH176" s="32">
        <f t="shared" si="355"/>
        <v>0</v>
      </c>
      <c r="EI176" s="32">
        <f t="shared" si="356"/>
        <v>1</v>
      </c>
      <c r="EJ176" s="32">
        <f t="shared" si="357"/>
        <v>0</v>
      </c>
      <c r="EK176" s="32">
        <f t="shared" si="358"/>
        <v>1</v>
      </c>
      <c r="EL176" s="32">
        <f t="shared" si="359"/>
        <v>0</v>
      </c>
      <c r="EM176" s="32">
        <f t="shared" si="360"/>
        <v>0</v>
      </c>
      <c r="EN176" s="32">
        <f t="shared" si="361"/>
        <v>0</v>
      </c>
      <c r="EO176" s="32">
        <f t="shared" si="362"/>
        <v>1</v>
      </c>
      <c r="EP176" s="32">
        <f t="shared" si="363"/>
        <v>0</v>
      </c>
      <c r="EQ176" s="32">
        <f t="shared" si="364"/>
        <v>1</v>
      </c>
      <c r="ER176" s="32">
        <f t="shared" si="365"/>
        <v>1</v>
      </c>
      <c r="ES176" s="32">
        <f t="shared" si="366"/>
        <v>0</v>
      </c>
      <c r="ET176" s="32">
        <f t="shared" si="367"/>
        <v>0</v>
      </c>
      <c r="EU176" s="32">
        <f t="shared" si="368"/>
        <v>0</v>
      </c>
      <c r="EV176" s="32">
        <f t="shared" si="369"/>
        <v>0</v>
      </c>
      <c r="EW176" s="32">
        <f t="shared" si="370"/>
        <v>0</v>
      </c>
      <c r="EX176" s="32">
        <f t="shared" si="371"/>
        <v>0</v>
      </c>
      <c r="EY176" s="32">
        <f t="shared" si="372"/>
        <v>0</v>
      </c>
      <c r="EZ176" s="32">
        <f t="shared" si="373"/>
        <v>0</v>
      </c>
      <c r="FA176" s="32">
        <f t="shared" si="374"/>
        <v>1</v>
      </c>
      <c r="FB176" s="32">
        <f t="shared" si="375"/>
        <v>1</v>
      </c>
      <c r="FC176" s="32">
        <f t="shared" si="376"/>
        <v>0</v>
      </c>
      <c r="FD176" s="32">
        <f t="shared" si="377"/>
        <v>0</v>
      </c>
      <c r="FE176" s="32">
        <f t="shared" si="378"/>
        <v>0</v>
      </c>
      <c r="FF176" s="32">
        <f t="shared" si="379"/>
        <v>0</v>
      </c>
      <c r="FG176" s="32">
        <f t="shared" si="380"/>
        <v>1</v>
      </c>
      <c r="FH176" s="32">
        <f t="shared" si="381"/>
        <v>1</v>
      </c>
      <c r="FI176" s="32">
        <f t="shared" si="382"/>
        <v>0</v>
      </c>
      <c r="FJ176" s="32">
        <f t="shared" si="383"/>
        <v>0</v>
      </c>
      <c r="FK176" s="32">
        <f t="shared" si="384"/>
        <v>0</v>
      </c>
      <c r="FL176" s="32">
        <f t="shared" si="385"/>
        <v>0</v>
      </c>
      <c r="FM176" s="32">
        <f t="shared" si="386"/>
        <v>0</v>
      </c>
      <c r="FN176" s="32">
        <f t="shared" si="387"/>
        <v>1</v>
      </c>
      <c r="FO176" s="32">
        <f t="shared" si="388"/>
        <v>0</v>
      </c>
      <c r="FP176" s="32">
        <f t="shared" si="389"/>
        <v>1</v>
      </c>
      <c r="FQ176" s="32">
        <f t="shared" si="390"/>
        <v>0</v>
      </c>
      <c r="FR176" s="32">
        <f t="shared" si="391"/>
        <v>0</v>
      </c>
      <c r="FS176" s="32">
        <f t="shared" si="392"/>
        <v>1</v>
      </c>
      <c r="FT176" s="32">
        <f t="shared" si="393"/>
        <v>0</v>
      </c>
      <c r="FU176" s="32">
        <f t="shared" si="394"/>
        <v>1</v>
      </c>
      <c r="FV176" s="32">
        <f t="shared" si="395"/>
        <v>1</v>
      </c>
      <c r="FW176" s="32">
        <f t="shared" si="396"/>
        <v>0</v>
      </c>
      <c r="FX176" s="32">
        <f t="shared" si="397"/>
        <v>0</v>
      </c>
      <c r="FY176" s="32">
        <f t="shared" si="398"/>
        <v>0</v>
      </c>
      <c r="FZ176" s="32">
        <f t="shared" si="399"/>
        <v>0</v>
      </c>
      <c r="GA176" s="32">
        <f t="shared" si="400"/>
        <v>0</v>
      </c>
      <c r="GB176" s="32">
        <f t="shared" si="401"/>
        <v>1</v>
      </c>
      <c r="GC176" s="32">
        <f t="shared" si="402"/>
        <v>0</v>
      </c>
      <c r="GD176" s="32">
        <f t="shared" si="403"/>
        <v>0</v>
      </c>
      <c r="GE176" s="32">
        <f t="shared" si="404"/>
        <v>0</v>
      </c>
    </row>
    <row r="177" spans="1:187" ht="25.8" x14ac:dyDescent="0.5">
      <c r="A177" s="119"/>
      <c r="B177" s="120"/>
      <c r="C177" s="80" t="s">
        <v>53</v>
      </c>
      <c r="D177" s="85"/>
      <c r="E177" s="43">
        <v>61</v>
      </c>
      <c r="F177" s="43">
        <v>47</v>
      </c>
      <c r="G177" s="43"/>
      <c r="H177" s="43"/>
      <c r="I177" s="43"/>
      <c r="J177" s="43">
        <v>14</v>
      </c>
      <c r="K177" s="43">
        <v>8</v>
      </c>
      <c r="L177" s="43">
        <v>5</v>
      </c>
      <c r="M177" s="43">
        <v>16</v>
      </c>
      <c r="N177" s="174"/>
      <c r="O177" s="175">
        <v>60</v>
      </c>
      <c r="P177" s="43"/>
      <c r="Q177" s="43">
        <v>28</v>
      </c>
      <c r="R177" s="43"/>
      <c r="S177" s="43">
        <v>11</v>
      </c>
      <c r="T177" s="43"/>
      <c r="U177" s="43">
        <v>6</v>
      </c>
      <c r="V177" s="176"/>
      <c r="W177" s="174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81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2"/>
      <c r="AT177" s="182"/>
      <c r="AU177" s="182"/>
      <c r="AV177" s="182"/>
      <c r="AW177" s="183"/>
      <c r="AX177" s="183"/>
      <c r="AY177" s="183"/>
      <c r="AZ177" s="183"/>
      <c r="BA177" s="176"/>
      <c r="BB177" s="176"/>
      <c r="BC177" s="176"/>
      <c r="BD177" s="176"/>
      <c r="BE177" s="176"/>
      <c r="BF177" s="176"/>
      <c r="BG177" s="176"/>
      <c r="BH177" s="176"/>
      <c r="BI177" s="176"/>
      <c r="BJ177" s="176"/>
      <c r="BK177" s="176"/>
      <c r="BL177" s="176"/>
      <c r="BM177" s="176"/>
      <c r="BN177" s="176"/>
      <c r="BO177" s="176"/>
      <c r="BP177" s="176"/>
      <c r="BQ177" s="176"/>
      <c r="BR177" s="176"/>
      <c r="BS177" s="176"/>
      <c r="BT177" s="176"/>
      <c r="BU177" s="176"/>
      <c r="BV177" s="176"/>
      <c r="BW177" s="176"/>
      <c r="BX177" s="176"/>
      <c r="BY177" s="176"/>
      <c r="BZ177" s="176"/>
      <c r="CA177" s="176"/>
      <c r="CB177" s="176"/>
      <c r="CC177" s="176"/>
      <c r="CD177" s="176"/>
      <c r="CE177" s="176"/>
      <c r="CF177" s="181"/>
      <c r="CG177" s="177">
        <v>40</v>
      </c>
      <c r="CH177" s="164">
        <v>67</v>
      </c>
      <c r="CI177" s="177">
        <v>58</v>
      </c>
      <c r="CJ177" s="177"/>
      <c r="CK177" s="177"/>
      <c r="CL177" s="177"/>
      <c r="CM177" s="177"/>
      <c r="CN177" s="177"/>
      <c r="CO177" s="177"/>
      <c r="CP177" s="177"/>
      <c r="CQ177" s="177"/>
      <c r="CR177" s="174"/>
      <c r="CS177" s="178">
        <v>55</v>
      </c>
      <c r="CT177" s="178">
        <v>53</v>
      </c>
      <c r="CU177" s="178">
        <v>30</v>
      </c>
      <c r="CV177" s="178">
        <v>22</v>
      </c>
      <c r="CW177" s="178">
        <v>12</v>
      </c>
      <c r="CX177" s="178"/>
      <c r="CY177" s="178">
        <v>2</v>
      </c>
      <c r="CZ177" s="178">
        <v>15</v>
      </c>
      <c r="DA177" s="178"/>
      <c r="DB177" s="178"/>
      <c r="DC177" s="178"/>
      <c r="DD177" s="178"/>
      <c r="DE177" s="178"/>
      <c r="DF177" s="178"/>
      <c r="DG177" s="178"/>
      <c r="DH177" s="178"/>
      <c r="DI177" s="178"/>
      <c r="DJ177" s="181"/>
      <c r="DK177" s="181"/>
      <c r="DL177" s="181"/>
      <c r="DM177" s="184"/>
      <c r="DN177" s="32">
        <f t="shared" si="335"/>
        <v>0</v>
      </c>
      <c r="DO177" s="32">
        <f t="shared" si="336"/>
        <v>1</v>
      </c>
      <c r="DP177" s="32">
        <f t="shared" si="337"/>
        <v>0</v>
      </c>
      <c r="DQ177" s="32">
        <f t="shared" si="338"/>
        <v>0</v>
      </c>
      <c r="DR177" s="32">
        <f t="shared" si="339"/>
        <v>1</v>
      </c>
      <c r="DS177" s="32">
        <f t="shared" si="340"/>
        <v>1</v>
      </c>
      <c r="DT177" s="32">
        <f t="shared" si="341"/>
        <v>0</v>
      </c>
      <c r="DU177" s="32">
        <f t="shared" si="342"/>
        <v>1</v>
      </c>
      <c r="DV177" s="32">
        <f t="shared" si="343"/>
        <v>0</v>
      </c>
      <c r="DW177" s="32">
        <f t="shared" si="344"/>
        <v>0</v>
      </c>
      <c r="DX177" s="32">
        <f t="shared" si="345"/>
        <v>1</v>
      </c>
      <c r="DY177" s="32">
        <f t="shared" si="346"/>
        <v>1</v>
      </c>
      <c r="DZ177" s="32">
        <f t="shared" si="347"/>
        <v>0</v>
      </c>
      <c r="EA177" s="32">
        <f t="shared" si="348"/>
        <v>1</v>
      </c>
      <c r="EB177" s="32">
        <f t="shared" si="349"/>
        <v>1</v>
      </c>
      <c r="EC177" s="32">
        <f t="shared" si="350"/>
        <v>1</v>
      </c>
      <c r="ED177" s="32">
        <f t="shared" si="351"/>
        <v>0</v>
      </c>
      <c r="EE177" s="32">
        <f t="shared" si="352"/>
        <v>0</v>
      </c>
      <c r="EF177" s="32">
        <f t="shared" si="353"/>
        <v>0</v>
      </c>
      <c r="EG177" s="32">
        <f t="shared" si="354"/>
        <v>0</v>
      </c>
      <c r="EH177" s="32">
        <f t="shared" si="355"/>
        <v>0</v>
      </c>
      <c r="EI177" s="32">
        <f t="shared" si="356"/>
        <v>1</v>
      </c>
      <c r="EJ177" s="32">
        <f t="shared" si="357"/>
        <v>0</v>
      </c>
      <c r="EK177" s="32">
        <f t="shared" si="358"/>
        <v>0</v>
      </c>
      <c r="EL177" s="32">
        <f t="shared" si="359"/>
        <v>0</v>
      </c>
      <c r="EM177" s="32">
        <f t="shared" si="360"/>
        <v>0</v>
      </c>
      <c r="EN177" s="32">
        <f t="shared" si="361"/>
        <v>0</v>
      </c>
      <c r="EO177" s="32">
        <f t="shared" si="362"/>
        <v>1</v>
      </c>
      <c r="EP177" s="32">
        <f t="shared" si="363"/>
        <v>0</v>
      </c>
      <c r="EQ177" s="32">
        <f t="shared" si="364"/>
        <v>1</v>
      </c>
      <c r="ER177" s="32">
        <f t="shared" si="365"/>
        <v>0</v>
      </c>
      <c r="ES177" s="32">
        <f t="shared" si="366"/>
        <v>0</v>
      </c>
      <c r="ET177" s="32">
        <f t="shared" si="367"/>
        <v>0</v>
      </c>
      <c r="EU177" s="32">
        <f t="shared" si="368"/>
        <v>0</v>
      </c>
      <c r="EV177" s="32">
        <f t="shared" si="369"/>
        <v>0</v>
      </c>
      <c r="EW177" s="32">
        <f t="shared" si="370"/>
        <v>0</v>
      </c>
      <c r="EX177" s="32">
        <f t="shared" si="371"/>
        <v>0</v>
      </c>
      <c r="EY177" s="32">
        <f t="shared" si="372"/>
        <v>0</v>
      </c>
      <c r="EZ177" s="32">
        <f t="shared" si="373"/>
        <v>0</v>
      </c>
      <c r="FA177" s="32">
        <f t="shared" si="374"/>
        <v>1</v>
      </c>
      <c r="FB177" s="32">
        <f t="shared" si="375"/>
        <v>0</v>
      </c>
      <c r="FC177" s="32">
        <f t="shared" si="376"/>
        <v>0</v>
      </c>
      <c r="FD177" s="32">
        <f t="shared" si="377"/>
        <v>0</v>
      </c>
      <c r="FE177" s="32">
        <f t="shared" si="378"/>
        <v>0</v>
      </c>
      <c r="FF177" s="32">
        <f t="shared" si="379"/>
        <v>0</v>
      </c>
      <c r="FG177" s="32">
        <f t="shared" si="380"/>
        <v>0</v>
      </c>
      <c r="FH177" s="32">
        <f t="shared" si="381"/>
        <v>1</v>
      </c>
      <c r="FI177" s="32">
        <f t="shared" si="382"/>
        <v>0</v>
      </c>
      <c r="FJ177" s="32">
        <f t="shared" si="383"/>
        <v>0</v>
      </c>
      <c r="FK177" s="32">
        <f t="shared" si="384"/>
        <v>0</v>
      </c>
      <c r="FL177" s="32">
        <f t="shared" si="385"/>
        <v>0</v>
      </c>
      <c r="FM177" s="32">
        <f t="shared" si="386"/>
        <v>0</v>
      </c>
      <c r="FN177" s="32">
        <f t="shared" si="387"/>
        <v>1</v>
      </c>
      <c r="FO177" s="32">
        <f t="shared" si="388"/>
        <v>0</v>
      </c>
      <c r="FP177" s="32">
        <f t="shared" si="389"/>
        <v>1</v>
      </c>
      <c r="FQ177" s="32">
        <f t="shared" si="390"/>
        <v>0</v>
      </c>
      <c r="FR177" s="32">
        <f t="shared" si="391"/>
        <v>0</v>
      </c>
      <c r="FS177" s="32">
        <f t="shared" si="392"/>
        <v>1</v>
      </c>
      <c r="FT177" s="32">
        <f t="shared" si="393"/>
        <v>0</v>
      </c>
      <c r="FU177" s="32">
        <f t="shared" si="394"/>
        <v>1</v>
      </c>
      <c r="FV177" s="32">
        <f t="shared" si="395"/>
        <v>1</v>
      </c>
      <c r="FW177" s="32">
        <f t="shared" si="396"/>
        <v>0</v>
      </c>
      <c r="FX177" s="32">
        <f t="shared" si="397"/>
        <v>0</v>
      </c>
      <c r="FY177" s="32">
        <f t="shared" si="398"/>
        <v>0</v>
      </c>
      <c r="FZ177" s="32">
        <f t="shared" si="399"/>
        <v>0</v>
      </c>
      <c r="GA177" s="32">
        <f t="shared" si="400"/>
        <v>0</v>
      </c>
      <c r="GB177" s="32">
        <f t="shared" si="401"/>
        <v>1</v>
      </c>
      <c r="GC177" s="32">
        <f t="shared" si="402"/>
        <v>0</v>
      </c>
      <c r="GD177" s="32">
        <f t="shared" si="403"/>
        <v>0</v>
      </c>
      <c r="GE177" s="32">
        <f t="shared" si="404"/>
        <v>0</v>
      </c>
    </row>
    <row r="178" spans="1:187" ht="25.8" x14ac:dyDescent="0.5">
      <c r="A178" s="119" t="s">
        <v>55</v>
      </c>
      <c r="B178" s="120">
        <v>46190</v>
      </c>
      <c r="C178" s="80" t="s">
        <v>52</v>
      </c>
      <c r="D178" s="85"/>
      <c r="E178" s="43">
        <v>60</v>
      </c>
      <c r="F178" s="43">
        <v>46</v>
      </c>
      <c r="G178" s="43"/>
      <c r="H178" s="43">
        <v>24</v>
      </c>
      <c r="I178" s="43"/>
      <c r="J178" s="43">
        <v>13</v>
      </c>
      <c r="K178" s="43"/>
      <c r="L178" s="43">
        <v>6</v>
      </c>
      <c r="M178" s="43"/>
      <c r="N178" s="174"/>
      <c r="O178" s="175">
        <v>62</v>
      </c>
      <c r="P178" s="43"/>
      <c r="Q178" s="43">
        <v>19</v>
      </c>
      <c r="R178" s="43"/>
      <c r="S178" s="43"/>
      <c r="T178" s="43"/>
      <c r="U178" s="43"/>
      <c r="V178" s="176"/>
      <c r="W178" s="174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81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2"/>
      <c r="AT178" s="182"/>
      <c r="AU178" s="182"/>
      <c r="AV178" s="182"/>
      <c r="AW178" s="183"/>
      <c r="AX178" s="183"/>
      <c r="AY178" s="183"/>
      <c r="AZ178" s="183"/>
      <c r="BA178" s="176"/>
      <c r="BB178" s="176"/>
      <c r="BC178" s="176"/>
      <c r="BD178" s="176"/>
      <c r="BE178" s="176"/>
      <c r="BF178" s="176"/>
      <c r="BG178" s="176"/>
      <c r="BH178" s="176"/>
      <c r="BI178" s="176"/>
      <c r="BJ178" s="176"/>
      <c r="BK178" s="176"/>
      <c r="BL178" s="176"/>
      <c r="BM178" s="176"/>
      <c r="BN178" s="176"/>
      <c r="BO178" s="176"/>
      <c r="BP178" s="176"/>
      <c r="BQ178" s="176"/>
      <c r="BR178" s="176"/>
      <c r="BS178" s="176"/>
      <c r="BT178" s="176"/>
      <c r="BU178" s="176"/>
      <c r="BV178" s="176"/>
      <c r="BW178" s="176"/>
      <c r="BX178" s="176"/>
      <c r="BY178" s="176"/>
      <c r="BZ178" s="176"/>
      <c r="CA178" s="176"/>
      <c r="CB178" s="176"/>
      <c r="CC178" s="176"/>
      <c r="CD178" s="176"/>
      <c r="CE178" s="176"/>
      <c r="CF178" s="181"/>
      <c r="CG178" s="177">
        <v>41</v>
      </c>
      <c r="CH178" s="164">
        <v>64</v>
      </c>
      <c r="CJ178" s="177"/>
      <c r="CK178" s="177"/>
      <c r="CL178" s="177"/>
      <c r="CM178" s="177"/>
      <c r="CN178" s="177"/>
      <c r="CO178" s="177"/>
      <c r="CP178" s="177"/>
      <c r="CQ178" s="177"/>
      <c r="CR178" s="174"/>
      <c r="CS178" s="178">
        <v>55</v>
      </c>
      <c r="CT178" s="178">
        <v>53</v>
      </c>
      <c r="CU178" s="178">
        <v>23</v>
      </c>
      <c r="CV178" s="178">
        <v>26</v>
      </c>
      <c r="CW178" s="178">
        <v>11</v>
      </c>
      <c r="CX178" s="178"/>
      <c r="CY178" s="178">
        <v>1</v>
      </c>
      <c r="CZ178" s="178">
        <v>17</v>
      </c>
      <c r="DA178" s="178"/>
      <c r="DB178" s="178">
        <v>57</v>
      </c>
      <c r="DC178" s="178"/>
      <c r="DD178" s="178">
        <v>47</v>
      </c>
      <c r="DE178" s="178"/>
      <c r="DF178" s="178">
        <v>30</v>
      </c>
      <c r="DG178" s="178">
        <v>25</v>
      </c>
      <c r="DH178" s="178">
        <v>14</v>
      </c>
      <c r="DI178" s="178"/>
      <c r="DJ178" s="181"/>
      <c r="DK178" s="181"/>
      <c r="DL178" s="181"/>
      <c r="DM178" s="184"/>
      <c r="DN178" s="32">
        <f t="shared" si="335"/>
        <v>1</v>
      </c>
      <c r="DO178" s="32">
        <f t="shared" si="336"/>
        <v>0</v>
      </c>
      <c r="DP178" s="32">
        <f t="shared" si="337"/>
        <v>0</v>
      </c>
      <c r="DQ178" s="32">
        <f t="shared" si="338"/>
        <v>0</v>
      </c>
      <c r="DR178" s="32">
        <f t="shared" si="339"/>
        <v>0</v>
      </c>
      <c r="DS178" s="32">
        <f t="shared" si="340"/>
        <v>1</v>
      </c>
      <c r="DT178" s="32">
        <f t="shared" si="341"/>
        <v>0</v>
      </c>
      <c r="DU178" s="32">
        <f t="shared" si="342"/>
        <v>0</v>
      </c>
      <c r="DV178" s="32">
        <f t="shared" si="343"/>
        <v>0</v>
      </c>
      <c r="DW178" s="32">
        <f t="shared" si="344"/>
        <v>0</v>
      </c>
      <c r="DX178" s="32">
        <f t="shared" si="345"/>
        <v>1</v>
      </c>
      <c r="DY178" s="32">
        <f t="shared" si="346"/>
        <v>0</v>
      </c>
      <c r="DZ178" s="32">
        <f t="shared" si="347"/>
        <v>1</v>
      </c>
      <c r="EA178" s="32">
        <f t="shared" si="348"/>
        <v>1</v>
      </c>
      <c r="EB178" s="32">
        <f t="shared" si="349"/>
        <v>0</v>
      </c>
      <c r="EC178" s="32">
        <f t="shared" si="350"/>
        <v>0</v>
      </c>
      <c r="ED178" s="32">
        <f t="shared" si="351"/>
        <v>1</v>
      </c>
      <c r="EE178" s="32">
        <f t="shared" si="352"/>
        <v>0</v>
      </c>
      <c r="EF178" s="32">
        <f t="shared" si="353"/>
        <v>1</v>
      </c>
      <c r="EG178" s="32">
        <f t="shared" si="354"/>
        <v>0</v>
      </c>
      <c r="EH178" s="32">
        <f t="shared" si="355"/>
        <v>0</v>
      </c>
      <c r="EI178" s="32">
        <f t="shared" si="356"/>
        <v>0</v>
      </c>
      <c r="EJ178" s="32">
        <f t="shared" si="357"/>
        <v>1</v>
      </c>
      <c r="EK178" s="32">
        <f t="shared" si="358"/>
        <v>1</v>
      </c>
      <c r="EL178" s="32">
        <f t="shared" si="359"/>
        <v>1</v>
      </c>
      <c r="EM178" s="32">
        <f t="shared" si="360"/>
        <v>1</v>
      </c>
      <c r="EN178" s="32">
        <f t="shared" si="361"/>
        <v>0</v>
      </c>
      <c r="EO178" s="32">
        <f t="shared" si="362"/>
        <v>0</v>
      </c>
      <c r="EP178" s="32">
        <f t="shared" si="363"/>
        <v>0</v>
      </c>
      <c r="EQ178" s="32">
        <f t="shared" si="364"/>
        <v>1</v>
      </c>
      <c r="ER178" s="32">
        <f t="shared" si="365"/>
        <v>0</v>
      </c>
      <c r="ES178" s="32">
        <f t="shared" si="366"/>
        <v>0</v>
      </c>
      <c r="ET178" s="32">
        <f t="shared" si="367"/>
        <v>0</v>
      </c>
      <c r="EU178" s="32">
        <f t="shared" si="368"/>
        <v>0</v>
      </c>
      <c r="EV178" s="32">
        <f t="shared" si="369"/>
        <v>0</v>
      </c>
      <c r="EW178" s="32">
        <f t="shared" si="370"/>
        <v>0</v>
      </c>
      <c r="EX178" s="32">
        <f t="shared" si="371"/>
        <v>0</v>
      </c>
      <c r="EY178" s="32">
        <f t="shared" si="372"/>
        <v>0</v>
      </c>
      <c r="EZ178" s="32">
        <f t="shared" si="373"/>
        <v>0</v>
      </c>
      <c r="FA178" s="32">
        <f t="shared" si="374"/>
        <v>0</v>
      </c>
      <c r="FB178" s="32">
        <f t="shared" si="375"/>
        <v>1</v>
      </c>
      <c r="FC178" s="32">
        <f t="shared" si="376"/>
        <v>0</v>
      </c>
      <c r="FD178" s="32">
        <f t="shared" si="377"/>
        <v>0</v>
      </c>
      <c r="FE178" s="32">
        <f t="shared" si="378"/>
        <v>0</v>
      </c>
      <c r="FF178" s="32">
        <f t="shared" si="379"/>
        <v>0</v>
      </c>
      <c r="FG178" s="32">
        <f t="shared" si="380"/>
        <v>1</v>
      </c>
      <c r="FH178" s="32">
        <f t="shared" si="381"/>
        <v>1</v>
      </c>
      <c r="FI178" s="32">
        <f t="shared" si="382"/>
        <v>0</v>
      </c>
      <c r="FJ178" s="32">
        <f t="shared" si="383"/>
        <v>0</v>
      </c>
      <c r="FK178" s="32">
        <f t="shared" si="384"/>
        <v>0</v>
      </c>
      <c r="FL178" s="32">
        <f t="shared" si="385"/>
        <v>0</v>
      </c>
      <c r="FM178" s="32">
        <f t="shared" si="386"/>
        <v>0</v>
      </c>
      <c r="FN178" s="32">
        <f t="shared" si="387"/>
        <v>1</v>
      </c>
      <c r="FO178" s="32">
        <f t="shared" si="388"/>
        <v>0</v>
      </c>
      <c r="FP178" s="32">
        <f t="shared" si="389"/>
        <v>1</v>
      </c>
      <c r="FQ178" s="32">
        <f t="shared" si="390"/>
        <v>0</v>
      </c>
      <c r="FR178" s="32">
        <f t="shared" si="391"/>
        <v>1</v>
      </c>
      <c r="FS178" s="32">
        <f t="shared" si="392"/>
        <v>0</v>
      </c>
      <c r="FT178" s="32">
        <f t="shared" si="393"/>
        <v>0</v>
      </c>
      <c r="FU178" s="32">
        <f t="shared" si="394"/>
        <v>1</v>
      </c>
      <c r="FV178" s="32">
        <f t="shared" si="395"/>
        <v>0</v>
      </c>
      <c r="FW178" s="32">
        <f t="shared" si="396"/>
        <v>1</v>
      </c>
      <c r="FX178" s="32">
        <f t="shared" si="397"/>
        <v>0</v>
      </c>
      <c r="FY178" s="32">
        <f t="shared" si="398"/>
        <v>1</v>
      </c>
      <c r="FZ178" s="32">
        <f t="shared" si="399"/>
        <v>0</v>
      </c>
      <c r="GA178" s="32">
        <f t="shared" si="400"/>
        <v>0</v>
      </c>
      <c r="GB178" s="32">
        <f t="shared" si="401"/>
        <v>0</v>
      </c>
      <c r="GC178" s="32">
        <f t="shared" si="402"/>
        <v>0</v>
      </c>
      <c r="GD178" s="32">
        <f t="shared" si="403"/>
        <v>0</v>
      </c>
      <c r="GE178" s="32">
        <f t="shared" si="404"/>
        <v>0</v>
      </c>
    </row>
    <row r="179" spans="1:187" ht="25.8" x14ac:dyDescent="0.5">
      <c r="A179" s="119"/>
      <c r="B179" s="120"/>
      <c r="C179" s="80" t="s">
        <v>53</v>
      </c>
      <c r="D179" s="85"/>
      <c r="E179" s="43">
        <v>60</v>
      </c>
      <c r="F179" s="43">
        <v>46</v>
      </c>
      <c r="G179" s="43"/>
      <c r="H179" s="43">
        <v>24</v>
      </c>
      <c r="I179" s="43"/>
      <c r="J179" s="43">
        <v>13</v>
      </c>
      <c r="K179" s="43"/>
      <c r="L179" s="43">
        <v>6</v>
      </c>
      <c r="M179" s="43"/>
      <c r="N179" s="174"/>
      <c r="O179" s="175">
        <v>62</v>
      </c>
      <c r="P179" s="43"/>
      <c r="Q179" s="43">
        <v>19</v>
      </c>
      <c r="R179" s="43"/>
      <c r="S179" s="43"/>
      <c r="T179" s="43"/>
      <c r="U179" s="43"/>
      <c r="V179" s="176"/>
      <c r="W179" s="174"/>
      <c r="X179" s="179">
        <v>56</v>
      </c>
      <c r="Y179" s="179">
        <v>65</v>
      </c>
      <c r="Z179" s="179">
        <v>39</v>
      </c>
      <c r="AA179" s="179">
        <v>5</v>
      </c>
      <c r="AB179" s="179">
        <v>12</v>
      </c>
      <c r="AC179" s="179">
        <v>20</v>
      </c>
      <c r="AD179" s="179">
        <v>40</v>
      </c>
      <c r="AE179" s="179">
        <v>8</v>
      </c>
      <c r="AF179" s="179">
        <v>43</v>
      </c>
      <c r="AG179" s="181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2"/>
      <c r="AT179" s="182"/>
      <c r="AU179" s="182"/>
      <c r="AV179" s="182"/>
      <c r="AW179" s="183"/>
      <c r="AX179" s="183"/>
      <c r="AY179" s="183"/>
      <c r="AZ179" s="183"/>
      <c r="BA179" s="176"/>
      <c r="BB179" s="176"/>
      <c r="BC179" s="176"/>
      <c r="BD179" s="176"/>
      <c r="BE179" s="176"/>
      <c r="BF179" s="176"/>
      <c r="BG179" s="176"/>
      <c r="BH179" s="176"/>
      <c r="BI179" s="176"/>
      <c r="BJ179" s="176"/>
      <c r="BK179" s="176"/>
      <c r="BL179" s="176"/>
      <c r="BM179" s="176"/>
      <c r="BN179" s="176"/>
      <c r="BO179" s="176"/>
      <c r="BP179" s="176"/>
      <c r="BQ179" s="176"/>
      <c r="BR179" s="176"/>
      <c r="BS179" s="176"/>
      <c r="BT179" s="176"/>
      <c r="BU179" s="176"/>
      <c r="BV179" s="176"/>
      <c r="BW179" s="176"/>
      <c r="BX179" s="176"/>
      <c r="BY179" s="176"/>
      <c r="BZ179" s="176"/>
      <c r="CA179" s="176"/>
      <c r="CB179" s="176"/>
      <c r="CC179" s="176"/>
      <c r="CD179" s="176"/>
      <c r="CE179" s="176"/>
      <c r="CF179" s="181"/>
      <c r="CG179" s="177">
        <v>41</v>
      </c>
      <c r="CH179" s="164">
        <v>64</v>
      </c>
      <c r="CJ179" s="177"/>
      <c r="CK179" s="177"/>
      <c r="CL179" s="177"/>
      <c r="CM179" s="177"/>
      <c r="CN179" s="177"/>
      <c r="CO179" s="177"/>
      <c r="CP179" s="177"/>
      <c r="CQ179" s="177"/>
      <c r="CR179" s="174"/>
      <c r="CS179" s="178">
        <v>55</v>
      </c>
      <c r="CT179" s="178">
        <v>53</v>
      </c>
      <c r="CU179" s="178">
        <v>23</v>
      </c>
      <c r="CV179" s="178">
        <v>26</v>
      </c>
      <c r="CW179" s="178">
        <v>11</v>
      </c>
      <c r="CX179" s="178"/>
      <c r="CY179" s="178">
        <v>1</v>
      </c>
      <c r="CZ179" s="178">
        <v>17</v>
      </c>
      <c r="DA179" s="178"/>
      <c r="DB179" s="178">
        <v>57</v>
      </c>
      <c r="DC179" s="178"/>
      <c r="DD179" s="178">
        <v>47</v>
      </c>
      <c r="DE179" s="178"/>
      <c r="DF179" s="178">
        <v>30</v>
      </c>
      <c r="DG179" s="178">
        <v>25</v>
      </c>
      <c r="DH179" s="178">
        <v>14</v>
      </c>
      <c r="DI179" s="178"/>
      <c r="DJ179" s="181"/>
      <c r="DK179" s="181"/>
      <c r="DL179" s="181"/>
      <c r="DM179" s="184"/>
      <c r="DN179" s="32">
        <f t="shared" si="335"/>
        <v>1</v>
      </c>
      <c r="DO179" s="32">
        <f t="shared" si="336"/>
        <v>0</v>
      </c>
      <c r="DP179" s="32">
        <f t="shared" si="337"/>
        <v>0</v>
      </c>
      <c r="DQ179" s="32">
        <f t="shared" si="338"/>
        <v>0</v>
      </c>
      <c r="DR179" s="32">
        <f t="shared" si="339"/>
        <v>1</v>
      </c>
      <c r="DS179" s="32">
        <f t="shared" si="340"/>
        <v>1</v>
      </c>
      <c r="DT179" s="32">
        <f t="shared" si="341"/>
        <v>0</v>
      </c>
      <c r="DU179" s="32">
        <f t="shared" si="342"/>
        <v>1</v>
      </c>
      <c r="DV179" s="32">
        <f t="shared" si="343"/>
        <v>0</v>
      </c>
      <c r="DW179" s="32">
        <f t="shared" si="344"/>
        <v>0</v>
      </c>
      <c r="DX179" s="32">
        <f t="shared" si="345"/>
        <v>1</v>
      </c>
      <c r="DY179" s="32">
        <f t="shared" si="346"/>
        <v>1</v>
      </c>
      <c r="DZ179" s="32">
        <f t="shared" si="347"/>
        <v>1</v>
      </c>
      <c r="EA179" s="32">
        <f t="shared" si="348"/>
        <v>1</v>
      </c>
      <c r="EB179" s="32">
        <f t="shared" si="349"/>
        <v>0</v>
      </c>
      <c r="EC179" s="32">
        <f t="shared" si="350"/>
        <v>0</v>
      </c>
      <c r="ED179" s="32">
        <f t="shared" si="351"/>
        <v>1</v>
      </c>
      <c r="EE179" s="32">
        <f t="shared" si="352"/>
        <v>0</v>
      </c>
      <c r="EF179" s="32">
        <f t="shared" si="353"/>
        <v>1</v>
      </c>
      <c r="EG179" s="32">
        <f t="shared" si="354"/>
        <v>1</v>
      </c>
      <c r="EH179" s="32">
        <f t="shared" si="355"/>
        <v>0</v>
      </c>
      <c r="EI179" s="32">
        <f t="shared" si="356"/>
        <v>0</v>
      </c>
      <c r="EJ179" s="32">
        <f t="shared" si="357"/>
        <v>1</v>
      </c>
      <c r="EK179" s="32">
        <f t="shared" si="358"/>
        <v>1</v>
      </c>
      <c r="EL179" s="32">
        <f t="shared" si="359"/>
        <v>1</v>
      </c>
      <c r="EM179" s="32">
        <f t="shared" si="360"/>
        <v>1</v>
      </c>
      <c r="EN179" s="32">
        <f t="shared" si="361"/>
        <v>0</v>
      </c>
      <c r="EO179" s="32">
        <f t="shared" si="362"/>
        <v>0</v>
      </c>
      <c r="EP179" s="32">
        <f t="shared" si="363"/>
        <v>0</v>
      </c>
      <c r="EQ179" s="32">
        <f t="shared" si="364"/>
        <v>1</v>
      </c>
      <c r="ER179" s="32">
        <f t="shared" si="365"/>
        <v>0</v>
      </c>
      <c r="ES179" s="32">
        <f t="shared" si="366"/>
        <v>0</v>
      </c>
      <c r="ET179" s="32">
        <f t="shared" si="367"/>
        <v>0</v>
      </c>
      <c r="EU179" s="32">
        <f t="shared" si="368"/>
        <v>0</v>
      </c>
      <c r="EV179" s="32">
        <f t="shared" si="369"/>
        <v>0</v>
      </c>
      <c r="EW179" s="32">
        <f t="shared" si="370"/>
        <v>0</v>
      </c>
      <c r="EX179" s="32">
        <f t="shared" si="371"/>
        <v>0</v>
      </c>
      <c r="EY179" s="32">
        <f t="shared" si="372"/>
        <v>0</v>
      </c>
      <c r="EZ179" s="32">
        <f t="shared" si="373"/>
        <v>1</v>
      </c>
      <c r="FA179" s="32">
        <f t="shared" si="374"/>
        <v>1</v>
      </c>
      <c r="FB179" s="32">
        <f t="shared" si="375"/>
        <v>1</v>
      </c>
      <c r="FC179" s="32">
        <f t="shared" si="376"/>
        <v>0</v>
      </c>
      <c r="FD179" s="32">
        <f t="shared" si="377"/>
        <v>1</v>
      </c>
      <c r="FE179" s="32">
        <f t="shared" si="378"/>
        <v>0</v>
      </c>
      <c r="FF179" s="32">
        <f t="shared" si="379"/>
        <v>0</v>
      </c>
      <c r="FG179" s="32">
        <f t="shared" si="380"/>
        <v>1</v>
      </c>
      <c r="FH179" s="32">
        <f t="shared" si="381"/>
        <v>1</v>
      </c>
      <c r="FI179" s="32">
        <f t="shared" si="382"/>
        <v>0</v>
      </c>
      <c r="FJ179" s="32">
        <f t="shared" si="383"/>
        <v>0</v>
      </c>
      <c r="FK179" s="32">
        <f t="shared" si="384"/>
        <v>0</v>
      </c>
      <c r="FL179" s="32">
        <f t="shared" si="385"/>
        <v>0</v>
      </c>
      <c r="FM179" s="32">
        <f t="shared" si="386"/>
        <v>0</v>
      </c>
      <c r="FN179" s="32">
        <f t="shared" si="387"/>
        <v>1</v>
      </c>
      <c r="FO179" s="32">
        <f t="shared" si="388"/>
        <v>0</v>
      </c>
      <c r="FP179" s="32">
        <f t="shared" si="389"/>
        <v>1</v>
      </c>
      <c r="FQ179" s="32">
        <f t="shared" si="390"/>
        <v>1</v>
      </c>
      <c r="FR179" s="32">
        <f t="shared" si="391"/>
        <v>1</v>
      </c>
      <c r="FS179" s="32">
        <f t="shared" si="392"/>
        <v>0</v>
      </c>
      <c r="FT179" s="32">
        <f t="shared" si="393"/>
        <v>0</v>
      </c>
      <c r="FU179" s="32">
        <f t="shared" si="394"/>
        <v>1</v>
      </c>
      <c r="FV179" s="32">
        <f t="shared" si="395"/>
        <v>0</v>
      </c>
      <c r="FW179" s="32">
        <f t="shared" si="396"/>
        <v>1</v>
      </c>
      <c r="FX179" s="32">
        <f t="shared" si="397"/>
        <v>0</v>
      </c>
      <c r="FY179" s="32">
        <f t="shared" si="398"/>
        <v>1</v>
      </c>
      <c r="FZ179" s="32">
        <f t="shared" si="399"/>
        <v>1</v>
      </c>
      <c r="GA179" s="32">
        <f t="shared" si="400"/>
        <v>0</v>
      </c>
      <c r="GB179" s="32">
        <f t="shared" si="401"/>
        <v>0</v>
      </c>
      <c r="GC179" s="32">
        <f t="shared" si="402"/>
        <v>0</v>
      </c>
      <c r="GD179" s="32">
        <f t="shared" si="403"/>
        <v>0</v>
      </c>
      <c r="GE179" s="32">
        <f t="shared" si="404"/>
        <v>0</v>
      </c>
    </row>
    <row r="180" spans="1:187" ht="25.8" x14ac:dyDescent="0.5">
      <c r="A180" s="119" t="s">
        <v>56</v>
      </c>
      <c r="B180" s="120">
        <v>46191</v>
      </c>
      <c r="C180" s="80" t="s">
        <v>52</v>
      </c>
      <c r="D180" s="85"/>
      <c r="E180" s="43">
        <v>55</v>
      </c>
      <c r="F180" s="43"/>
      <c r="G180" s="43"/>
      <c r="H180" s="43"/>
      <c r="I180" s="43"/>
      <c r="J180" s="43"/>
      <c r="K180" s="43"/>
      <c r="L180" s="43">
        <v>2</v>
      </c>
      <c r="M180" s="43"/>
      <c r="N180" s="174"/>
      <c r="O180" s="175">
        <v>40</v>
      </c>
      <c r="P180" s="43"/>
      <c r="Q180" s="43">
        <v>21</v>
      </c>
      <c r="R180" s="43"/>
      <c r="S180" s="43"/>
      <c r="T180" s="43"/>
      <c r="U180" s="43"/>
      <c r="V180" s="176"/>
      <c r="W180" s="174"/>
      <c r="X180" s="179">
        <v>49</v>
      </c>
      <c r="Y180" s="179">
        <v>53</v>
      </c>
      <c r="Z180" s="179">
        <v>61</v>
      </c>
      <c r="AA180" s="179">
        <v>29</v>
      </c>
      <c r="AB180" s="179">
        <v>35</v>
      </c>
      <c r="AC180" s="179">
        <v>58</v>
      </c>
      <c r="AD180" s="179">
        <v>51</v>
      </c>
      <c r="AE180" s="179">
        <v>18</v>
      </c>
      <c r="AF180" s="179"/>
      <c r="AG180" s="181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2"/>
      <c r="AT180" s="182"/>
      <c r="AU180" s="182"/>
      <c r="AV180" s="182"/>
      <c r="AW180" s="183"/>
      <c r="AX180" s="183"/>
      <c r="AY180" s="183"/>
      <c r="AZ180" s="183"/>
      <c r="BA180" s="176"/>
      <c r="BB180" s="176"/>
      <c r="BC180" s="176"/>
      <c r="BD180" s="176"/>
      <c r="BE180" s="176"/>
      <c r="BF180" s="176"/>
      <c r="BG180" s="176"/>
      <c r="BH180" s="176"/>
      <c r="BI180" s="176"/>
      <c r="BJ180" s="176"/>
      <c r="BK180" s="176"/>
      <c r="BL180" s="176"/>
      <c r="BM180" s="176"/>
      <c r="BN180" s="176"/>
      <c r="BO180" s="176"/>
      <c r="BP180" s="176"/>
      <c r="BQ180" s="176"/>
      <c r="BR180" s="176"/>
      <c r="BS180" s="176"/>
      <c r="BT180" s="176"/>
      <c r="BU180" s="176"/>
      <c r="BV180" s="176"/>
      <c r="BW180" s="176"/>
      <c r="BX180" s="176"/>
      <c r="BY180" s="176"/>
      <c r="BZ180" s="176"/>
      <c r="CA180" s="176"/>
      <c r="CB180" s="176"/>
      <c r="CC180" s="176"/>
      <c r="CD180" s="176"/>
      <c r="CE180" s="176"/>
      <c r="CF180" s="185"/>
      <c r="CG180" s="177">
        <v>41</v>
      </c>
      <c r="CH180" s="164">
        <v>64</v>
      </c>
      <c r="CJ180" s="177"/>
      <c r="CK180" s="177"/>
      <c r="CL180" s="177"/>
      <c r="CM180" s="177"/>
      <c r="CN180" s="177"/>
      <c r="CO180" s="177"/>
      <c r="CP180" s="177"/>
      <c r="CQ180" s="177"/>
      <c r="CR180" s="174"/>
      <c r="CS180" s="178">
        <v>52</v>
      </c>
      <c r="CT180" s="178">
        <v>50</v>
      </c>
      <c r="CU180" s="178">
        <v>23</v>
      </c>
      <c r="CV180" s="178">
        <v>26</v>
      </c>
      <c r="CW180" s="178">
        <v>11</v>
      </c>
      <c r="CX180" s="178"/>
      <c r="CY180" s="178">
        <v>1</v>
      </c>
      <c r="CZ180" s="178">
        <v>17</v>
      </c>
      <c r="DA180" s="178"/>
      <c r="DB180" s="178">
        <v>57</v>
      </c>
      <c r="DC180" s="178"/>
      <c r="DD180" s="178">
        <v>47</v>
      </c>
      <c r="DE180" s="178"/>
      <c r="DF180" s="178">
        <v>30</v>
      </c>
      <c r="DG180" s="178">
        <v>25</v>
      </c>
      <c r="DH180" s="178">
        <v>14</v>
      </c>
      <c r="DI180" s="178"/>
      <c r="DJ180" s="181"/>
      <c r="DK180" s="181"/>
      <c r="DL180" s="181"/>
      <c r="DM180" s="184"/>
      <c r="DN180" s="32">
        <f t="shared" si="335"/>
        <v>1</v>
      </c>
      <c r="DO180" s="32">
        <f t="shared" si="336"/>
        <v>1</v>
      </c>
      <c r="DP180" s="32">
        <f t="shared" si="337"/>
        <v>0</v>
      </c>
      <c r="DQ180" s="32">
        <f t="shared" si="338"/>
        <v>0</v>
      </c>
      <c r="DR180" s="32">
        <f t="shared" si="339"/>
        <v>0</v>
      </c>
      <c r="DS180" s="32">
        <f t="shared" si="340"/>
        <v>0</v>
      </c>
      <c r="DT180" s="32">
        <f t="shared" si="341"/>
        <v>0</v>
      </c>
      <c r="DU180" s="32">
        <f t="shared" si="342"/>
        <v>0</v>
      </c>
      <c r="DV180" s="32">
        <f t="shared" si="343"/>
        <v>0</v>
      </c>
      <c r="DW180" s="32">
        <f t="shared" si="344"/>
        <v>0</v>
      </c>
      <c r="DX180" s="32">
        <f t="shared" si="345"/>
        <v>1</v>
      </c>
      <c r="DY180" s="32">
        <f t="shared" si="346"/>
        <v>0</v>
      </c>
      <c r="DZ180" s="32">
        <f t="shared" si="347"/>
        <v>0</v>
      </c>
      <c r="EA180" s="32">
        <f t="shared" si="348"/>
        <v>1</v>
      </c>
      <c r="EB180" s="32">
        <f t="shared" si="349"/>
        <v>0</v>
      </c>
      <c r="EC180" s="32">
        <f t="shared" si="350"/>
        <v>0</v>
      </c>
      <c r="ED180" s="32">
        <f t="shared" si="351"/>
        <v>1</v>
      </c>
      <c r="EE180" s="32">
        <f t="shared" si="352"/>
        <v>1</v>
      </c>
      <c r="EF180" s="32">
        <f t="shared" si="353"/>
        <v>0</v>
      </c>
      <c r="EG180" s="32">
        <f t="shared" si="354"/>
        <v>0</v>
      </c>
      <c r="EH180" s="32">
        <f t="shared" si="355"/>
        <v>1</v>
      </c>
      <c r="EI180" s="32">
        <f t="shared" si="356"/>
        <v>0</v>
      </c>
      <c r="EJ180" s="32">
        <f t="shared" si="357"/>
        <v>1</v>
      </c>
      <c r="EK180" s="32">
        <f t="shared" si="358"/>
        <v>0</v>
      </c>
      <c r="EL180" s="32">
        <f t="shared" si="359"/>
        <v>1</v>
      </c>
      <c r="EM180" s="32">
        <f t="shared" si="360"/>
        <v>1</v>
      </c>
      <c r="EN180" s="32">
        <f t="shared" si="361"/>
        <v>0</v>
      </c>
      <c r="EO180" s="32">
        <f t="shared" si="362"/>
        <v>0</v>
      </c>
      <c r="EP180" s="32">
        <f t="shared" si="363"/>
        <v>1</v>
      </c>
      <c r="EQ180" s="32">
        <f t="shared" si="364"/>
        <v>1</v>
      </c>
      <c r="ER180" s="32">
        <f t="shared" si="365"/>
        <v>0</v>
      </c>
      <c r="ES180" s="32">
        <f t="shared" si="366"/>
        <v>0</v>
      </c>
      <c r="ET180" s="32">
        <f t="shared" si="367"/>
        <v>0</v>
      </c>
      <c r="EU180" s="32">
        <f t="shared" si="368"/>
        <v>0</v>
      </c>
      <c r="EV180" s="32">
        <f t="shared" si="369"/>
        <v>1</v>
      </c>
      <c r="EW180" s="32">
        <f t="shared" si="370"/>
        <v>0</v>
      </c>
      <c r="EX180" s="32">
        <f t="shared" si="371"/>
        <v>0</v>
      </c>
      <c r="EY180" s="32">
        <f t="shared" si="372"/>
        <v>0</v>
      </c>
      <c r="EZ180" s="32">
        <f t="shared" si="373"/>
        <v>0</v>
      </c>
      <c r="FA180" s="32">
        <f t="shared" si="374"/>
        <v>1</v>
      </c>
      <c r="FB180" s="32">
        <f t="shared" si="375"/>
        <v>1</v>
      </c>
      <c r="FC180" s="32">
        <f t="shared" si="376"/>
        <v>0</v>
      </c>
      <c r="FD180" s="32">
        <f t="shared" si="377"/>
        <v>0</v>
      </c>
      <c r="FE180" s="32">
        <f t="shared" si="378"/>
        <v>0</v>
      </c>
      <c r="FF180" s="32">
        <f t="shared" si="379"/>
        <v>0</v>
      </c>
      <c r="FG180" s="32">
        <f t="shared" si="380"/>
        <v>0</v>
      </c>
      <c r="FH180" s="32">
        <f t="shared" si="381"/>
        <v>1</v>
      </c>
      <c r="FI180" s="32">
        <f t="shared" si="382"/>
        <v>0</v>
      </c>
      <c r="FJ180" s="32">
        <f t="shared" si="383"/>
        <v>1</v>
      </c>
      <c r="FK180" s="32">
        <f t="shared" si="384"/>
        <v>1</v>
      </c>
      <c r="FL180" s="32">
        <f t="shared" si="385"/>
        <v>1</v>
      </c>
      <c r="FM180" s="32">
        <f t="shared" si="386"/>
        <v>1</v>
      </c>
      <c r="FN180" s="32">
        <f t="shared" si="387"/>
        <v>1</v>
      </c>
      <c r="FO180" s="32">
        <f t="shared" si="388"/>
        <v>0</v>
      </c>
      <c r="FP180" s="32">
        <f t="shared" si="389"/>
        <v>1</v>
      </c>
      <c r="FQ180" s="32">
        <f t="shared" si="390"/>
        <v>0</v>
      </c>
      <c r="FR180" s="32">
        <f t="shared" si="391"/>
        <v>1</v>
      </c>
      <c r="FS180" s="32">
        <f t="shared" si="392"/>
        <v>1</v>
      </c>
      <c r="FT180" s="32">
        <f t="shared" si="393"/>
        <v>0</v>
      </c>
      <c r="FU180" s="32">
        <f t="shared" si="394"/>
        <v>0</v>
      </c>
      <c r="FV180" s="32">
        <f t="shared" si="395"/>
        <v>1</v>
      </c>
      <c r="FW180" s="32">
        <f t="shared" si="396"/>
        <v>0</v>
      </c>
      <c r="FX180" s="32">
        <f t="shared" si="397"/>
        <v>0</v>
      </c>
      <c r="FY180" s="32">
        <f t="shared" si="398"/>
        <v>1</v>
      </c>
      <c r="FZ180" s="32">
        <f t="shared" si="399"/>
        <v>0</v>
      </c>
      <c r="GA180" s="32">
        <f t="shared" si="400"/>
        <v>0</v>
      </c>
      <c r="GB180" s="32">
        <f t="shared" si="401"/>
        <v>0</v>
      </c>
      <c r="GC180" s="32">
        <f t="shared" si="402"/>
        <v>0</v>
      </c>
      <c r="GD180" s="32">
        <f t="shared" si="403"/>
        <v>0</v>
      </c>
      <c r="GE180" s="32">
        <f t="shared" si="404"/>
        <v>0</v>
      </c>
    </row>
    <row r="181" spans="1:187" ht="25.8" x14ac:dyDescent="0.5">
      <c r="A181" s="119"/>
      <c r="B181" s="120"/>
      <c r="C181" s="80" t="s">
        <v>53</v>
      </c>
      <c r="D181" s="85"/>
      <c r="E181" s="43">
        <v>55</v>
      </c>
      <c r="F181" s="43"/>
      <c r="G181" s="43"/>
      <c r="H181" s="43"/>
      <c r="I181" s="43"/>
      <c r="J181" s="43"/>
      <c r="K181" s="43"/>
      <c r="L181" s="43">
        <v>2</v>
      </c>
      <c r="M181" s="43"/>
      <c r="N181" s="174"/>
      <c r="O181" s="175">
        <v>40</v>
      </c>
      <c r="P181" s="43"/>
      <c r="Q181" s="43">
        <v>21</v>
      </c>
      <c r="R181" s="43"/>
      <c r="S181" s="43"/>
      <c r="T181" s="43"/>
      <c r="U181" s="43"/>
      <c r="V181" s="176"/>
      <c r="W181" s="174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81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82"/>
      <c r="AT181" s="182"/>
      <c r="AU181" s="182"/>
      <c r="AV181" s="182"/>
      <c r="AW181" s="183"/>
      <c r="AX181" s="183"/>
      <c r="AY181" s="183"/>
      <c r="AZ181" s="183"/>
      <c r="BA181" s="176"/>
      <c r="BB181" s="176"/>
      <c r="BC181" s="176"/>
      <c r="BD181" s="176"/>
      <c r="BE181" s="176"/>
      <c r="BF181" s="176"/>
      <c r="BG181" s="176"/>
      <c r="BH181" s="176"/>
      <c r="BI181" s="176"/>
      <c r="BJ181" s="176"/>
      <c r="BK181" s="176"/>
      <c r="BL181" s="176"/>
      <c r="BM181" s="176"/>
      <c r="BN181" s="176"/>
      <c r="BO181" s="176"/>
      <c r="BP181" s="176"/>
      <c r="BQ181" s="176"/>
      <c r="BR181" s="176"/>
      <c r="BS181" s="176"/>
      <c r="BT181" s="176"/>
      <c r="BU181" s="176"/>
      <c r="BV181" s="176"/>
      <c r="BW181" s="176"/>
      <c r="BX181" s="176"/>
      <c r="BY181" s="176"/>
      <c r="BZ181" s="176"/>
      <c r="CA181" s="176"/>
      <c r="CB181" s="176"/>
      <c r="CC181" s="176"/>
      <c r="CD181" s="176"/>
      <c r="CE181" s="176"/>
      <c r="CF181" s="185"/>
      <c r="CG181" s="177">
        <v>41</v>
      </c>
      <c r="CH181" s="164">
        <v>64</v>
      </c>
      <c r="CJ181" s="177"/>
      <c r="CK181" s="177"/>
      <c r="CL181" s="177"/>
      <c r="CM181" s="177"/>
      <c r="CN181" s="177"/>
      <c r="CO181" s="177"/>
      <c r="CP181" s="177"/>
      <c r="CQ181" s="177"/>
      <c r="CR181" s="174"/>
      <c r="CS181" s="178">
        <v>52</v>
      </c>
      <c r="CT181" s="178">
        <v>50</v>
      </c>
      <c r="CU181" s="178">
        <v>23</v>
      </c>
      <c r="CV181" s="178">
        <v>26</v>
      </c>
      <c r="CW181" s="178">
        <v>11</v>
      </c>
      <c r="CX181" s="178"/>
      <c r="CY181" s="178">
        <v>1</v>
      </c>
      <c r="CZ181" s="178">
        <v>17</v>
      </c>
      <c r="DA181" s="178"/>
      <c r="DB181" s="178"/>
      <c r="DC181" s="178"/>
      <c r="DD181" s="178"/>
      <c r="DE181" s="178"/>
      <c r="DF181" s="178"/>
      <c r="DG181" s="178"/>
      <c r="DH181" s="178"/>
      <c r="DI181" s="178"/>
      <c r="DJ181" s="181"/>
      <c r="DK181" s="181"/>
      <c r="DL181" s="181"/>
      <c r="DM181" s="184"/>
      <c r="DN181" s="32">
        <f t="shared" si="335"/>
        <v>1</v>
      </c>
      <c r="DO181" s="32">
        <f t="shared" si="336"/>
        <v>1</v>
      </c>
      <c r="DP181" s="32">
        <f t="shared" si="337"/>
        <v>0</v>
      </c>
      <c r="DQ181" s="32">
        <f t="shared" si="338"/>
        <v>0</v>
      </c>
      <c r="DR181" s="32">
        <f t="shared" si="339"/>
        <v>0</v>
      </c>
      <c r="DS181" s="32">
        <f t="shared" si="340"/>
        <v>0</v>
      </c>
      <c r="DT181" s="32">
        <f t="shared" si="341"/>
        <v>0</v>
      </c>
      <c r="DU181" s="32">
        <f t="shared" si="342"/>
        <v>0</v>
      </c>
      <c r="DV181" s="32">
        <f t="shared" si="343"/>
        <v>0</v>
      </c>
      <c r="DW181" s="32">
        <f t="shared" si="344"/>
        <v>0</v>
      </c>
      <c r="DX181" s="32">
        <f t="shared" si="345"/>
        <v>1</v>
      </c>
      <c r="DY181" s="32">
        <f t="shared" si="346"/>
        <v>0</v>
      </c>
      <c r="DZ181" s="32">
        <f t="shared" si="347"/>
        <v>0</v>
      </c>
      <c r="EA181" s="32">
        <f t="shared" si="348"/>
        <v>0</v>
      </c>
      <c r="EB181" s="32">
        <f t="shared" si="349"/>
        <v>0</v>
      </c>
      <c r="EC181" s="32">
        <f t="shared" si="350"/>
        <v>0</v>
      </c>
      <c r="ED181" s="32">
        <f t="shared" si="351"/>
        <v>1</v>
      </c>
      <c r="EE181" s="32">
        <f t="shared" si="352"/>
        <v>0</v>
      </c>
      <c r="EF181" s="32">
        <f t="shared" si="353"/>
        <v>0</v>
      </c>
      <c r="EG181" s="32">
        <f t="shared" si="354"/>
        <v>0</v>
      </c>
      <c r="EH181" s="32">
        <f t="shared" si="355"/>
        <v>1</v>
      </c>
      <c r="EI181" s="32">
        <f t="shared" si="356"/>
        <v>0</v>
      </c>
      <c r="EJ181" s="32">
        <f t="shared" si="357"/>
        <v>1</v>
      </c>
      <c r="EK181" s="32">
        <f t="shared" si="358"/>
        <v>0</v>
      </c>
      <c r="EL181" s="32">
        <f t="shared" si="359"/>
        <v>0</v>
      </c>
      <c r="EM181" s="32">
        <f t="shared" si="360"/>
        <v>1</v>
      </c>
      <c r="EN181" s="32">
        <f t="shared" si="361"/>
        <v>0</v>
      </c>
      <c r="EO181" s="32">
        <f t="shared" si="362"/>
        <v>0</v>
      </c>
      <c r="EP181" s="32">
        <f t="shared" si="363"/>
        <v>0</v>
      </c>
      <c r="EQ181" s="32">
        <f t="shared" si="364"/>
        <v>0</v>
      </c>
      <c r="ER181" s="32">
        <f t="shared" si="365"/>
        <v>0</v>
      </c>
      <c r="ES181" s="32">
        <f t="shared" si="366"/>
        <v>0</v>
      </c>
      <c r="ET181" s="32">
        <f t="shared" si="367"/>
        <v>0</v>
      </c>
      <c r="EU181" s="32">
        <f t="shared" si="368"/>
        <v>0</v>
      </c>
      <c r="EV181" s="32">
        <f t="shared" si="369"/>
        <v>0</v>
      </c>
      <c r="EW181" s="32">
        <f t="shared" si="370"/>
        <v>0</v>
      </c>
      <c r="EX181" s="32">
        <f t="shared" si="371"/>
        <v>0</v>
      </c>
      <c r="EY181" s="32">
        <f t="shared" si="372"/>
        <v>0</v>
      </c>
      <c r="EZ181" s="32">
        <f t="shared" si="373"/>
        <v>0</v>
      </c>
      <c r="FA181" s="32">
        <f t="shared" si="374"/>
        <v>1</v>
      </c>
      <c r="FB181" s="32">
        <f t="shared" si="375"/>
        <v>1</v>
      </c>
      <c r="FC181" s="32">
        <f t="shared" si="376"/>
        <v>0</v>
      </c>
      <c r="FD181" s="32">
        <f t="shared" si="377"/>
        <v>0</v>
      </c>
      <c r="FE181" s="32">
        <f t="shared" si="378"/>
        <v>0</v>
      </c>
      <c r="FF181" s="32">
        <f t="shared" si="379"/>
        <v>0</v>
      </c>
      <c r="FG181" s="32">
        <f t="shared" si="380"/>
        <v>0</v>
      </c>
      <c r="FH181" s="32">
        <f t="shared" si="381"/>
        <v>0</v>
      </c>
      <c r="FI181" s="32">
        <f t="shared" si="382"/>
        <v>0</v>
      </c>
      <c r="FJ181" s="32">
        <f t="shared" si="383"/>
        <v>0</v>
      </c>
      <c r="FK181" s="32">
        <f t="shared" si="384"/>
        <v>1</v>
      </c>
      <c r="FL181" s="32">
        <f t="shared" si="385"/>
        <v>0</v>
      </c>
      <c r="FM181" s="32">
        <f t="shared" si="386"/>
        <v>1</v>
      </c>
      <c r="FN181" s="32">
        <f t="shared" si="387"/>
        <v>0</v>
      </c>
      <c r="FO181" s="32">
        <f t="shared" si="388"/>
        <v>0</v>
      </c>
      <c r="FP181" s="32">
        <f t="shared" si="389"/>
        <v>1</v>
      </c>
      <c r="FQ181" s="32">
        <f t="shared" si="390"/>
        <v>0</v>
      </c>
      <c r="FR181" s="32">
        <f t="shared" si="391"/>
        <v>0</v>
      </c>
      <c r="FS181" s="32">
        <f t="shared" si="392"/>
        <v>0</v>
      </c>
      <c r="FT181" s="32">
        <f t="shared" si="393"/>
        <v>0</v>
      </c>
      <c r="FU181" s="32">
        <f t="shared" si="394"/>
        <v>0</v>
      </c>
      <c r="FV181" s="32">
        <f t="shared" si="395"/>
        <v>0</v>
      </c>
      <c r="FW181" s="32">
        <f t="shared" si="396"/>
        <v>0</v>
      </c>
      <c r="FX181" s="32">
        <f t="shared" si="397"/>
        <v>0</v>
      </c>
      <c r="FY181" s="32">
        <f t="shared" si="398"/>
        <v>1</v>
      </c>
      <c r="FZ181" s="32">
        <f t="shared" si="399"/>
        <v>0</v>
      </c>
      <c r="GA181" s="32">
        <f t="shared" si="400"/>
        <v>0</v>
      </c>
      <c r="GB181" s="32">
        <f t="shared" si="401"/>
        <v>0</v>
      </c>
      <c r="GC181" s="32">
        <f t="shared" si="402"/>
        <v>0</v>
      </c>
      <c r="GD181" s="32">
        <f t="shared" si="403"/>
        <v>0</v>
      </c>
      <c r="GE181" s="32">
        <f t="shared" si="404"/>
        <v>0</v>
      </c>
    </row>
    <row r="182" spans="1:187" ht="25.8" x14ac:dyDescent="0.5">
      <c r="A182" s="119" t="s">
        <v>57</v>
      </c>
      <c r="B182" s="120">
        <v>46192</v>
      </c>
      <c r="C182" s="80" t="s">
        <v>52</v>
      </c>
      <c r="D182" s="85"/>
      <c r="E182" s="43">
        <v>56</v>
      </c>
      <c r="F182" s="43">
        <v>19</v>
      </c>
      <c r="G182" s="43"/>
      <c r="H182" s="43"/>
      <c r="I182" s="43"/>
      <c r="J182" s="43"/>
      <c r="K182" s="43"/>
      <c r="L182" s="43">
        <v>4</v>
      </c>
      <c r="M182" s="43">
        <v>15</v>
      </c>
      <c r="N182" s="174"/>
      <c r="O182" s="175">
        <v>38</v>
      </c>
      <c r="P182" s="43"/>
      <c r="Q182" s="43"/>
      <c r="R182" s="43"/>
      <c r="S182" s="43"/>
      <c r="T182" s="43"/>
      <c r="U182" s="43"/>
      <c r="V182" s="176"/>
      <c r="W182" s="174"/>
      <c r="X182" s="179">
        <v>25</v>
      </c>
      <c r="Y182" s="179">
        <v>36</v>
      </c>
      <c r="Z182" s="179">
        <v>41</v>
      </c>
      <c r="AA182" s="179">
        <v>46</v>
      </c>
      <c r="AB182" s="179">
        <v>62</v>
      </c>
      <c r="AC182" s="179">
        <v>44</v>
      </c>
      <c r="AD182" s="179">
        <v>23</v>
      </c>
      <c r="AE182" s="179">
        <v>6</v>
      </c>
      <c r="AF182" s="179">
        <v>45</v>
      </c>
      <c r="AG182" s="181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182"/>
      <c r="AT182" s="182"/>
      <c r="AU182" s="182"/>
      <c r="AV182" s="182"/>
      <c r="AW182" s="183"/>
      <c r="AX182" s="183"/>
      <c r="AY182" s="183"/>
      <c r="AZ182" s="183"/>
      <c r="BA182" s="176"/>
      <c r="BB182" s="176"/>
      <c r="BC182" s="176"/>
      <c r="BD182" s="176"/>
      <c r="BE182" s="176"/>
      <c r="BF182" s="176"/>
      <c r="BG182" s="176"/>
      <c r="BH182" s="176"/>
      <c r="BI182" s="176"/>
      <c r="BJ182" s="176"/>
      <c r="BK182" s="176"/>
      <c r="BL182" s="176"/>
      <c r="BM182" s="176"/>
      <c r="BN182" s="176"/>
      <c r="BO182" s="176"/>
      <c r="BP182" s="176"/>
      <c r="BQ182" s="176"/>
      <c r="BR182" s="176"/>
      <c r="BS182" s="176"/>
      <c r="BT182" s="176"/>
      <c r="BU182" s="176"/>
      <c r="BV182" s="176"/>
      <c r="BW182" s="176"/>
      <c r="BX182" s="176"/>
      <c r="BY182" s="176"/>
      <c r="BZ182" s="176"/>
      <c r="CA182" s="176"/>
      <c r="CB182" s="176"/>
      <c r="CC182" s="176"/>
      <c r="CD182" s="176"/>
      <c r="CE182" s="176"/>
      <c r="CF182" s="185"/>
      <c r="CG182" s="177">
        <v>43</v>
      </c>
      <c r="CH182" s="177">
        <v>48</v>
      </c>
      <c r="CI182" s="177"/>
      <c r="CJ182" s="177"/>
      <c r="CK182" s="177"/>
      <c r="CL182" s="177"/>
      <c r="CM182" s="177"/>
      <c r="CN182" s="177"/>
      <c r="CO182" s="177"/>
      <c r="CP182" s="177"/>
      <c r="CQ182" s="177"/>
      <c r="CR182" s="174"/>
      <c r="CS182" s="178">
        <v>52</v>
      </c>
      <c r="CT182" s="178">
        <v>50</v>
      </c>
      <c r="CU182" s="178"/>
      <c r="CV182" s="178"/>
      <c r="CW182" s="178"/>
      <c r="CX182" s="178"/>
      <c r="CY182" s="178"/>
      <c r="CZ182" s="178"/>
      <c r="DA182" s="178"/>
      <c r="DB182" s="178">
        <v>40</v>
      </c>
      <c r="DC182" s="43">
        <v>54</v>
      </c>
      <c r="DD182" s="178">
        <v>49</v>
      </c>
      <c r="DE182" s="178"/>
      <c r="DF182" s="178"/>
      <c r="DG182" s="178"/>
      <c r="DH182" s="178"/>
      <c r="DI182" s="178"/>
      <c r="DJ182" s="181"/>
      <c r="DK182" s="181"/>
      <c r="DL182" s="181"/>
      <c r="DM182" s="184"/>
      <c r="DN182" s="32">
        <f t="shared" si="335"/>
        <v>0</v>
      </c>
      <c r="DO182" s="32">
        <f t="shared" si="336"/>
        <v>0</v>
      </c>
      <c r="DP182" s="32">
        <f t="shared" si="337"/>
        <v>0</v>
      </c>
      <c r="DQ182" s="32">
        <f t="shared" si="338"/>
        <v>1</v>
      </c>
      <c r="DR182" s="32">
        <f t="shared" si="339"/>
        <v>0</v>
      </c>
      <c r="DS182" s="32">
        <f t="shared" si="340"/>
        <v>1</v>
      </c>
      <c r="DT182" s="32">
        <f t="shared" si="341"/>
        <v>0</v>
      </c>
      <c r="DU182" s="32">
        <f t="shared" si="342"/>
        <v>0</v>
      </c>
      <c r="DV182" s="32">
        <f t="shared" si="343"/>
        <v>0</v>
      </c>
      <c r="DW182" s="32">
        <f t="shared" si="344"/>
        <v>0</v>
      </c>
      <c r="DX182" s="32">
        <f t="shared" si="345"/>
        <v>0</v>
      </c>
      <c r="DY182" s="32">
        <f t="shared" si="346"/>
        <v>0</v>
      </c>
      <c r="DZ182" s="32">
        <f t="shared" si="347"/>
        <v>0</v>
      </c>
      <c r="EA182" s="32">
        <f t="shared" si="348"/>
        <v>0</v>
      </c>
      <c r="EB182" s="32">
        <f t="shared" si="349"/>
        <v>1</v>
      </c>
      <c r="EC182" s="32">
        <f t="shared" si="350"/>
        <v>0</v>
      </c>
      <c r="ED182" s="32">
        <f t="shared" si="351"/>
        <v>0</v>
      </c>
      <c r="EE182" s="32">
        <f t="shared" si="352"/>
        <v>0</v>
      </c>
      <c r="EF182" s="32">
        <f t="shared" si="353"/>
        <v>1</v>
      </c>
      <c r="EG182" s="32">
        <f t="shared" si="354"/>
        <v>0</v>
      </c>
      <c r="EH182" s="32">
        <f t="shared" si="355"/>
        <v>0</v>
      </c>
      <c r="EI182" s="32">
        <f t="shared" si="356"/>
        <v>0</v>
      </c>
      <c r="EJ182" s="32">
        <f t="shared" si="357"/>
        <v>1</v>
      </c>
      <c r="EK182" s="32">
        <f t="shared" si="358"/>
        <v>0</v>
      </c>
      <c r="EL182" s="32">
        <f t="shared" si="359"/>
        <v>1</v>
      </c>
      <c r="EM182" s="32">
        <f t="shared" si="360"/>
        <v>0</v>
      </c>
      <c r="EN182" s="32">
        <f t="shared" si="361"/>
        <v>0</v>
      </c>
      <c r="EO182" s="32">
        <f t="shared" si="362"/>
        <v>0</v>
      </c>
      <c r="EP182" s="32">
        <f t="shared" si="363"/>
        <v>0</v>
      </c>
      <c r="EQ182" s="32">
        <f t="shared" si="364"/>
        <v>0</v>
      </c>
      <c r="ER182" s="32">
        <f t="shared" si="365"/>
        <v>0</v>
      </c>
      <c r="ES182" s="32">
        <f t="shared" si="366"/>
        <v>0</v>
      </c>
      <c r="ET182" s="32">
        <f t="shared" si="367"/>
        <v>0</v>
      </c>
      <c r="EU182" s="32">
        <f t="shared" si="368"/>
        <v>0</v>
      </c>
      <c r="EV182" s="32">
        <f t="shared" si="369"/>
        <v>0</v>
      </c>
      <c r="EW182" s="32">
        <f t="shared" si="370"/>
        <v>1</v>
      </c>
      <c r="EX182" s="32">
        <f t="shared" si="371"/>
        <v>0</v>
      </c>
      <c r="EY182" s="32">
        <f t="shared" si="372"/>
        <v>1</v>
      </c>
      <c r="EZ182" s="32">
        <f t="shared" si="373"/>
        <v>0</v>
      </c>
      <c r="FA182" s="32">
        <f t="shared" si="374"/>
        <v>1</v>
      </c>
      <c r="FB182" s="32">
        <f t="shared" si="375"/>
        <v>1</v>
      </c>
      <c r="FC182" s="32">
        <f t="shared" si="376"/>
        <v>0</v>
      </c>
      <c r="FD182" s="32">
        <f t="shared" si="377"/>
        <v>1</v>
      </c>
      <c r="FE182" s="32">
        <f t="shared" si="378"/>
        <v>1</v>
      </c>
      <c r="FF182" s="32">
        <f t="shared" si="379"/>
        <v>1</v>
      </c>
      <c r="FG182" s="32">
        <f t="shared" si="380"/>
        <v>1</v>
      </c>
      <c r="FH182" s="32">
        <f t="shared" si="381"/>
        <v>0</v>
      </c>
      <c r="FI182" s="32">
        <f t="shared" si="382"/>
        <v>1</v>
      </c>
      <c r="FJ182" s="32">
        <f t="shared" si="383"/>
        <v>1</v>
      </c>
      <c r="FK182" s="32">
        <f t="shared" si="384"/>
        <v>1</v>
      </c>
      <c r="FL182" s="32">
        <f t="shared" si="385"/>
        <v>0</v>
      </c>
      <c r="FM182" s="32">
        <f t="shared" si="386"/>
        <v>1</v>
      </c>
      <c r="FN182" s="32">
        <f t="shared" si="387"/>
        <v>0</v>
      </c>
      <c r="FO182" s="32">
        <f t="shared" si="388"/>
        <v>1</v>
      </c>
      <c r="FP182" s="32">
        <f t="shared" si="389"/>
        <v>0</v>
      </c>
      <c r="FQ182" s="32">
        <f t="shared" si="390"/>
        <v>1</v>
      </c>
      <c r="FR182" s="32">
        <f t="shared" si="391"/>
        <v>0</v>
      </c>
      <c r="FS182" s="32">
        <f t="shared" si="392"/>
        <v>0</v>
      </c>
      <c r="FT182" s="32">
        <f t="shared" si="393"/>
        <v>0</v>
      </c>
      <c r="FU182" s="32">
        <f t="shared" si="394"/>
        <v>0</v>
      </c>
      <c r="FV182" s="32">
        <f t="shared" si="395"/>
        <v>0</v>
      </c>
      <c r="FW182" s="32">
        <f t="shared" si="396"/>
        <v>1</v>
      </c>
      <c r="FX182" s="32">
        <f t="shared" si="397"/>
        <v>0</v>
      </c>
      <c r="FY182" s="32">
        <f t="shared" si="398"/>
        <v>0</v>
      </c>
      <c r="FZ182" s="32">
        <f t="shared" si="399"/>
        <v>0</v>
      </c>
      <c r="GA182" s="32">
        <f t="shared" si="400"/>
        <v>0</v>
      </c>
      <c r="GB182" s="32">
        <f t="shared" si="401"/>
        <v>0</v>
      </c>
      <c r="GC182" s="32">
        <f t="shared" si="402"/>
        <v>0</v>
      </c>
      <c r="GD182" s="32">
        <f t="shared" si="403"/>
        <v>0</v>
      </c>
      <c r="GE182" s="32">
        <f t="shared" si="404"/>
        <v>0</v>
      </c>
    </row>
    <row r="183" spans="1:187" ht="25.8" x14ac:dyDescent="0.5">
      <c r="A183" s="119"/>
      <c r="B183" s="120"/>
      <c r="C183" s="80" t="s">
        <v>53</v>
      </c>
      <c r="D183" s="85"/>
      <c r="E183" s="43">
        <v>56</v>
      </c>
      <c r="F183" s="43">
        <v>19</v>
      </c>
      <c r="G183" s="43"/>
      <c r="H183" s="43"/>
      <c r="I183" s="43"/>
      <c r="J183" s="43"/>
      <c r="K183" s="43"/>
      <c r="L183" s="43">
        <v>4</v>
      </c>
      <c r="M183" s="43">
        <v>15</v>
      </c>
      <c r="N183" s="174"/>
      <c r="O183" s="178">
        <v>38</v>
      </c>
      <c r="P183" s="43"/>
      <c r="Q183" s="43"/>
      <c r="R183" s="43"/>
      <c r="S183" s="43"/>
      <c r="T183" s="43"/>
      <c r="U183" s="43"/>
      <c r="V183" s="176"/>
      <c r="W183" s="174"/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81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182"/>
      <c r="AT183" s="182"/>
      <c r="AU183" s="182"/>
      <c r="AV183" s="182"/>
      <c r="AW183" s="183"/>
      <c r="AX183" s="183"/>
      <c r="AY183" s="183"/>
      <c r="AZ183" s="183"/>
      <c r="BA183" s="176"/>
      <c r="BB183" s="176"/>
      <c r="BC183" s="176"/>
      <c r="BD183" s="176"/>
      <c r="BE183" s="176"/>
      <c r="BF183" s="176"/>
      <c r="BG183" s="176"/>
      <c r="BH183" s="176"/>
      <c r="BI183" s="176"/>
      <c r="BJ183" s="176"/>
      <c r="BK183" s="176"/>
      <c r="BL183" s="176"/>
      <c r="BM183" s="176"/>
      <c r="BN183" s="176"/>
      <c r="BO183" s="176"/>
      <c r="BP183" s="176"/>
      <c r="BQ183" s="176"/>
      <c r="BR183" s="176"/>
      <c r="BS183" s="176"/>
      <c r="BT183" s="176"/>
      <c r="BU183" s="176"/>
      <c r="BV183" s="176"/>
      <c r="BW183" s="176"/>
      <c r="BX183" s="176"/>
      <c r="BY183" s="176"/>
      <c r="BZ183" s="176"/>
      <c r="CA183" s="176"/>
      <c r="CB183" s="176"/>
      <c r="CC183" s="176"/>
      <c r="CD183" s="176"/>
      <c r="CE183" s="176"/>
      <c r="CF183" s="185"/>
      <c r="CG183" s="177">
        <v>43</v>
      </c>
      <c r="CH183" s="177">
        <v>48</v>
      </c>
      <c r="CI183" s="177"/>
      <c r="CJ183" s="177"/>
      <c r="CK183" s="177"/>
      <c r="CL183" s="177"/>
      <c r="CM183" s="177"/>
      <c r="CN183" s="177"/>
      <c r="CO183" s="177"/>
      <c r="CP183" s="177"/>
      <c r="CQ183" s="177"/>
      <c r="CR183" s="174"/>
      <c r="CS183" s="178">
        <v>52</v>
      </c>
      <c r="CT183" s="178">
        <v>50</v>
      </c>
      <c r="CU183" s="178"/>
      <c r="CV183" s="178"/>
      <c r="CW183" s="178"/>
      <c r="CX183" s="178"/>
      <c r="CY183" s="178"/>
      <c r="CZ183" s="178"/>
      <c r="DA183" s="174"/>
      <c r="DB183" s="178">
        <v>40</v>
      </c>
      <c r="DC183" s="43">
        <v>54</v>
      </c>
      <c r="DD183" s="178">
        <v>49</v>
      </c>
      <c r="DE183" s="178"/>
      <c r="DF183" s="178"/>
      <c r="DG183" s="178"/>
      <c r="DH183" s="178"/>
      <c r="DI183" s="178"/>
      <c r="DJ183" s="181"/>
      <c r="DK183" s="181"/>
      <c r="DL183" s="181"/>
      <c r="DM183" s="184"/>
      <c r="DN183" s="32">
        <f t="shared" si="335"/>
        <v>0</v>
      </c>
      <c r="DO183" s="32">
        <f t="shared" si="336"/>
        <v>0</v>
      </c>
      <c r="DP183" s="32">
        <f t="shared" si="337"/>
        <v>0</v>
      </c>
      <c r="DQ183" s="32">
        <f t="shared" si="338"/>
        <v>1</v>
      </c>
      <c r="DR183" s="32">
        <f t="shared" si="339"/>
        <v>0</v>
      </c>
      <c r="DS183" s="32">
        <f t="shared" si="340"/>
        <v>0</v>
      </c>
      <c r="DT183" s="32">
        <f t="shared" si="341"/>
        <v>0</v>
      </c>
      <c r="DU183" s="32">
        <f t="shared" si="342"/>
        <v>0</v>
      </c>
      <c r="DV183" s="32">
        <f t="shared" si="343"/>
        <v>0</v>
      </c>
      <c r="DW183" s="32">
        <f t="shared" si="344"/>
        <v>0</v>
      </c>
      <c r="DX183" s="32">
        <f t="shared" si="345"/>
        <v>0</v>
      </c>
      <c r="DY183" s="32">
        <f t="shared" si="346"/>
        <v>0</v>
      </c>
      <c r="DZ183" s="32">
        <f t="shared" si="347"/>
        <v>0</v>
      </c>
      <c r="EA183" s="32">
        <f t="shared" si="348"/>
        <v>0</v>
      </c>
      <c r="EB183" s="32">
        <f t="shared" si="349"/>
        <v>1</v>
      </c>
      <c r="EC183" s="32">
        <f t="shared" si="350"/>
        <v>0</v>
      </c>
      <c r="ED183" s="32">
        <f t="shared" si="351"/>
        <v>0</v>
      </c>
      <c r="EE183" s="32">
        <f t="shared" si="352"/>
        <v>0</v>
      </c>
      <c r="EF183" s="32">
        <f t="shared" si="353"/>
        <v>1</v>
      </c>
      <c r="EG183" s="32">
        <f t="shared" si="354"/>
        <v>0</v>
      </c>
      <c r="EH183" s="32">
        <f t="shared" si="355"/>
        <v>0</v>
      </c>
      <c r="EI183" s="32">
        <f t="shared" si="356"/>
        <v>0</v>
      </c>
      <c r="EJ183" s="32">
        <f t="shared" si="357"/>
        <v>0</v>
      </c>
      <c r="EK183" s="32">
        <f t="shared" si="358"/>
        <v>0</v>
      </c>
      <c r="EL183" s="32">
        <f t="shared" si="359"/>
        <v>0</v>
      </c>
      <c r="EM183" s="32">
        <f t="shared" si="360"/>
        <v>0</v>
      </c>
      <c r="EN183" s="32">
        <f t="shared" si="361"/>
        <v>0</v>
      </c>
      <c r="EO183" s="32">
        <f t="shared" si="362"/>
        <v>0</v>
      </c>
      <c r="EP183" s="32">
        <f t="shared" si="363"/>
        <v>0</v>
      </c>
      <c r="EQ183" s="32">
        <f t="shared" si="364"/>
        <v>0</v>
      </c>
      <c r="ER183" s="32">
        <f t="shared" si="365"/>
        <v>0</v>
      </c>
      <c r="ES183" s="32">
        <f t="shared" si="366"/>
        <v>0</v>
      </c>
      <c r="ET183" s="32">
        <f t="shared" si="367"/>
        <v>0</v>
      </c>
      <c r="EU183" s="32">
        <f t="shared" si="368"/>
        <v>0</v>
      </c>
      <c r="EV183" s="32">
        <f t="shared" si="369"/>
        <v>0</v>
      </c>
      <c r="EW183" s="32">
        <f t="shared" si="370"/>
        <v>0</v>
      </c>
      <c r="EX183" s="32">
        <f t="shared" si="371"/>
        <v>0</v>
      </c>
      <c r="EY183" s="32">
        <f t="shared" si="372"/>
        <v>1</v>
      </c>
      <c r="EZ183" s="32">
        <f t="shared" si="373"/>
        <v>0</v>
      </c>
      <c r="FA183" s="32">
        <f t="shared" si="374"/>
        <v>1</v>
      </c>
      <c r="FB183" s="32">
        <f t="shared" si="375"/>
        <v>0</v>
      </c>
      <c r="FC183" s="32">
        <f t="shared" si="376"/>
        <v>0</v>
      </c>
      <c r="FD183" s="32">
        <f t="shared" si="377"/>
        <v>1</v>
      </c>
      <c r="FE183" s="32">
        <f t="shared" si="378"/>
        <v>0</v>
      </c>
      <c r="FF183" s="32">
        <f t="shared" si="379"/>
        <v>0</v>
      </c>
      <c r="FG183" s="32">
        <f t="shared" si="380"/>
        <v>0</v>
      </c>
      <c r="FH183" s="32">
        <f t="shared" si="381"/>
        <v>0</v>
      </c>
      <c r="FI183" s="32">
        <f t="shared" si="382"/>
        <v>1</v>
      </c>
      <c r="FJ183" s="32">
        <f t="shared" si="383"/>
        <v>1</v>
      </c>
      <c r="FK183" s="32">
        <f t="shared" si="384"/>
        <v>1</v>
      </c>
      <c r="FL183" s="32">
        <f t="shared" si="385"/>
        <v>0</v>
      </c>
      <c r="FM183" s="32">
        <f t="shared" si="386"/>
        <v>1</v>
      </c>
      <c r="FN183" s="32">
        <f t="shared" si="387"/>
        <v>0</v>
      </c>
      <c r="FO183" s="32">
        <f t="shared" si="388"/>
        <v>1</v>
      </c>
      <c r="FP183" s="32">
        <f t="shared" si="389"/>
        <v>0</v>
      </c>
      <c r="FQ183" s="32">
        <f t="shared" si="390"/>
        <v>1</v>
      </c>
      <c r="FR183" s="32">
        <f t="shared" si="391"/>
        <v>0</v>
      </c>
      <c r="FS183" s="32">
        <f t="shared" si="392"/>
        <v>0</v>
      </c>
      <c r="FT183" s="32">
        <f t="shared" si="393"/>
        <v>0</v>
      </c>
      <c r="FU183" s="32">
        <f t="shared" si="394"/>
        <v>0</v>
      </c>
      <c r="FV183" s="32">
        <f t="shared" si="395"/>
        <v>0</v>
      </c>
      <c r="FW183" s="32">
        <f t="shared" si="396"/>
        <v>0</v>
      </c>
      <c r="FX183" s="32">
        <f t="shared" si="397"/>
        <v>0</v>
      </c>
      <c r="FY183" s="32">
        <f t="shared" si="398"/>
        <v>0</v>
      </c>
      <c r="FZ183" s="32">
        <f t="shared" si="399"/>
        <v>0</v>
      </c>
      <c r="GA183" s="32">
        <f t="shared" si="400"/>
        <v>0</v>
      </c>
      <c r="GB183" s="32">
        <f t="shared" si="401"/>
        <v>0</v>
      </c>
      <c r="GC183" s="32">
        <f t="shared" si="402"/>
        <v>0</v>
      </c>
      <c r="GD183" s="32">
        <f t="shared" si="403"/>
        <v>0</v>
      </c>
      <c r="GE183" s="32">
        <f t="shared" si="404"/>
        <v>0</v>
      </c>
    </row>
    <row r="184" spans="1:187" ht="25.8" x14ac:dyDescent="0.5">
      <c r="A184" s="119" t="s">
        <v>58</v>
      </c>
      <c r="B184" s="120">
        <v>46193</v>
      </c>
      <c r="C184" s="80" t="s">
        <v>52</v>
      </c>
      <c r="D184" s="85"/>
      <c r="E184" s="43">
        <v>5</v>
      </c>
      <c r="F184" s="43"/>
      <c r="G184" s="43"/>
      <c r="H184" s="43"/>
      <c r="I184" s="43"/>
      <c r="J184" s="43"/>
      <c r="K184" s="43"/>
      <c r="L184" s="43"/>
      <c r="M184" s="43"/>
      <c r="N184" s="174"/>
      <c r="O184" s="186"/>
      <c r="P184" s="176"/>
      <c r="Q184" s="176"/>
      <c r="R184" s="176"/>
      <c r="S184" s="176"/>
      <c r="T184" s="176"/>
      <c r="U184" s="176"/>
      <c r="V184" s="176"/>
      <c r="W184" s="174"/>
      <c r="X184" s="176"/>
      <c r="Y184" s="176"/>
      <c r="Z184" s="176"/>
      <c r="AA184" s="176"/>
      <c r="AB184" s="176"/>
      <c r="AC184" s="176"/>
      <c r="AD184" s="176"/>
      <c r="AE184" s="176"/>
      <c r="AF184" s="176"/>
      <c r="AG184" s="174"/>
      <c r="AH184" s="180"/>
      <c r="AI184" s="180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0"/>
      <c r="AW184" s="183"/>
      <c r="AX184" s="183"/>
      <c r="AY184" s="183"/>
      <c r="AZ184" s="183"/>
      <c r="BA184" s="176"/>
      <c r="BB184" s="176"/>
      <c r="BC184" s="176"/>
      <c r="BD184" s="176"/>
      <c r="BE184" s="176"/>
      <c r="BF184" s="176"/>
      <c r="BG184" s="176"/>
      <c r="BH184" s="176"/>
      <c r="BI184" s="176"/>
      <c r="BJ184" s="176"/>
      <c r="BK184" s="176"/>
      <c r="BL184" s="176"/>
      <c r="BM184" s="176"/>
      <c r="BN184" s="176"/>
      <c r="BO184" s="176"/>
      <c r="BP184" s="176"/>
      <c r="BQ184" s="176"/>
      <c r="BR184" s="176"/>
      <c r="BS184" s="176"/>
      <c r="BT184" s="176"/>
      <c r="BU184" s="176"/>
      <c r="BV184" s="176"/>
      <c r="BW184" s="176"/>
      <c r="BX184" s="176"/>
      <c r="BY184" s="176"/>
      <c r="BZ184" s="176"/>
      <c r="CA184" s="176"/>
      <c r="CB184" s="176"/>
      <c r="CC184" s="176"/>
      <c r="CD184" s="176"/>
      <c r="CE184" s="176"/>
      <c r="CF184" s="185"/>
      <c r="CG184" s="177">
        <v>43</v>
      </c>
      <c r="CH184" s="177">
        <v>48</v>
      </c>
      <c r="CI184" s="177"/>
      <c r="CJ184" s="177"/>
      <c r="CK184" s="177"/>
      <c r="CL184" s="177"/>
      <c r="CM184" s="177"/>
      <c r="CN184" s="177"/>
      <c r="CO184" s="177"/>
      <c r="CP184" s="177"/>
      <c r="CQ184" s="177"/>
      <c r="CR184" s="174"/>
      <c r="CS184" s="178"/>
      <c r="CT184" s="178"/>
      <c r="CU184" s="178"/>
      <c r="CV184" s="178"/>
      <c r="CW184" s="178"/>
      <c r="CX184" s="178"/>
      <c r="CY184" s="178"/>
      <c r="CZ184" s="178"/>
      <c r="DA184" s="174"/>
      <c r="DB184" s="178"/>
      <c r="DC184" s="178"/>
      <c r="DD184" s="178"/>
      <c r="DE184" s="178"/>
      <c r="DF184" s="178"/>
      <c r="DG184" s="178"/>
      <c r="DH184" s="178"/>
      <c r="DI184" s="178"/>
      <c r="DJ184" s="181"/>
      <c r="DK184" s="181"/>
      <c r="DL184" s="181"/>
      <c r="DM184" s="184"/>
      <c r="DN184" s="32">
        <f t="shared" si="335"/>
        <v>0</v>
      </c>
      <c r="DO184" s="32">
        <f t="shared" si="336"/>
        <v>0</v>
      </c>
      <c r="DP184" s="32">
        <f t="shared" si="337"/>
        <v>0</v>
      </c>
      <c r="DQ184" s="32">
        <f t="shared" si="338"/>
        <v>0</v>
      </c>
      <c r="DR184" s="32">
        <f t="shared" si="339"/>
        <v>1</v>
      </c>
      <c r="DS184" s="32">
        <f t="shared" si="340"/>
        <v>0</v>
      </c>
      <c r="DT184" s="32">
        <f t="shared" si="341"/>
        <v>0</v>
      </c>
      <c r="DU184" s="32">
        <f t="shared" si="342"/>
        <v>0</v>
      </c>
      <c r="DV184" s="32">
        <f t="shared" si="343"/>
        <v>0</v>
      </c>
      <c r="DW184" s="32">
        <f t="shared" si="344"/>
        <v>0</v>
      </c>
      <c r="DX184" s="32">
        <f t="shared" si="345"/>
        <v>0</v>
      </c>
      <c r="DY184" s="32">
        <f t="shared" si="346"/>
        <v>0</v>
      </c>
      <c r="DZ184" s="32">
        <f t="shared" si="347"/>
        <v>0</v>
      </c>
      <c r="EA184" s="32">
        <f t="shared" si="348"/>
        <v>0</v>
      </c>
      <c r="EB184" s="32">
        <f t="shared" si="349"/>
        <v>0</v>
      </c>
      <c r="EC184" s="32">
        <f t="shared" si="350"/>
        <v>0</v>
      </c>
      <c r="ED184" s="32">
        <f t="shared" si="351"/>
        <v>0</v>
      </c>
      <c r="EE184" s="32">
        <f t="shared" si="352"/>
        <v>0</v>
      </c>
      <c r="EF184" s="32">
        <f t="shared" si="353"/>
        <v>0</v>
      </c>
      <c r="EG184" s="32">
        <f t="shared" si="354"/>
        <v>0</v>
      </c>
      <c r="EH184" s="32">
        <f t="shared" si="355"/>
        <v>0</v>
      </c>
      <c r="EI184" s="32">
        <f t="shared" si="356"/>
        <v>0</v>
      </c>
      <c r="EJ184" s="32">
        <f t="shared" si="357"/>
        <v>0</v>
      </c>
      <c r="EK184" s="32">
        <f t="shared" si="358"/>
        <v>0</v>
      </c>
      <c r="EL184" s="32">
        <f t="shared" si="359"/>
        <v>0</v>
      </c>
      <c r="EM184" s="32">
        <f t="shared" si="360"/>
        <v>0</v>
      </c>
      <c r="EN184" s="32">
        <f t="shared" si="361"/>
        <v>0</v>
      </c>
      <c r="EO184" s="32">
        <f t="shared" si="362"/>
        <v>0</v>
      </c>
      <c r="EP184" s="32">
        <f t="shared" si="363"/>
        <v>0</v>
      </c>
      <c r="EQ184" s="32">
        <f t="shared" si="364"/>
        <v>0</v>
      </c>
      <c r="ER184" s="32">
        <f t="shared" si="365"/>
        <v>0</v>
      </c>
      <c r="ES184" s="32">
        <f t="shared" si="366"/>
        <v>0</v>
      </c>
      <c r="ET184" s="32">
        <f t="shared" si="367"/>
        <v>0</v>
      </c>
      <c r="EU184" s="32">
        <f t="shared" si="368"/>
        <v>0</v>
      </c>
      <c r="EV184" s="32">
        <f t="shared" si="369"/>
        <v>0</v>
      </c>
      <c r="EW184" s="32">
        <f t="shared" si="370"/>
        <v>0</v>
      </c>
      <c r="EX184" s="32">
        <f t="shared" si="371"/>
        <v>0</v>
      </c>
      <c r="EY184" s="32">
        <f t="shared" si="372"/>
        <v>0</v>
      </c>
      <c r="EZ184" s="32">
        <f t="shared" si="373"/>
        <v>0</v>
      </c>
      <c r="FA184" s="32">
        <f t="shared" si="374"/>
        <v>0</v>
      </c>
      <c r="FB184" s="32">
        <f t="shared" si="375"/>
        <v>0</v>
      </c>
      <c r="FC184" s="32">
        <f t="shared" si="376"/>
        <v>0</v>
      </c>
      <c r="FD184" s="32">
        <f t="shared" si="377"/>
        <v>1</v>
      </c>
      <c r="FE184" s="32">
        <f t="shared" si="378"/>
        <v>0</v>
      </c>
      <c r="FF184" s="32">
        <f t="shared" si="379"/>
        <v>0</v>
      </c>
      <c r="FG184" s="32">
        <f t="shared" si="380"/>
        <v>0</v>
      </c>
      <c r="FH184" s="32">
        <f t="shared" si="381"/>
        <v>0</v>
      </c>
      <c r="FI184" s="32">
        <f t="shared" si="382"/>
        <v>1</v>
      </c>
      <c r="FJ184" s="32">
        <f t="shared" si="383"/>
        <v>0</v>
      </c>
      <c r="FK184" s="32">
        <f t="shared" si="384"/>
        <v>0</v>
      </c>
      <c r="FL184" s="32">
        <f t="shared" si="385"/>
        <v>0</v>
      </c>
      <c r="FM184" s="32">
        <f t="shared" si="386"/>
        <v>0</v>
      </c>
      <c r="FN184" s="32">
        <f t="shared" si="387"/>
        <v>0</v>
      </c>
      <c r="FO184" s="32">
        <f t="shared" si="388"/>
        <v>0</v>
      </c>
      <c r="FP184" s="32">
        <f t="shared" si="389"/>
        <v>0</v>
      </c>
      <c r="FQ184" s="32">
        <f t="shared" si="390"/>
        <v>0</v>
      </c>
      <c r="FR184" s="32">
        <f t="shared" si="391"/>
        <v>0</v>
      </c>
      <c r="FS184" s="32">
        <f t="shared" si="392"/>
        <v>0</v>
      </c>
      <c r="FT184" s="32">
        <f t="shared" si="393"/>
        <v>0</v>
      </c>
      <c r="FU184" s="32">
        <f t="shared" si="394"/>
        <v>0</v>
      </c>
      <c r="FV184" s="32">
        <f t="shared" si="395"/>
        <v>0</v>
      </c>
      <c r="FW184" s="32">
        <f t="shared" si="396"/>
        <v>0</v>
      </c>
      <c r="FX184" s="32">
        <f t="shared" si="397"/>
        <v>0</v>
      </c>
      <c r="FY184" s="32">
        <f t="shared" si="398"/>
        <v>0</v>
      </c>
      <c r="FZ184" s="32">
        <f t="shared" si="399"/>
        <v>0</v>
      </c>
      <c r="GA184" s="32">
        <f t="shared" si="400"/>
        <v>0</v>
      </c>
      <c r="GB184" s="32">
        <f t="shared" si="401"/>
        <v>0</v>
      </c>
      <c r="GC184" s="32">
        <f t="shared" si="402"/>
        <v>0</v>
      </c>
      <c r="GD184" s="32">
        <f t="shared" si="403"/>
        <v>0</v>
      </c>
      <c r="GE184" s="32">
        <f t="shared" si="404"/>
        <v>0</v>
      </c>
    </row>
    <row r="185" spans="1:187" ht="25.8" x14ac:dyDescent="0.5">
      <c r="A185" s="121" t="s">
        <v>59</v>
      </c>
      <c r="B185" s="122">
        <v>46194</v>
      </c>
      <c r="C185" s="92"/>
      <c r="D185" s="36"/>
      <c r="E185" s="87"/>
      <c r="F185" s="87"/>
      <c r="G185" s="87"/>
      <c r="H185" s="87"/>
      <c r="I185" s="87"/>
      <c r="J185" s="87"/>
      <c r="K185" s="87"/>
      <c r="L185" s="87"/>
      <c r="M185" s="87"/>
      <c r="N185" s="44"/>
      <c r="O185" s="87"/>
      <c r="P185" s="87"/>
      <c r="Q185" s="87"/>
      <c r="R185" s="87"/>
      <c r="S185" s="87"/>
      <c r="T185" s="87"/>
      <c r="U185" s="87"/>
      <c r="V185" s="87"/>
      <c r="W185" s="44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  <c r="CB185" s="87"/>
      <c r="CC185" s="87"/>
      <c r="CD185" s="87"/>
      <c r="CE185" s="87"/>
      <c r="CF185" s="36"/>
      <c r="CG185" s="87"/>
      <c r="CH185" s="87"/>
      <c r="CI185" s="87"/>
      <c r="CJ185" s="87"/>
      <c r="CK185" s="87"/>
      <c r="CL185" s="87"/>
      <c r="CM185" s="87"/>
      <c r="CN185" s="87"/>
      <c r="CO185" s="87"/>
      <c r="CP185" s="87"/>
      <c r="CQ185" s="87"/>
      <c r="CR185" s="44"/>
      <c r="CS185" s="87"/>
      <c r="CT185" s="87"/>
      <c r="CU185" s="88"/>
      <c r="CV185" s="87"/>
      <c r="CW185" s="87"/>
      <c r="CX185" s="87"/>
      <c r="CY185" s="87"/>
      <c r="CZ185" s="87"/>
      <c r="DA185" s="44"/>
      <c r="DB185" s="87"/>
      <c r="DC185" s="87"/>
      <c r="DD185" s="87"/>
      <c r="DE185" s="87"/>
      <c r="DF185" s="87"/>
      <c r="DG185" s="87"/>
      <c r="DH185" s="87"/>
      <c r="DI185" s="87"/>
      <c r="DJ185" s="36"/>
      <c r="DK185" s="36"/>
      <c r="DL185" s="36"/>
      <c r="DM185" s="36"/>
      <c r="DN185" s="32">
        <f t="shared" si="335"/>
        <v>0</v>
      </c>
      <c r="DO185" s="32">
        <f t="shared" si="336"/>
        <v>0</v>
      </c>
      <c r="DP185" s="32">
        <f t="shared" si="337"/>
        <v>0</v>
      </c>
      <c r="DQ185" s="32">
        <f t="shared" si="338"/>
        <v>0</v>
      </c>
      <c r="DR185" s="32">
        <f t="shared" si="339"/>
        <v>0</v>
      </c>
      <c r="DS185" s="32">
        <f t="shared" si="340"/>
        <v>0</v>
      </c>
      <c r="DT185" s="32">
        <f t="shared" si="341"/>
        <v>0</v>
      </c>
      <c r="DU185" s="32">
        <f t="shared" si="342"/>
        <v>0</v>
      </c>
      <c r="DV185" s="32">
        <f t="shared" si="343"/>
        <v>0</v>
      </c>
      <c r="DW185" s="32">
        <f t="shared" si="344"/>
        <v>0</v>
      </c>
      <c r="DX185" s="32">
        <f t="shared" si="345"/>
        <v>0</v>
      </c>
      <c r="DY185" s="32">
        <f t="shared" si="346"/>
        <v>0</v>
      </c>
      <c r="DZ185" s="32">
        <f t="shared" si="347"/>
        <v>0</v>
      </c>
      <c r="EA185" s="32">
        <f t="shared" si="348"/>
        <v>0</v>
      </c>
      <c r="EB185" s="32">
        <f t="shared" si="349"/>
        <v>0</v>
      </c>
      <c r="EC185" s="32">
        <f t="shared" si="350"/>
        <v>0</v>
      </c>
      <c r="ED185" s="32">
        <f t="shared" si="351"/>
        <v>0</v>
      </c>
      <c r="EE185" s="32">
        <f t="shared" si="352"/>
        <v>0</v>
      </c>
      <c r="EF185" s="32">
        <f t="shared" si="353"/>
        <v>0</v>
      </c>
      <c r="EG185" s="32">
        <f t="shared" si="354"/>
        <v>0</v>
      </c>
      <c r="EH185" s="32">
        <f t="shared" si="355"/>
        <v>0</v>
      </c>
      <c r="EI185" s="32">
        <f t="shared" si="356"/>
        <v>0</v>
      </c>
      <c r="EJ185" s="32">
        <f t="shared" si="357"/>
        <v>0</v>
      </c>
      <c r="EK185" s="32">
        <f t="shared" si="358"/>
        <v>0</v>
      </c>
      <c r="EL185" s="32">
        <f t="shared" si="359"/>
        <v>0</v>
      </c>
      <c r="EM185" s="32">
        <f t="shared" si="360"/>
        <v>0</v>
      </c>
      <c r="EN185" s="32">
        <f t="shared" si="361"/>
        <v>0</v>
      </c>
      <c r="EO185" s="32">
        <f t="shared" si="362"/>
        <v>0</v>
      </c>
      <c r="EP185" s="32">
        <f t="shared" si="363"/>
        <v>0</v>
      </c>
      <c r="EQ185" s="32">
        <f t="shared" si="364"/>
        <v>0</v>
      </c>
      <c r="ER185" s="32">
        <f t="shared" si="365"/>
        <v>0</v>
      </c>
      <c r="ES185" s="32">
        <f t="shared" si="366"/>
        <v>0</v>
      </c>
      <c r="ET185" s="32">
        <f t="shared" si="367"/>
        <v>0</v>
      </c>
      <c r="EU185" s="32">
        <f t="shared" si="368"/>
        <v>0</v>
      </c>
      <c r="EV185" s="32">
        <f t="shared" si="369"/>
        <v>0</v>
      </c>
      <c r="EW185" s="32">
        <f t="shared" si="370"/>
        <v>0</v>
      </c>
      <c r="EX185" s="32">
        <f t="shared" si="371"/>
        <v>0</v>
      </c>
      <c r="EY185" s="32">
        <f t="shared" si="372"/>
        <v>0</v>
      </c>
      <c r="EZ185" s="32">
        <f t="shared" si="373"/>
        <v>0</v>
      </c>
      <c r="FA185" s="32">
        <f t="shared" si="374"/>
        <v>0</v>
      </c>
      <c r="FB185" s="32">
        <f t="shared" si="375"/>
        <v>0</v>
      </c>
      <c r="FC185" s="32">
        <f t="shared" si="376"/>
        <v>0</v>
      </c>
      <c r="FD185" s="32">
        <f t="shared" si="377"/>
        <v>0</v>
      </c>
      <c r="FE185" s="32">
        <f t="shared" si="378"/>
        <v>0</v>
      </c>
      <c r="FF185" s="32">
        <f t="shared" si="379"/>
        <v>0</v>
      </c>
      <c r="FG185" s="32">
        <f t="shared" si="380"/>
        <v>0</v>
      </c>
      <c r="FH185" s="32">
        <f t="shared" si="381"/>
        <v>0</v>
      </c>
      <c r="FI185" s="32">
        <f t="shared" si="382"/>
        <v>0</v>
      </c>
      <c r="FJ185" s="32">
        <f t="shared" si="383"/>
        <v>0</v>
      </c>
      <c r="FK185" s="32">
        <f t="shared" si="384"/>
        <v>0</v>
      </c>
      <c r="FL185" s="32">
        <f t="shared" si="385"/>
        <v>0</v>
      </c>
      <c r="FM185" s="32">
        <f t="shared" si="386"/>
        <v>0</v>
      </c>
      <c r="FN185" s="32">
        <f t="shared" si="387"/>
        <v>0</v>
      </c>
      <c r="FO185" s="32">
        <f t="shared" si="388"/>
        <v>0</v>
      </c>
      <c r="FP185" s="32">
        <f t="shared" si="389"/>
        <v>0</v>
      </c>
      <c r="FQ185" s="32">
        <f t="shared" si="390"/>
        <v>0</v>
      </c>
      <c r="FR185" s="32">
        <f t="shared" si="391"/>
        <v>0</v>
      </c>
      <c r="FS185" s="32">
        <f t="shared" si="392"/>
        <v>0</v>
      </c>
      <c r="FT185" s="32">
        <f t="shared" si="393"/>
        <v>0</v>
      </c>
      <c r="FU185" s="32">
        <f t="shared" si="394"/>
        <v>0</v>
      </c>
      <c r="FV185" s="32">
        <f t="shared" si="395"/>
        <v>0</v>
      </c>
      <c r="FW185" s="32">
        <f t="shared" si="396"/>
        <v>0</v>
      </c>
      <c r="FX185" s="32">
        <f t="shared" si="397"/>
        <v>0</v>
      </c>
      <c r="FY185" s="32">
        <f t="shared" si="398"/>
        <v>0</v>
      </c>
      <c r="FZ185" s="32">
        <f t="shared" si="399"/>
        <v>0</v>
      </c>
      <c r="GA185" s="32">
        <f t="shared" si="400"/>
        <v>0</v>
      </c>
      <c r="GB185" s="32">
        <f t="shared" si="401"/>
        <v>0</v>
      </c>
      <c r="GC185" s="32">
        <f t="shared" si="402"/>
        <v>0</v>
      </c>
      <c r="GD185" s="32">
        <f t="shared" si="403"/>
        <v>0</v>
      </c>
      <c r="GE185" s="32">
        <f t="shared" si="404"/>
        <v>0</v>
      </c>
    </row>
    <row r="186" spans="1:187" ht="25.8" hidden="1" x14ac:dyDescent="0.5">
      <c r="A186" s="104" t="s">
        <v>51</v>
      </c>
      <c r="B186" s="105">
        <v>46195</v>
      </c>
      <c r="C186" s="105"/>
      <c r="D186" s="85"/>
      <c r="E186" s="106"/>
      <c r="F186" s="106"/>
      <c r="G186" s="106"/>
      <c r="H186" s="106"/>
      <c r="I186" s="106"/>
      <c r="J186" s="106"/>
      <c r="K186" s="106"/>
      <c r="L186" s="106"/>
      <c r="M186" s="106"/>
      <c r="N186" s="48"/>
      <c r="O186" s="106"/>
      <c r="P186" s="106"/>
      <c r="Q186" s="106"/>
      <c r="R186" s="106"/>
      <c r="S186" s="106"/>
      <c r="T186" s="106"/>
      <c r="U186" s="106"/>
      <c r="V186" s="106"/>
      <c r="W186" s="48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  <c r="BI186" s="106"/>
      <c r="BJ186" s="106"/>
      <c r="BK186" s="106"/>
      <c r="BL186" s="106"/>
      <c r="BM186" s="106"/>
      <c r="BN186" s="106"/>
      <c r="BO186" s="106"/>
      <c r="BP186" s="106"/>
      <c r="BQ186" s="106"/>
      <c r="BR186" s="106"/>
      <c r="BS186" s="106"/>
      <c r="BT186" s="106"/>
      <c r="BU186" s="106"/>
      <c r="BV186" s="106"/>
      <c r="BW186" s="106"/>
      <c r="BX186" s="106"/>
      <c r="BY186" s="106"/>
      <c r="BZ186" s="106"/>
      <c r="CA186" s="106"/>
      <c r="CB186" s="106"/>
      <c r="CC186" s="106"/>
      <c r="CD186" s="106"/>
      <c r="CE186" s="106"/>
      <c r="CF186" s="100"/>
      <c r="CG186" s="106"/>
      <c r="CH186" s="106"/>
      <c r="CI186" s="106"/>
      <c r="CJ186" s="106"/>
      <c r="CK186" s="106"/>
      <c r="CL186" s="106"/>
      <c r="CM186" s="106"/>
      <c r="CN186" s="106"/>
      <c r="CO186" s="106"/>
      <c r="CP186" s="106"/>
      <c r="CQ186" s="106"/>
      <c r="CR186" s="48"/>
      <c r="CS186" s="106"/>
      <c r="CT186" s="106"/>
      <c r="CU186" s="109"/>
      <c r="CV186" s="106"/>
      <c r="CW186" s="106"/>
      <c r="CX186" s="106"/>
      <c r="CY186" s="106"/>
      <c r="CZ186" s="106"/>
      <c r="DA186" s="48"/>
      <c r="DB186" s="106"/>
      <c r="DC186" s="106"/>
      <c r="DD186" s="106"/>
      <c r="DE186" s="106"/>
      <c r="DF186" s="106"/>
      <c r="DG186" s="106"/>
      <c r="DH186" s="106"/>
      <c r="DI186" s="106"/>
      <c r="DJ186" s="49"/>
      <c r="DK186" s="49"/>
      <c r="DL186" s="49"/>
      <c r="DM186" s="1"/>
      <c r="DN186" s="32">
        <f t="shared" si="335"/>
        <v>0</v>
      </c>
      <c r="DO186" s="32">
        <f t="shared" si="336"/>
        <v>0</v>
      </c>
      <c r="DP186" s="32">
        <f t="shared" si="337"/>
        <v>0</v>
      </c>
      <c r="DQ186" s="32">
        <f t="shared" si="338"/>
        <v>0</v>
      </c>
      <c r="DR186" s="32">
        <f t="shared" si="339"/>
        <v>0</v>
      </c>
      <c r="DS186" s="32">
        <f t="shared" si="340"/>
        <v>0</v>
      </c>
      <c r="DT186" s="32">
        <f t="shared" si="341"/>
        <v>0</v>
      </c>
      <c r="DU186" s="32">
        <f t="shared" si="342"/>
        <v>0</v>
      </c>
      <c r="DV186" s="32">
        <f t="shared" si="343"/>
        <v>0</v>
      </c>
      <c r="DW186" s="32">
        <f t="shared" si="344"/>
        <v>0</v>
      </c>
      <c r="DX186" s="32">
        <f t="shared" si="345"/>
        <v>0</v>
      </c>
      <c r="DY186" s="32">
        <f t="shared" si="346"/>
        <v>0</v>
      </c>
      <c r="DZ186" s="32">
        <f t="shared" si="347"/>
        <v>0</v>
      </c>
      <c r="EA186" s="32">
        <f t="shared" si="348"/>
        <v>0</v>
      </c>
      <c r="EB186" s="32">
        <f t="shared" si="349"/>
        <v>0</v>
      </c>
      <c r="EC186" s="32">
        <f t="shared" si="350"/>
        <v>0</v>
      </c>
      <c r="ED186" s="32">
        <f t="shared" si="351"/>
        <v>0</v>
      </c>
      <c r="EE186" s="32">
        <f t="shared" si="352"/>
        <v>0</v>
      </c>
      <c r="EF186" s="32">
        <f t="shared" si="353"/>
        <v>0</v>
      </c>
      <c r="EG186" s="32">
        <f t="shared" si="354"/>
        <v>0</v>
      </c>
      <c r="EH186" s="32">
        <f t="shared" si="355"/>
        <v>0</v>
      </c>
      <c r="EI186" s="32">
        <f t="shared" si="356"/>
        <v>0</v>
      </c>
      <c r="EJ186" s="32">
        <f t="shared" si="357"/>
        <v>0</v>
      </c>
      <c r="EK186" s="32">
        <f t="shared" si="358"/>
        <v>0</v>
      </c>
      <c r="EL186" s="32">
        <f t="shared" si="359"/>
        <v>0</v>
      </c>
      <c r="EM186" s="32">
        <f t="shared" si="360"/>
        <v>0</v>
      </c>
      <c r="EN186" s="32">
        <f t="shared" si="361"/>
        <v>0</v>
      </c>
      <c r="EO186" s="32">
        <f t="shared" si="362"/>
        <v>0</v>
      </c>
      <c r="EP186" s="32">
        <f t="shared" si="363"/>
        <v>0</v>
      </c>
      <c r="EQ186" s="32">
        <f t="shared" si="364"/>
        <v>0</v>
      </c>
      <c r="ER186" s="32">
        <f t="shared" si="365"/>
        <v>0</v>
      </c>
      <c r="ES186" s="32">
        <f t="shared" si="366"/>
        <v>0</v>
      </c>
      <c r="ET186" s="32">
        <f t="shared" si="367"/>
        <v>0</v>
      </c>
      <c r="EU186" s="32">
        <f t="shared" si="368"/>
        <v>0</v>
      </c>
      <c r="EV186" s="32">
        <f t="shared" si="369"/>
        <v>0</v>
      </c>
      <c r="EW186" s="32">
        <f t="shared" si="370"/>
        <v>0</v>
      </c>
      <c r="EX186" s="32">
        <f t="shared" si="371"/>
        <v>0</v>
      </c>
      <c r="EY186" s="32">
        <f t="shared" si="372"/>
        <v>0</v>
      </c>
      <c r="EZ186" s="32">
        <f t="shared" si="373"/>
        <v>0</v>
      </c>
      <c r="FA186" s="32">
        <f t="shared" si="374"/>
        <v>0</v>
      </c>
      <c r="FB186" s="32">
        <f t="shared" si="375"/>
        <v>0</v>
      </c>
      <c r="FC186" s="32">
        <f t="shared" si="376"/>
        <v>0</v>
      </c>
      <c r="FD186" s="32">
        <f t="shared" si="377"/>
        <v>0</v>
      </c>
      <c r="FE186" s="32">
        <f t="shared" si="378"/>
        <v>0</v>
      </c>
      <c r="FF186" s="32">
        <f t="shared" si="379"/>
        <v>0</v>
      </c>
      <c r="FG186" s="32">
        <f t="shared" si="380"/>
        <v>0</v>
      </c>
      <c r="FH186" s="32">
        <f t="shared" si="381"/>
        <v>0</v>
      </c>
      <c r="FI186" s="32">
        <f t="shared" si="382"/>
        <v>0</v>
      </c>
      <c r="FJ186" s="32">
        <f t="shared" si="383"/>
        <v>0</v>
      </c>
      <c r="FK186" s="32">
        <f t="shared" si="384"/>
        <v>0</v>
      </c>
      <c r="FL186" s="32">
        <f t="shared" si="385"/>
        <v>0</v>
      </c>
      <c r="FM186" s="32">
        <f t="shared" si="386"/>
        <v>0</v>
      </c>
      <c r="FN186" s="32">
        <f t="shared" si="387"/>
        <v>0</v>
      </c>
      <c r="FO186" s="32">
        <f t="shared" si="388"/>
        <v>0</v>
      </c>
      <c r="FP186" s="32">
        <f t="shared" si="389"/>
        <v>0</v>
      </c>
      <c r="FQ186" s="32">
        <f t="shared" si="390"/>
        <v>0</v>
      </c>
      <c r="FR186" s="32">
        <f t="shared" si="391"/>
        <v>0</v>
      </c>
      <c r="FS186" s="32">
        <f t="shared" si="392"/>
        <v>0</v>
      </c>
      <c r="FT186" s="32">
        <f t="shared" si="393"/>
        <v>0</v>
      </c>
      <c r="FU186" s="32">
        <f t="shared" si="394"/>
        <v>0</v>
      </c>
      <c r="FV186" s="32">
        <f t="shared" si="395"/>
        <v>0</v>
      </c>
      <c r="FW186" s="32">
        <f t="shared" si="396"/>
        <v>0</v>
      </c>
      <c r="FX186" s="32">
        <f t="shared" si="397"/>
        <v>0</v>
      </c>
      <c r="FY186" s="32">
        <f t="shared" si="398"/>
        <v>0</v>
      </c>
      <c r="FZ186" s="32">
        <f t="shared" si="399"/>
        <v>0</v>
      </c>
      <c r="GA186" s="32">
        <f t="shared" si="400"/>
        <v>0</v>
      </c>
      <c r="GB186" s="32">
        <f t="shared" si="401"/>
        <v>0</v>
      </c>
      <c r="GC186" s="32">
        <f t="shared" si="402"/>
        <v>0</v>
      </c>
      <c r="GD186" s="32">
        <f t="shared" si="403"/>
        <v>0</v>
      </c>
      <c r="GE186" s="32">
        <f t="shared" si="404"/>
        <v>0</v>
      </c>
    </row>
    <row r="187" spans="1:187" ht="25.8" hidden="1" x14ac:dyDescent="0.5">
      <c r="A187" s="104"/>
      <c r="B187" s="105"/>
      <c r="C187" s="105"/>
      <c r="D187" s="85"/>
      <c r="E187" s="106"/>
      <c r="F187" s="106"/>
      <c r="G187" s="106"/>
      <c r="H187" s="106"/>
      <c r="I187" s="106"/>
      <c r="J187" s="106"/>
      <c r="K187" s="106"/>
      <c r="L187" s="106"/>
      <c r="M187" s="106"/>
      <c r="N187" s="49"/>
      <c r="O187" s="106"/>
      <c r="P187" s="106"/>
      <c r="Q187" s="106"/>
      <c r="R187" s="106"/>
      <c r="S187" s="106"/>
      <c r="T187" s="106"/>
      <c r="U187" s="106"/>
      <c r="V187" s="106"/>
      <c r="W187" s="48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  <c r="BL187" s="106"/>
      <c r="BM187" s="106"/>
      <c r="BN187" s="106"/>
      <c r="BO187" s="106"/>
      <c r="BP187" s="106"/>
      <c r="BQ187" s="106"/>
      <c r="BR187" s="106"/>
      <c r="BS187" s="106"/>
      <c r="BT187" s="106"/>
      <c r="BU187" s="106"/>
      <c r="BV187" s="106"/>
      <c r="BW187" s="106"/>
      <c r="BX187" s="106"/>
      <c r="BY187" s="106"/>
      <c r="BZ187" s="106"/>
      <c r="CA187" s="106"/>
      <c r="CB187" s="106"/>
      <c r="CC187" s="106"/>
      <c r="CD187" s="106"/>
      <c r="CE187" s="106"/>
      <c r="CF187" s="100"/>
      <c r="CG187" s="106"/>
      <c r="CH187" s="106"/>
      <c r="CI187" s="106"/>
      <c r="CJ187" s="106"/>
      <c r="CK187" s="106"/>
      <c r="CL187" s="106"/>
      <c r="CM187" s="106"/>
      <c r="CN187" s="106"/>
      <c r="CO187" s="106"/>
      <c r="CP187" s="106"/>
      <c r="CQ187" s="106"/>
      <c r="CR187" s="48"/>
      <c r="CS187" s="106"/>
      <c r="CT187" s="106"/>
      <c r="CU187" s="109"/>
      <c r="CV187" s="106"/>
      <c r="CW187" s="106"/>
      <c r="CX187" s="106"/>
      <c r="CY187" s="106"/>
      <c r="CZ187" s="106"/>
      <c r="DA187" s="48"/>
      <c r="DB187" s="106"/>
      <c r="DC187" s="106"/>
      <c r="DD187" s="106"/>
      <c r="DE187" s="106"/>
      <c r="DF187" s="106"/>
      <c r="DG187" s="106"/>
      <c r="DH187" s="106"/>
      <c r="DI187" s="106"/>
      <c r="DJ187" s="49"/>
      <c r="DK187" s="49"/>
      <c r="DL187" s="49"/>
      <c r="DM187" s="1"/>
      <c r="DN187" s="32">
        <f t="shared" si="335"/>
        <v>0</v>
      </c>
      <c r="DO187" s="32">
        <f t="shared" si="336"/>
        <v>0</v>
      </c>
      <c r="DP187" s="32">
        <f t="shared" si="337"/>
        <v>0</v>
      </c>
      <c r="DQ187" s="32">
        <f t="shared" si="338"/>
        <v>0</v>
      </c>
      <c r="DR187" s="32">
        <f t="shared" si="339"/>
        <v>0</v>
      </c>
      <c r="DS187" s="32">
        <f t="shared" si="340"/>
        <v>0</v>
      </c>
      <c r="DT187" s="32">
        <f t="shared" si="341"/>
        <v>0</v>
      </c>
      <c r="DU187" s="32">
        <f t="shared" si="342"/>
        <v>0</v>
      </c>
      <c r="DV187" s="32">
        <f t="shared" si="343"/>
        <v>0</v>
      </c>
      <c r="DW187" s="32">
        <f t="shared" si="344"/>
        <v>0</v>
      </c>
      <c r="DX187" s="32">
        <f t="shared" si="345"/>
        <v>0</v>
      </c>
      <c r="DY187" s="32">
        <f t="shared" si="346"/>
        <v>0</v>
      </c>
      <c r="DZ187" s="32">
        <f t="shared" si="347"/>
        <v>0</v>
      </c>
      <c r="EA187" s="32">
        <f t="shared" si="348"/>
        <v>0</v>
      </c>
      <c r="EB187" s="32">
        <f t="shared" si="349"/>
        <v>0</v>
      </c>
      <c r="EC187" s="32">
        <f t="shared" si="350"/>
        <v>0</v>
      </c>
      <c r="ED187" s="32">
        <f t="shared" si="351"/>
        <v>0</v>
      </c>
      <c r="EE187" s="32">
        <f t="shared" si="352"/>
        <v>0</v>
      </c>
      <c r="EF187" s="32">
        <f t="shared" si="353"/>
        <v>0</v>
      </c>
      <c r="EG187" s="32">
        <f t="shared" si="354"/>
        <v>0</v>
      </c>
      <c r="EH187" s="32">
        <f t="shared" si="355"/>
        <v>0</v>
      </c>
      <c r="EI187" s="32">
        <f t="shared" si="356"/>
        <v>0</v>
      </c>
      <c r="EJ187" s="32">
        <f t="shared" si="357"/>
        <v>0</v>
      </c>
      <c r="EK187" s="32">
        <f t="shared" si="358"/>
        <v>0</v>
      </c>
      <c r="EL187" s="32">
        <f t="shared" si="359"/>
        <v>0</v>
      </c>
      <c r="EM187" s="32">
        <f t="shared" si="360"/>
        <v>0</v>
      </c>
      <c r="EN187" s="32">
        <f t="shared" si="361"/>
        <v>0</v>
      </c>
      <c r="EO187" s="32">
        <f t="shared" si="362"/>
        <v>0</v>
      </c>
      <c r="EP187" s="32">
        <f t="shared" si="363"/>
        <v>0</v>
      </c>
      <c r="EQ187" s="32">
        <f t="shared" si="364"/>
        <v>0</v>
      </c>
      <c r="ER187" s="32">
        <f t="shared" si="365"/>
        <v>0</v>
      </c>
      <c r="ES187" s="32">
        <f t="shared" si="366"/>
        <v>0</v>
      </c>
      <c r="ET187" s="32">
        <f t="shared" si="367"/>
        <v>0</v>
      </c>
      <c r="EU187" s="32">
        <f t="shared" si="368"/>
        <v>0</v>
      </c>
      <c r="EV187" s="32">
        <f t="shared" si="369"/>
        <v>0</v>
      </c>
      <c r="EW187" s="32">
        <f t="shared" si="370"/>
        <v>0</v>
      </c>
      <c r="EX187" s="32">
        <f t="shared" si="371"/>
        <v>0</v>
      </c>
      <c r="EY187" s="32">
        <f t="shared" si="372"/>
        <v>0</v>
      </c>
      <c r="EZ187" s="32">
        <f t="shared" si="373"/>
        <v>0</v>
      </c>
      <c r="FA187" s="32">
        <f t="shared" si="374"/>
        <v>0</v>
      </c>
      <c r="FB187" s="32">
        <f t="shared" si="375"/>
        <v>0</v>
      </c>
      <c r="FC187" s="32">
        <f t="shared" si="376"/>
        <v>0</v>
      </c>
      <c r="FD187" s="32">
        <f t="shared" si="377"/>
        <v>0</v>
      </c>
      <c r="FE187" s="32">
        <f t="shared" si="378"/>
        <v>0</v>
      </c>
      <c r="FF187" s="32">
        <f t="shared" si="379"/>
        <v>0</v>
      </c>
      <c r="FG187" s="32">
        <f t="shared" si="380"/>
        <v>0</v>
      </c>
      <c r="FH187" s="32">
        <f t="shared" si="381"/>
        <v>0</v>
      </c>
      <c r="FI187" s="32">
        <f t="shared" si="382"/>
        <v>0</v>
      </c>
      <c r="FJ187" s="32">
        <f t="shared" si="383"/>
        <v>0</v>
      </c>
      <c r="FK187" s="32">
        <f t="shared" si="384"/>
        <v>0</v>
      </c>
      <c r="FL187" s="32">
        <f t="shared" si="385"/>
        <v>0</v>
      </c>
      <c r="FM187" s="32">
        <f t="shared" si="386"/>
        <v>0</v>
      </c>
      <c r="FN187" s="32">
        <f t="shared" si="387"/>
        <v>0</v>
      </c>
      <c r="FO187" s="32">
        <f t="shared" si="388"/>
        <v>0</v>
      </c>
      <c r="FP187" s="32">
        <f t="shared" si="389"/>
        <v>0</v>
      </c>
      <c r="FQ187" s="32">
        <f t="shared" si="390"/>
        <v>0</v>
      </c>
      <c r="FR187" s="32">
        <f t="shared" si="391"/>
        <v>0</v>
      </c>
      <c r="FS187" s="32">
        <f t="shared" si="392"/>
        <v>0</v>
      </c>
      <c r="FT187" s="32">
        <f t="shared" si="393"/>
        <v>0</v>
      </c>
      <c r="FU187" s="32">
        <f t="shared" si="394"/>
        <v>0</v>
      </c>
      <c r="FV187" s="32">
        <f t="shared" si="395"/>
        <v>0</v>
      </c>
      <c r="FW187" s="32">
        <f t="shared" si="396"/>
        <v>0</v>
      </c>
      <c r="FX187" s="32">
        <f t="shared" si="397"/>
        <v>0</v>
      </c>
      <c r="FY187" s="32">
        <f t="shared" si="398"/>
        <v>0</v>
      </c>
      <c r="FZ187" s="32">
        <f t="shared" si="399"/>
        <v>0</v>
      </c>
      <c r="GA187" s="32">
        <f t="shared" si="400"/>
        <v>0</v>
      </c>
      <c r="GB187" s="32">
        <f t="shared" si="401"/>
        <v>0</v>
      </c>
      <c r="GC187" s="32">
        <f t="shared" si="402"/>
        <v>0</v>
      </c>
      <c r="GD187" s="32">
        <f t="shared" si="403"/>
        <v>0</v>
      </c>
      <c r="GE187" s="32">
        <f t="shared" si="404"/>
        <v>0</v>
      </c>
    </row>
    <row r="188" spans="1:187" ht="25.8" hidden="1" x14ac:dyDescent="0.5">
      <c r="A188" s="104" t="s">
        <v>54</v>
      </c>
      <c r="B188" s="105">
        <v>46196</v>
      </c>
      <c r="C188" s="105"/>
      <c r="D188" s="85"/>
      <c r="E188" s="106"/>
      <c r="F188" s="106"/>
      <c r="G188" s="106"/>
      <c r="H188" s="106"/>
      <c r="I188" s="106"/>
      <c r="J188" s="106"/>
      <c r="K188" s="106"/>
      <c r="L188" s="106"/>
      <c r="M188" s="106"/>
      <c r="N188" s="49"/>
      <c r="O188" s="106"/>
      <c r="P188" s="106"/>
      <c r="Q188" s="106"/>
      <c r="R188" s="106"/>
      <c r="S188" s="106"/>
      <c r="T188" s="106"/>
      <c r="U188" s="106"/>
      <c r="V188" s="106"/>
      <c r="W188" s="49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106"/>
      <c r="AX188" s="106"/>
      <c r="AY188" s="106"/>
      <c r="AZ188" s="106"/>
      <c r="BA188" s="106"/>
      <c r="BB188" s="106"/>
      <c r="BC188" s="106"/>
      <c r="BD188" s="106"/>
      <c r="BE188" s="106"/>
      <c r="BF188" s="106"/>
      <c r="BG188" s="106"/>
      <c r="BH188" s="106"/>
      <c r="BI188" s="106"/>
      <c r="BJ188" s="106"/>
      <c r="BK188" s="106"/>
      <c r="BL188" s="106"/>
      <c r="BM188" s="106"/>
      <c r="BN188" s="106"/>
      <c r="BO188" s="106"/>
      <c r="BP188" s="106"/>
      <c r="BQ188" s="106"/>
      <c r="BR188" s="106"/>
      <c r="BS188" s="106"/>
      <c r="BT188" s="106"/>
      <c r="BU188" s="106"/>
      <c r="BV188" s="106"/>
      <c r="BW188" s="106"/>
      <c r="BX188" s="106"/>
      <c r="BY188" s="106"/>
      <c r="BZ188" s="106"/>
      <c r="CA188" s="106"/>
      <c r="CB188" s="106"/>
      <c r="CC188" s="106"/>
      <c r="CD188" s="106"/>
      <c r="CE188" s="106"/>
      <c r="CF188" s="49"/>
      <c r="CG188" s="106"/>
      <c r="CH188" s="106"/>
      <c r="CI188" s="106"/>
      <c r="CJ188" s="106"/>
      <c r="CK188" s="106"/>
      <c r="CL188" s="106"/>
      <c r="CM188" s="106"/>
      <c r="CN188" s="106"/>
      <c r="CO188" s="106"/>
      <c r="CP188" s="106"/>
      <c r="CQ188" s="106"/>
      <c r="CR188" s="49"/>
      <c r="CS188" s="106"/>
      <c r="CT188" s="106"/>
      <c r="CU188" s="109"/>
      <c r="CV188" s="106"/>
      <c r="CW188" s="106"/>
      <c r="CX188" s="106"/>
      <c r="CY188" s="106"/>
      <c r="CZ188" s="106"/>
      <c r="DA188" s="48"/>
      <c r="DB188" s="106"/>
      <c r="DC188" s="106"/>
      <c r="DD188" s="106"/>
      <c r="DE188" s="106"/>
      <c r="DF188" s="106"/>
      <c r="DG188" s="106"/>
      <c r="DH188" s="106"/>
      <c r="DI188" s="106"/>
      <c r="DJ188" s="49"/>
      <c r="DK188" s="49"/>
      <c r="DL188" s="49"/>
      <c r="DM188" s="1"/>
      <c r="DN188" s="32">
        <f t="shared" si="335"/>
        <v>0</v>
      </c>
      <c r="DO188" s="32">
        <f t="shared" si="336"/>
        <v>0</v>
      </c>
      <c r="DP188" s="32">
        <f t="shared" si="337"/>
        <v>0</v>
      </c>
      <c r="DQ188" s="32">
        <f t="shared" si="338"/>
        <v>0</v>
      </c>
      <c r="DR188" s="32">
        <f t="shared" si="339"/>
        <v>0</v>
      </c>
      <c r="DS188" s="32">
        <f t="shared" si="340"/>
        <v>0</v>
      </c>
      <c r="DT188" s="32">
        <f t="shared" si="341"/>
        <v>0</v>
      </c>
      <c r="DU188" s="32">
        <f t="shared" si="342"/>
        <v>0</v>
      </c>
      <c r="DV188" s="32">
        <f t="shared" si="343"/>
        <v>0</v>
      </c>
      <c r="DW188" s="32">
        <f t="shared" si="344"/>
        <v>0</v>
      </c>
      <c r="DX188" s="32">
        <f t="shared" si="345"/>
        <v>0</v>
      </c>
      <c r="DY188" s="32">
        <f t="shared" si="346"/>
        <v>0</v>
      </c>
      <c r="DZ188" s="32">
        <f t="shared" si="347"/>
        <v>0</v>
      </c>
      <c r="EA188" s="32">
        <f t="shared" si="348"/>
        <v>0</v>
      </c>
      <c r="EB188" s="32">
        <f t="shared" si="349"/>
        <v>0</v>
      </c>
      <c r="EC188" s="32">
        <f t="shared" si="350"/>
        <v>0</v>
      </c>
      <c r="ED188" s="32">
        <f t="shared" si="351"/>
        <v>0</v>
      </c>
      <c r="EE188" s="32">
        <f t="shared" si="352"/>
        <v>0</v>
      </c>
      <c r="EF188" s="32">
        <f t="shared" si="353"/>
        <v>0</v>
      </c>
      <c r="EG188" s="32">
        <f t="shared" si="354"/>
        <v>0</v>
      </c>
      <c r="EH188" s="32">
        <f t="shared" si="355"/>
        <v>0</v>
      </c>
      <c r="EI188" s="32">
        <f t="shared" si="356"/>
        <v>0</v>
      </c>
      <c r="EJ188" s="32">
        <f t="shared" si="357"/>
        <v>0</v>
      </c>
      <c r="EK188" s="32">
        <f t="shared" si="358"/>
        <v>0</v>
      </c>
      <c r="EL188" s="32">
        <f t="shared" si="359"/>
        <v>0</v>
      </c>
      <c r="EM188" s="32">
        <f t="shared" si="360"/>
        <v>0</v>
      </c>
      <c r="EN188" s="32">
        <f t="shared" si="361"/>
        <v>0</v>
      </c>
      <c r="EO188" s="32">
        <f t="shared" si="362"/>
        <v>0</v>
      </c>
      <c r="EP188" s="32">
        <f t="shared" si="363"/>
        <v>0</v>
      </c>
      <c r="EQ188" s="32">
        <f t="shared" si="364"/>
        <v>0</v>
      </c>
      <c r="ER188" s="32">
        <f t="shared" si="365"/>
        <v>0</v>
      </c>
      <c r="ES188" s="32">
        <f t="shared" si="366"/>
        <v>0</v>
      </c>
      <c r="ET188" s="32">
        <f t="shared" si="367"/>
        <v>0</v>
      </c>
      <c r="EU188" s="32">
        <f t="shared" si="368"/>
        <v>0</v>
      </c>
      <c r="EV188" s="32">
        <f t="shared" si="369"/>
        <v>0</v>
      </c>
      <c r="EW188" s="32">
        <f t="shared" si="370"/>
        <v>0</v>
      </c>
      <c r="EX188" s="32">
        <f t="shared" si="371"/>
        <v>0</v>
      </c>
      <c r="EY188" s="32">
        <f t="shared" si="372"/>
        <v>0</v>
      </c>
      <c r="EZ188" s="32">
        <f t="shared" si="373"/>
        <v>0</v>
      </c>
      <c r="FA188" s="32">
        <f t="shared" si="374"/>
        <v>0</v>
      </c>
      <c r="FB188" s="32">
        <f t="shared" si="375"/>
        <v>0</v>
      </c>
      <c r="FC188" s="32">
        <f t="shared" si="376"/>
        <v>0</v>
      </c>
      <c r="FD188" s="32">
        <f t="shared" si="377"/>
        <v>0</v>
      </c>
      <c r="FE188" s="32">
        <f t="shared" si="378"/>
        <v>0</v>
      </c>
      <c r="FF188" s="32">
        <f t="shared" si="379"/>
        <v>0</v>
      </c>
      <c r="FG188" s="32">
        <f t="shared" si="380"/>
        <v>0</v>
      </c>
      <c r="FH188" s="32">
        <f t="shared" si="381"/>
        <v>0</v>
      </c>
      <c r="FI188" s="32">
        <f t="shared" si="382"/>
        <v>0</v>
      </c>
      <c r="FJ188" s="32">
        <f t="shared" si="383"/>
        <v>0</v>
      </c>
      <c r="FK188" s="32">
        <f t="shared" si="384"/>
        <v>0</v>
      </c>
      <c r="FL188" s="32">
        <f t="shared" si="385"/>
        <v>0</v>
      </c>
      <c r="FM188" s="32">
        <f t="shared" si="386"/>
        <v>0</v>
      </c>
      <c r="FN188" s="32">
        <f t="shared" si="387"/>
        <v>0</v>
      </c>
      <c r="FO188" s="32">
        <f t="shared" si="388"/>
        <v>0</v>
      </c>
      <c r="FP188" s="32">
        <f t="shared" si="389"/>
        <v>0</v>
      </c>
      <c r="FQ188" s="32">
        <f t="shared" si="390"/>
        <v>0</v>
      </c>
      <c r="FR188" s="32">
        <f t="shared" si="391"/>
        <v>0</v>
      </c>
      <c r="FS188" s="32">
        <f t="shared" si="392"/>
        <v>0</v>
      </c>
      <c r="FT188" s="32">
        <f t="shared" si="393"/>
        <v>0</v>
      </c>
      <c r="FU188" s="32">
        <f t="shared" si="394"/>
        <v>0</v>
      </c>
      <c r="FV188" s="32">
        <f t="shared" si="395"/>
        <v>0</v>
      </c>
      <c r="FW188" s="32">
        <f t="shared" si="396"/>
        <v>0</v>
      </c>
      <c r="FX188" s="32">
        <f t="shared" si="397"/>
        <v>0</v>
      </c>
      <c r="FY188" s="32">
        <f t="shared" si="398"/>
        <v>0</v>
      </c>
      <c r="FZ188" s="32">
        <f t="shared" si="399"/>
        <v>0</v>
      </c>
      <c r="GA188" s="32">
        <f t="shared" si="400"/>
        <v>0</v>
      </c>
      <c r="GB188" s="32">
        <f t="shared" si="401"/>
        <v>0</v>
      </c>
      <c r="GC188" s="32">
        <f t="shared" si="402"/>
        <v>0</v>
      </c>
      <c r="GD188" s="32">
        <f t="shared" si="403"/>
        <v>0</v>
      </c>
      <c r="GE188" s="32">
        <f t="shared" si="404"/>
        <v>0</v>
      </c>
    </row>
    <row r="189" spans="1:187" ht="25.8" hidden="1" x14ac:dyDescent="0.5">
      <c r="A189" s="104"/>
      <c r="B189" s="105"/>
      <c r="C189" s="105"/>
      <c r="D189" s="85"/>
      <c r="E189" s="106"/>
      <c r="F189" s="106"/>
      <c r="G189" s="106"/>
      <c r="H189" s="106"/>
      <c r="I189" s="106"/>
      <c r="J189" s="106"/>
      <c r="K189" s="106"/>
      <c r="L189" s="106"/>
      <c r="M189" s="106"/>
      <c r="N189" s="49"/>
      <c r="O189" s="106"/>
      <c r="P189" s="106"/>
      <c r="Q189" s="106"/>
      <c r="R189" s="106"/>
      <c r="S189" s="106"/>
      <c r="T189" s="106"/>
      <c r="U189" s="106"/>
      <c r="V189" s="106"/>
      <c r="W189" s="49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106"/>
      <c r="AX189" s="106"/>
      <c r="AY189" s="106"/>
      <c r="AZ189" s="106"/>
      <c r="BA189" s="106"/>
      <c r="BB189" s="106"/>
      <c r="BC189" s="106"/>
      <c r="BD189" s="106"/>
      <c r="BE189" s="106"/>
      <c r="BF189" s="106"/>
      <c r="BG189" s="106"/>
      <c r="BH189" s="106"/>
      <c r="BI189" s="106"/>
      <c r="BJ189" s="106"/>
      <c r="BK189" s="106"/>
      <c r="BL189" s="106"/>
      <c r="BM189" s="106"/>
      <c r="BN189" s="106"/>
      <c r="BO189" s="106"/>
      <c r="BP189" s="106"/>
      <c r="BQ189" s="106"/>
      <c r="BR189" s="106"/>
      <c r="BS189" s="106"/>
      <c r="BT189" s="106"/>
      <c r="BU189" s="106"/>
      <c r="BV189" s="106"/>
      <c r="BW189" s="106"/>
      <c r="BX189" s="106"/>
      <c r="BY189" s="106"/>
      <c r="BZ189" s="106"/>
      <c r="CA189" s="106"/>
      <c r="CB189" s="106"/>
      <c r="CC189" s="106"/>
      <c r="CD189" s="106"/>
      <c r="CE189" s="106"/>
      <c r="CF189" s="49"/>
      <c r="CG189" s="106"/>
      <c r="CH189" s="106"/>
      <c r="CI189" s="106"/>
      <c r="CJ189" s="106"/>
      <c r="CK189" s="106"/>
      <c r="CL189" s="106"/>
      <c r="CM189" s="106"/>
      <c r="CN189" s="106"/>
      <c r="CO189" s="106"/>
      <c r="CP189" s="106"/>
      <c r="CQ189" s="106"/>
      <c r="CR189" s="49"/>
      <c r="CS189" s="106"/>
      <c r="CT189" s="106"/>
      <c r="CU189" s="109"/>
      <c r="CV189" s="106"/>
      <c r="CW189" s="106"/>
      <c r="CX189" s="106"/>
      <c r="CY189" s="106"/>
      <c r="CZ189" s="106"/>
      <c r="DA189" s="49"/>
      <c r="DB189" s="106"/>
      <c r="DC189" s="106"/>
      <c r="DD189" s="106"/>
      <c r="DE189" s="106"/>
      <c r="DF189" s="106"/>
      <c r="DG189" s="106"/>
      <c r="DH189" s="106"/>
      <c r="DI189" s="106"/>
      <c r="DJ189" s="49"/>
      <c r="DK189" s="49"/>
      <c r="DL189" s="49"/>
      <c r="DM189" s="1"/>
      <c r="DN189" s="32">
        <f t="shared" si="335"/>
        <v>0</v>
      </c>
      <c r="DO189" s="32">
        <f t="shared" si="336"/>
        <v>0</v>
      </c>
      <c r="DP189" s="32">
        <f t="shared" si="337"/>
        <v>0</v>
      </c>
      <c r="DQ189" s="32">
        <f t="shared" si="338"/>
        <v>0</v>
      </c>
      <c r="DR189" s="32">
        <f t="shared" si="339"/>
        <v>0</v>
      </c>
      <c r="DS189" s="32">
        <f t="shared" si="340"/>
        <v>0</v>
      </c>
      <c r="DT189" s="32">
        <f t="shared" si="341"/>
        <v>0</v>
      </c>
      <c r="DU189" s="32">
        <f t="shared" si="342"/>
        <v>0</v>
      </c>
      <c r="DV189" s="32">
        <f t="shared" si="343"/>
        <v>0</v>
      </c>
      <c r="DW189" s="32">
        <f t="shared" si="344"/>
        <v>0</v>
      </c>
      <c r="DX189" s="32">
        <f t="shared" si="345"/>
        <v>0</v>
      </c>
      <c r="DY189" s="32">
        <f t="shared" si="346"/>
        <v>0</v>
      </c>
      <c r="DZ189" s="32">
        <f t="shared" si="347"/>
        <v>0</v>
      </c>
      <c r="EA189" s="32">
        <f t="shared" si="348"/>
        <v>0</v>
      </c>
      <c r="EB189" s="32">
        <f t="shared" si="349"/>
        <v>0</v>
      </c>
      <c r="EC189" s="32">
        <f t="shared" si="350"/>
        <v>0</v>
      </c>
      <c r="ED189" s="32">
        <f t="shared" si="351"/>
        <v>0</v>
      </c>
      <c r="EE189" s="32">
        <f t="shared" si="352"/>
        <v>0</v>
      </c>
      <c r="EF189" s="32">
        <f t="shared" si="353"/>
        <v>0</v>
      </c>
      <c r="EG189" s="32">
        <f t="shared" si="354"/>
        <v>0</v>
      </c>
      <c r="EH189" s="32">
        <f t="shared" si="355"/>
        <v>0</v>
      </c>
      <c r="EI189" s="32">
        <f t="shared" si="356"/>
        <v>0</v>
      </c>
      <c r="EJ189" s="32">
        <f t="shared" si="357"/>
        <v>0</v>
      </c>
      <c r="EK189" s="32">
        <f t="shared" si="358"/>
        <v>0</v>
      </c>
      <c r="EL189" s="32">
        <f t="shared" si="359"/>
        <v>0</v>
      </c>
      <c r="EM189" s="32">
        <f t="shared" si="360"/>
        <v>0</v>
      </c>
      <c r="EN189" s="32">
        <f t="shared" si="361"/>
        <v>0</v>
      </c>
      <c r="EO189" s="32">
        <f t="shared" si="362"/>
        <v>0</v>
      </c>
      <c r="EP189" s="32">
        <f t="shared" si="363"/>
        <v>0</v>
      </c>
      <c r="EQ189" s="32">
        <f t="shared" si="364"/>
        <v>0</v>
      </c>
      <c r="ER189" s="32">
        <f t="shared" si="365"/>
        <v>0</v>
      </c>
      <c r="ES189" s="32">
        <f t="shared" si="366"/>
        <v>0</v>
      </c>
      <c r="ET189" s="32">
        <f t="shared" si="367"/>
        <v>0</v>
      </c>
      <c r="EU189" s="32">
        <f t="shared" si="368"/>
        <v>0</v>
      </c>
      <c r="EV189" s="32">
        <f t="shared" si="369"/>
        <v>0</v>
      </c>
      <c r="EW189" s="32">
        <f t="shared" si="370"/>
        <v>0</v>
      </c>
      <c r="EX189" s="32">
        <f t="shared" si="371"/>
        <v>0</v>
      </c>
      <c r="EY189" s="32">
        <f t="shared" si="372"/>
        <v>0</v>
      </c>
      <c r="EZ189" s="32">
        <f t="shared" si="373"/>
        <v>0</v>
      </c>
      <c r="FA189" s="32">
        <f t="shared" si="374"/>
        <v>0</v>
      </c>
      <c r="FB189" s="32">
        <f t="shared" si="375"/>
        <v>0</v>
      </c>
      <c r="FC189" s="32">
        <f t="shared" si="376"/>
        <v>0</v>
      </c>
      <c r="FD189" s="32">
        <f t="shared" si="377"/>
        <v>0</v>
      </c>
      <c r="FE189" s="32">
        <f t="shared" si="378"/>
        <v>0</v>
      </c>
      <c r="FF189" s="32">
        <f t="shared" si="379"/>
        <v>0</v>
      </c>
      <c r="FG189" s="32">
        <f t="shared" si="380"/>
        <v>0</v>
      </c>
      <c r="FH189" s="32">
        <f t="shared" si="381"/>
        <v>0</v>
      </c>
      <c r="FI189" s="32">
        <f t="shared" si="382"/>
        <v>0</v>
      </c>
      <c r="FJ189" s="32">
        <f t="shared" si="383"/>
        <v>0</v>
      </c>
      <c r="FK189" s="32">
        <f t="shared" si="384"/>
        <v>0</v>
      </c>
      <c r="FL189" s="32">
        <f t="shared" si="385"/>
        <v>0</v>
      </c>
      <c r="FM189" s="32">
        <f t="shared" si="386"/>
        <v>0</v>
      </c>
      <c r="FN189" s="32">
        <f t="shared" si="387"/>
        <v>0</v>
      </c>
      <c r="FO189" s="32">
        <f t="shared" si="388"/>
        <v>0</v>
      </c>
      <c r="FP189" s="32">
        <f t="shared" si="389"/>
        <v>0</v>
      </c>
      <c r="FQ189" s="32">
        <f t="shared" si="390"/>
        <v>0</v>
      </c>
      <c r="FR189" s="32">
        <f t="shared" si="391"/>
        <v>0</v>
      </c>
      <c r="FS189" s="32">
        <f t="shared" si="392"/>
        <v>0</v>
      </c>
      <c r="FT189" s="32">
        <f t="shared" si="393"/>
        <v>0</v>
      </c>
      <c r="FU189" s="32">
        <f t="shared" si="394"/>
        <v>0</v>
      </c>
      <c r="FV189" s="32">
        <f t="shared" si="395"/>
        <v>0</v>
      </c>
      <c r="FW189" s="32">
        <f t="shared" si="396"/>
        <v>0</v>
      </c>
      <c r="FX189" s="32">
        <f t="shared" si="397"/>
        <v>0</v>
      </c>
      <c r="FY189" s="32">
        <f t="shared" si="398"/>
        <v>0</v>
      </c>
      <c r="FZ189" s="32">
        <f t="shared" si="399"/>
        <v>0</v>
      </c>
      <c r="GA189" s="32">
        <f t="shared" si="400"/>
        <v>0</v>
      </c>
      <c r="GB189" s="32">
        <f t="shared" si="401"/>
        <v>0</v>
      </c>
      <c r="GC189" s="32">
        <f t="shared" si="402"/>
        <v>0</v>
      </c>
      <c r="GD189" s="32">
        <f t="shared" si="403"/>
        <v>0</v>
      </c>
      <c r="GE189" s="32">
        <f t="shared" si="404"/>
        <v>0</v>
      </c>
    </row>
    <row r="190" spans="1:187" ht="25.8" hidden="1" x14ac:dyDescent="0.5">
      <c r="A190" s="104" t="s">
        <v>55</v>
      </c>
      <c r="B190" s="105">
        <v>46197</v>
      </c>
      <c r="C190" s="105"/>
      <c r="D190" s="85"/>
      <c r="E190" s="106"/>
      <c r="F190" s="106"/>
      <c r="G190" s="106"/>
      <c r="H190" s="106"/>
      <c r="I190" s="106"/>
      <c r="J190" s="106"/>
      <c r="K190" s="106"/>
      <c r="L190" s="106"/>
      <c r="M190" s="106"/>
      <c r="N190" s="49"/>
      <c r="O190" s="106"/>
      <c r="P190" s="106"/>
      <c r="Q190" s="106"/>
      <c r="R190" s="106"/>
      <c r="S190" s="106"/>
      <c r="T190" s="106"/>
      <c r="U190" s="106"/>
      <c r="V190" s="106"/>
      <c r="W190" s="49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106"/>
      <c r="AX190" s="106"/>
      <c r="AY190" s="106"/>
      <c r="AZ190" s="106"/>
      <c r="BA190" s="106"/>
      <c r="BB190" s="106"/>
      <c r="BC190" s="106"/>
      <c r="BD190" s="106"/>
      <c r="BE190" s="106"/>
      <c r="BF190" s="106"/>
      <c r="BG190" s="106"/>
      <c r="BH190" s="106"/>
      <c r="BI190" s="106"/>
      <c r="BJ190" s="106"/>
      <c r="BK190" s="106"/>
      <c r="BL190" s="106"/>
      <c r="BM190" s="106"/>
      <c r="BN190" s="106"/>
      <c r="BO190" s="106"/>
      <c r="BP190" s="106"/>
      <c r="BQ190" s="106"/>
      <c r="BR190" s="106"/>
      <c r="BS190" s="106"/>
      <c r="BT190" s="106"/>
      <c r="BU190" s="106"/>
      <c r="BV190" s="106"/>
      <c r="BW190" s="106"/>
      <c r="BX190" s="106"/>
      <c r="BY190" s="106"/>
      <c r="BZ190" s="106"/>
      <c r="CA190" s="106"/>
      <c r="CB190" s="106"/>
      <c r="CC190" s="106"/>
      <c r="CD190" s="106"/>
      <c r="CE190" s="106"/>
      <c r="CF190" s="49"/>
      <c r="CG190" s="106"/>
      <c r="CH190" s="106"/>
      <c r="CI190" s="106"/>
      <c r="CJ190" s="106"/>
      <c r="CK190" s="106"/>
      <c r="CL190" s="106"/>
      <c r="CM190" s="106"/>
      <c r="CN190" s="106"/>
      <c r="CO190" s="106"/>
      <c r="CP190" s="106"/>
      <c r="CQ190" s="106"/>
      <c r="CR190" s="49"/>
      <c r="CS190" s="106"/>
      <c r="CT190" s="106"/>
      <c r="CU190" s="109"/>
      <c r="CV190" s="106"/>
      <c r="CW190" s="106"/>
      <c r="CX190" s="106"/>
      <c r="CY190" s="106"/>
      <c r="CZ190" s="106"/>
      <c r="DA190" s="49"/>
      <c r="DB190" s="106"/>
      <c r="DC190" s="106"/>
      <c r="DD190" s="106"/>
      <c r="DE190" s="106"/>
      <c r="DF190" s="106"/>
      <c r="DG190" s="106"/>
      <c r="DH190" s="106"/>
      <c r="DI190" s="106"/>
      <c r="DJ190" s="49"/>
      <c r="DK190" s="49"/>
      <c r="DL190" s="49"/>
      <c r="DM190" s="1"/>
      <c r="DN190" s="32">
        <f t="shared" si="335"/>
        <v>0</v>
      </c>
      <c r="DO190" s="32">
        <f t="shared" si="336"/>
        <v>0</v>
      </c>
      <c r="DP190" s="32">
        <f t="shared" si="337"/>
        <v>0</v>
      </c>
      <c r="DQ190" s="32">
        <f t="shared" si="338"/>
        <v>0</v>
      </c>
      <c r="DR190" s="32">
        <f t="shared" si="339"/>
        <v>0</v>
      </c>
      <c r="DS190" s="32">
        <f t="shared" si="340"/>
        <v>0</v>
      </c>
      <c r="DT190" s="32">
        <f t="shared" si="341"/>
        <v>0</v>
      </c>
      <c r="DU190" s="32">
        <f t="shared" si="342"/>
        <v>0</v>
      </c>
      <c r="DV190" s="32">
        <f t="shared" si="343"/>
        <v>0</v>
      </c>
      <c r="DW190" s="32">
        <f t="shared" si="344"/>
        <v>0</v>
      </c>
      <c r="DX190" s="32">
        <f t="shared" si="345"/>
        <v>0</v>
      </c>
      <c r="DY190" s="32">
        <f t="shared" si="346"/>
        <v>0</v>
      </c>
      <c r="DZ190" s="32">
        <f t="shared" si="347"/>
        <v>0</v>
      </c>
      <c r="EA190" s="32">
        <f t="shared" si="348"/>
        <v>0</v>
      </c>
      <c r="EB190" s="32">
        <f t="shared" si="349"/>
        <v>0</v>
      </c>
      <c r="EC190" s="32">
        <f t="shared" si="350"/>
        <v>0</v>
      </c>
      <c r="ED190" s="32">
        <f t="shared" si="351"/>
        <v>0</v>
      </c>
      <c r="EE190" s="32">
        <f t="shared" si="352"/>
        <v>0</v>
      </c>
      <c r="EF190" s="32">
        <f t="shared" si="353"/>
        <v>0</v>
      </c>
      <c r="EG190" s="32">
        <f t="shared" si="354"/>
        <v>0</v>
      </c>
      <c r="EH190" s="32">
        <f t="shared" si="355"/>
        <v>0</v>
      </c>
      <c r="EI190" s="32">
        <f t="shared" si="356"/>
        <v>0</v>
      </c>
      <c r="EJ190" s="32">
        <f t="shared" si="357"/>
        <v>0</v>
      </c>
      <c r="EK190" s="32">
        <f t="shared" si="358"/>
        <v>0</v>
      </c>
      <c r="EL190" s="32">
        <f t="shared" si="359"/>
        <v>0</v>
      </c>
      <c r="EM190" s="32">
        <f t="shared" si="360"/>
        <v>0</v>
      </c>
      <c r="EN190" s="32">
        <f t="shared" si="361"/>
        <v>0</v>
      </c>
      <c r="EO190" s="32">
        <f t="shared" si="362"/>
        <v>0</v>
      </c>
      <c r="EP190" s="32">
        <f t="shared" si="363"/>
        <v>0</v>
      </c>
      <c r="EQ190" s="32">
        <f t="shared" si="364"/>
        <v>0</v>
      </c>
      <c r="ER190" s="32">
        <f t="shared" si="365"/>
        <v>0</v>
      </c>
      <c r="ES190" s="32">
        <f t="shared" si="366"/>
        <v>0</v>
      </c>
      <c r="ET190" s="32">
        <f t="shared" si="367"/>
        <v>0</v>
      </c>
      <c r="EU190" s="32">
        <f t="shared" si="368"/>
        <v>0</v>
      </c>
      <c r="EV190" s="32">
        <f t="shared" si="369"/>
        <v>0</v>
      </c>
      <c r="EW190" s="32">
        <f t="shared" si="370"/>
        <v>0</v>
      </c>
      <c r="EX190" s="32">
        <f t="shared" si="371"/>
        <v>0</v>
      </c>
      <c r="EY190" s="32">
        <f t="shared" si="372"/>
        <v>0</v>
      </c>
      <c r="EZ190" s="32">
        <f t="shared" si="373"/>
        <v>0</v>
      </c>
      <c r="FA190" s="32">
        <f t="shared" si="374"/>
        <v>0</v>
      </c>
      <c r="FB190" s="32">
        <f t="shared" si="375"/>
        <v>0</v>
      </c>
      <c r="FC190" s="32">
        <f t="shared" si="376"/>
        <v>0</v>
      </c>
      <c r="FD190" s="32">
        <f t="shared" si="377"/>
        <v>0</v>
      </c>
      <c r="FE190" s="32">
        <f t="shared" si="378"/>
        <v>0</v>
      </c>
      <c r="FF190" s="32">
        <f t="shared" si="379"/>
        <v>0</v>
      </c>
      <c r="FG190" s="32">
        <f t="shared" si="380"/>
        <v>0</v>
      </c>
      <c r="FH190" s="32">
        <f t="shared" si="381"/>
        <v>0</v>
      </c>
      <c r="FI190" s="32">
        <f t="shared" si="382"/>
        <v>0</v>
      </c>
      <c r="FJ190" s="32">
        <f t="shared" si="383"/>
        <v>0</v>
      </c>
      <c r="FK190" s="32">
        <f t="shared" si="384"/>
        <v>0</v>
      </c>
      <c r="FL190" s="32">
        <f t="shared" si="385"/>
        <v>0</v>
      </c>
      <c r="FM190" s="32">
        <f t="shared" si="386"/>
        <v>0</v>
      </c>
      <c r="FN190" s="32">
        <f t="shared" si="387"/>
        <v>0</v>
      </c>
      <c r="FO190" s="32">
        <f t="shared" si="388"/>
        <v>0</v>
      </c>
      <c r="FP190" s="32">
        <f t="shared" si="389"/>
        <v>0</v>
      </c>
      <c r="FQ190" s="32">
        <f t="shared" si="390"/>
        <v>0</v>
      </c>
      <c r="FR190" s="32">
        <f t="shared" si="391"/>
        <v>0</v>
      </c>
      <c r="FS190" s="32">
        <f t="shared" si="392"/>
        <v>0</v>
      </c>
      <c r="FT190" s="32">
        <f t="shared" si="393"/>
        <v>0</v>
      </c>
      <c r="FU190" s="32">
        <f t="shared" si="394"/>
        <v>0</v>
      </c>
      <c r="FV190" s="32">
        <f t="shared" si="395"/>
        <v>0</v>
      </c>
      <c r="FW190" s="32">
        <f t="shared" si="396"/>
        <v>0</v>
      </c>
      <c r="FX190" s="32">
        <f t="shared" si="397"/>
        <v>0</v>
      </c>
      <c r="FY190" s="32">
        <f t="shared" si="398"/>
        <v>0</v>
      </c>
      <c r="FZ190" s="32">
        <f t="shared" si="399"/>
        <v>0</v>
      </c>
      <c r="GA190" s="32">
        <f t="shared" si="400"/>
        <v>0</v>
      </c>
      <c r="GB190" s="32">
        <f t="shared" si="401"/>
        <v>0</v>
      </c>
      <c r="GC190" s="32">
        <f t="shared" si="402"/>
        <v>0</v>
      </c>
      <c r="GD190" s="32">
        <f t="shared" si="403"/>
        <v>0</v>
      </c>
      <c r="GE190" s="32">
        <f t="shared" si="404"/>
        <v>0</v>
      </c>
    </row>
    <row r="191" spans="1:187" ht="25.8" hidden="1" x14ac:dyDescent="0.5">
      <c r="A191" s="104" t="s">
        <v>56</v>
      </c>
      <c r="B191" s="105">
        <v>46198</v>
      </c>
      <c r="C191" s="105"/>
      <c r="D191" s="85"/>
      <c r="E191" s="106"/>
      <c r="F191" s="106"/>
      <c r="G191" s="106"/>
      <c r="H191" s="106"/>
      <c r="I191" s="106"/>
      <c r="J191" s="106"/>
      <c r="K191" s="106"/>
      <c r="L191" s="106"/>
      <c r="M191" s="106"/>
      <c r="N191" s="49"/>
      <c r="O191" s="106"/>
      <c r="P191" s="106"/>
      <c r="Q191" s="106"/>
      <c r="R191" s="106"/>
      <c r="S191" s="106"/>
      <c r="T191" s="106"/>
      <c r="U191" s="106"/>
      <c r="V191" s="106"/>
      <c r="W191" s="49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106"/>
      <c r="AX191" s="106"/>
      <c r="AY191" s="106"/>
      <c r="AZ191" s="106"/>
      <c r="BA191" s="106"/>
      <c r="BB191" s="106"/>
      <c r="BC191" s="106"/>
      <c r="BD191" s="106"/>
      <c r="BE191" s="106"/>
      <c r="BF191" s="106"/>
      <c r="BG191" s="106"/>
      <c r="BH191" s="106"/>
      <c r="BI191" s="106"/>
      <c r="BJ191" s="106"/>
      <c r="BK191" s="106"/>
      <c r="BL191" s="106"/>
      <c r="BM191" s="106"/>
      <c r="BN191" s="106"/>
      <c r="BO191" s="106"/>
      <c r="BP191" s="106"/>
      <c r="BQ191" s="106"/>
      <c r="BR191" s="106"/>
      <c r="BS191" s="106"/>
      <c r="BT191" s="106"/>
      <c r="BU191" s="106"/>
      <c r="BV191" s="106"/>
      <c r="BW191" s="106"/>
      <c r="BX191" s="106"/>
      <c r="BY191" s="106"/>
      <c r="BZ191" s="106"/>
      <c r="CA191" s="106"/>
      <c r="CB191" s="106"/>
      <c r="CC191" s="106"/>
      <c r="CD191" s="106"/>
      <c r="CE191" s="106"/>
      <c r="CF191" s="49"/>
      <c r="CG191" s="106"/>
      <c r="CH191" s="106"/>
      <c r="CI191" s="106"/>
      <c r="CJ191" s="106"/>
      <c r="CK191" s="106"/>
      <c r="CL191" s="106"/>
      <c r="CM191" s="106"/>
      <c r="CN191" s="106"/>
      <c r="CO191" s="106"/>
      <c r="CP191" s="106"/>
      <c r="CQ191" s="106"/>
      <c r="CR191" s="49"/>
      <c r="CS191" s="106"/>
      <c r="CT191" s="106"/>
      <c r="CU191" s="109"/>
      <c r="CV191" s="106"/>
      <c r="CW191" s="106"/>
      <c r="CX191" s="106"/>
      <c r="CY191" s="106"/>
      <c r="CZ191" s="106"/>
      <c r="DA191" s="49"/>
      <c r="DB191" s="106"/>
      <c r="DC191" s="106"/>
      <c r="DD191" s="106"/>
      <c r="DE191" s="106"/>
      <c r="DF191" s="106"/>
      <c r="DG191" s="106"/>
      <c r="DH191" s="106"/>
      <c r="DI191" s="106"/>
      <c r="DJ191" s="49"/>
      <c r="DK191" s="49"/>
      <c r="DL191" s="49"/>
      <c r="DM191" s="1"/>
      <c r="DN191" s="32">
        <f t="shared" si="335"/>
        <v>0</v>
      </c>
      <c r="DO191" s="32">
        <f t="shared" si="336"/>
        <v>0</v>
      </c>
      <c r="DP191" s="32">
        <f t="shared" si="337"/>
        <v>0</v>
      </c>
      <c r="DQ191" s="32">
        <f t="shared" si="338"/>
        <v>0</v>
      </c>
      <c r="DR191" s="32">
        <f t="shared" si="339"/>
        <v>0</v>
      </c>
      <c r="DS191" s="32">
        <f t="shared" si="340"/>
        <v>0</v>
      </c>
      <c r="DT191" s="32">
        <f t="shared" si="341"/>
        <v>0</v>
      </c>
      <c r="DU191" s="32">
        <f t="shared" si="342"/>
        <v>0</v>
      </c>
      <c r="DV191" s="32">
        <f t="shared" si="343"/>
        <v>0</v>
      </c>
      <c r="DW191" s="32">
        <f t="shared" si="344"/>
        <v>0</v>
      </c>
      <c r="DX191" s="32">
        <f t="shared" si="345"/>
        <v>0</v>
      </c>
      <c r="DY191" s="32">
        <f t="shared" si="346"/>
        <v>0</v>
      </c>
      <c r="DZ191" s="32">
        <f t="shared" si="347"/>
        <v>0</v>
      </c>
      <c r="EA191" s="32">
        <f t="shared" si="348"/>
        <v>0</v>
      </c>
      <c r="EB191" s="32">
        <f t="shared" si="349"/>
        <v>0</v>
      </c>
      <c r="EC191" s="32">
        <f t="shared" si="350"/>
        <v>0</v>
      </c>
      <c r="ED191" s="32">
        <f t="shared" si="351"/>
        <v>0</v>
      </c>
      <c r="EE191" s="32">
        <f t="shared" si="352"/>
        <v>0</v>
      </c>
      <c r="EF191" s="32">
        <f t="shared" si="353"/>
        <v>0</v>
      </c>
      <c r="EG191" s="32">
        <f t="shared" si="354"/>
        <v>0</v>
      </c>
      <c r="EH191" s="32">
        <f t="shared" si="355"/>
        <v>0</v>
      </c>
      <c r="EI191" s="32">
        <f t="shared" si="356"/>
        <v>0</v>
      </c>
      <c r="EJ191" s="32">
        <f t="shared" si="357"/>
        <v>0</v>
      </c>
      <c r="EK191" s="32">
        <f t="shared" si="358"/>
        <v>0</v>
      </c>
      <c r="EL191" s="32">
        <f t="shared" si="359"/>
        <v>0</v>
      </c>
      <c r="EM191" s="32">
        <f t="shared" si="360"/>
        <v>0</v>
      </c>
      <c r="EN191" s="32">
        <f t="shared" si="361"/>
        <v>0</v>
      </c>
      <c r="EO191" s="32">
        <f t="shared" si="362"/>
        <v>0</v>
      </c>
      <c r="EP191" s="32">
        <f t="shared" si="363"/>
        <v>0</v>
      </c>
      <c r="EQ191" s="32">
        <f t="shared" si="364"/>
        <v>0</v>
      </c>
      <c r="ER191" s="32">
        <f t="shared" si="365"/>
        <v>0</v>
      </c>
      <c r="ES191" s="32">
        <f t="shared" si="366"/>
        <v>0</v>
      </c>
      <c r="ET191" s="32">
        <f t="shared" si="367"/>
        <v>0</v>
      </c>
      <c r="EU191" s="32">
        <f t="shared" si="368"/>
        <v>0</v>
      </c>
      <c r="EV191" s="32">
        <f t="shared" si="369"/>
        <v>0</v>
      </c>
      <c r="EW191" s="32">
        <f t="shared" si="370"/>
        <v>0</v>
      </c>
      <c r="EX191" s="32">
        <f t="shared" si="371"/>
        <v>0</v>
      </c>
      <c r="EY191" s="32">
        <f t="shared" si="372"/>
        <v>0</v>
      </c>
      <c r="EZ191" s="32">
        <f t="shared" si="373"/>
        <v>0</v>
      </c>
      <c r="FA191" s="32">
        <f t="shared" si="374"/>
        <v>0</v>
      </c>
      <c r="FB191" s="32">
        <f t="shared" si="375"/>
        <v>0</v>
      </c>
      <c r="FC191" s="32">
        <f t="shared" si="376"/>
        <v>0</v>
      </c>
      <c r="FD191" s="32">
        <f t="shared" si="377"/>
        <v>0</v>
      </c>
      <c r="FE191" s="32">
        <f t="shared" si="378"/>
        <v>0</v>
      </c>
      <c r="FF191" s="32">
        <f t="shared" si="379"/>
        <v>0</v>
      </c>
      <c r="FG191" s="32">
        <f t="shared" si="380"/>
        <v>0</v>
      </c>
      <c r="FH191" s="32">
        <f t="shared" si="381"/>
        <v>0</v>
      </c>
      <c r="FI191" s="32">
        <f t="shared" si="382"/>
        <v>0</v>
      </c>
      <c r="FJ191" s="32">
        <f t="shared" si="383"/>
        <v>0</v>
      </c>
      <c r="FK191" s="32">
        <f t="shared" si="384"/>
        <v>0</v>
      </c>
      <c r="FL191" s="32">
        <f t="shared" si="385"/>
        <v>0</v>
      </c>
      <c r="FM191" s="32">
        <f t="shared" si="386"/>
        <v>0</v>
      </c>
      <c r="FN191" s="32">
        <f t="shared" si="387"/>
        <v>0</v>
      </c>
      <c r="FO191" s="32">
        <f t="shared" si="388"/>
        <v>0</v>
      </c>
      <c r="FP191" s="32">
        <f t="shared" si="389"/>
        <v>0</v>
      </c>
      <c r="FQ191" s="32">
        <f t="shared" si="390"/>
        <v>0</v>
      </c>
      <c r="FR191" s="32">
        <f t="shared" si="391"/>
        <v>0</v>
      </c>
      <c r="FS191" s="32">
        <f t="shared" si="392"/>
        <v>0</v>
      </c>
      <c r="FT191" s="32">
        <f t="shared" si="393"/>
        <v>0</v>
      </c>
      <c r="FU191" s="32">
        <f t="shared" si="394"/>
        <v>0</v>
      </c>
      <c r="FV191" s="32">
        <f t="shared" si="395"/>
        <v>0</v>
      </c>
      <c r="FW191" s="32">
        <f t="shared" si="396"/>
        <v>0</v>
      </c>
      <c r="FX191" s="32">
        <f t="shared" si="397"/>
        <v>0</v>
      </c>
      <c r="FY191" s="32">
        <f t="shared" si="398"/>
        <v>0</v>
      </c>
      <c r="FZ191" s="32">
        <f t="shared" si="399"/>
        <v>0</v>
      </c>
      <c r="GA191" s="32">
        <f t="shared" si="400"/>
        <v>0</v>
      </c>
      <c r="GB191" s="32">
        <f t="shared" si="401"/>
        <v>0</v>
      </c>
      <c r="GC191" s="32">
        <f t="shared" si="402"/>
        <v>0</v>
      </c>
      <c r="GD191" s="32">
        <f t="shared" si="403"/>
        <v>0</v>
      </c>
      <c r="GE191" s="32">
        <f t="shared" si="404"/>
        <v>0</v>
      </c>
    </row>
    <row r="192" spans="1:187" ht="25.8" hidden="1" x14ac:dyDescent="0.5">
      <c r="A192" s="104" t="s">
        <v>57</v>
      </c>
      <c r="B192" s="105">
        <v>46199</v>
      </c>
      <c r="C192" s="105"/>
      <c r="D192" s="85"/>
      <c r="E192" s="106"/>
      <c r="F192" s="106"/>
      <c r="G192" s="106"/>
      <c r="H192" s="106"/>
      <c r="I192" s="106"/>
      <c r="J192" s="106"/>
      <c r="K192" s="106"/>
      <c r="L192" s="106"/>
      <c r="M192" s="106"/>
      <c r="N192" s="49"/>
      <c r="O192" s="106"/>
      <c r="P192" s="106"/>
      <c r="Q192" s="106"/>
      <c r="R192" s="106"/>
      <c r="S192" s="106"/>
      <c r="T192" s="106"/>
      <c r="U192" s="106"/>
      <c r="V192" s="106"/>
      <c r="W192" s="49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106"/>
      <c r="AX192" s="106"/>
      <c r="AY192" s="106"/>
      <c r="AZ192" s="106"/>
      <c r="BA192" s="106"/>
      <c r="BB192" s="106"/>
      <c r="BC192" s="106"/>
      <c r="BD192" s="106"/>
      <c r="BE192" s="106"/>
      <c r="BF192" s="106"/>
      <c r="BG192" s="106"/>
      <c r="BH192" s="106"/>
      <c r="BI192" s="106"/>
      <c r="BJ192" s="106"/>
      <c r="BK192" s="106"/>
      <c r="BL192" s="106"/>
      <c r="BM192" s="106"/>
      <c r="BN192" s="106"/>
      <c r="BO192" s="106"/>
      <c r="BP192" s="106"/>
      <c r="BQ192" s="106"/>
      <c r="BR192" s="106"/>
      <c r="BS192" s="106"/>
      <c r="BT192" s="106"/>
      <c r="BU192" s="106"/>
      <c r="BV192" s="106"/>
      <c r="BW192" s="106"/>
      <c r="BX192" s="106"/>
      <c r="BY192" s="106"/>
      <c r="BZ192" s="106"/>
      <c r="CA192" s="106"/>
      <c r="CB192" s="106"/>
      <c r="CC192" s="106"/>
      <c r="CD192" s="106"/>
      <c r="CE192" s="106"/>
      <c r="CF192" s="49"/>
      <c r="CG192" s="106"/>
      <c r="CH192" s="106"/>
      <c r="CI192" s="106"/>
      <c r="CJ192" s="106"/>
      <c r="CK192" s="106"/>
      <c r="CL192" s="106"/>
      <c r="CM192" s="106"/>
      <c r="CN192" s="106"/>
      <c r="CO192" s="106"/>
      <c r="CP192" s="106"/>
      <c r="CQ192" s="106"/>
      <c r="CR192" s="49"/>
      <c r="CS192" s="106"/>
      <c r="CT192" s="106"/>
      <c r="CU192" s="109"/>
      <c r="CV192" s="106"/>
      <c r="CW192" s="106"/>
      <c r="CX192" s="106"/>
      <c r="CY192" s="106"/>
      <c r="CZ192" s="106"/>
      <c r="DA192" s="49"/>
      <c r="DB192" s="106"/>
      <c r="DC192" s="106"/>
      <c r="DD192" s="106"/>
      <c r="DE192" s="106"/>
      <c r="DF192" s="106"/>
      <c r="DG192" s="106"/>
      <c r="DH192" s="106"/>
      <c r="DI192" s="106"/>
      <c r="DJ192" s="49"/>
      <c r="DK192" s="49"/>
      <c r="DL192" s="49"/>
      <c r="DM192" s="1"/>
      <c r="DN192" s="32">
        <f t="shared" si="335"/>
        <v>0</v>
      </c>
      <c r="DO192" s="32">
        <f t="shared" si="336"/>
        <v>0</v>
      </c>
      <c r="DP192" s="32">
        <f t="shared" si="337"/>
        <v>0</v>
      </c>
      <c r="DQ192" s="32">
        <f t="shared" si="338"/>
        <v>0</v>
      </c>
      <c r="DR192" s="32">
        <f t="shared" si="339"/>
        <v>0</v>
      </c>
      <c r="DS192" s="32">
        <f t="shared" si="340"/>
        <v>0</v>
      </c>
      <c r="DT192" s="32">
        <f t="shared" si="341"/>
        <v>0</v>
      </c>
      <c r="DU192" s="32">
        <f t="shared" si="342"/>
        <v>0</v>
      </c>
      <c r="DV192" s="32">
        <f t="shared" si="343"/>
        <v>0</v>
      </c>
      <c r="DW192" s="32">
        <f t="shared" si="344"/>
        <v>0</v>
      </c>
      <c r="DX192" s="32">
        <f t="shared" si="345"/>
        <v>0</v>
      </c>
      <c r="DY192" s="32">
        <f t="shared" si="346"/>
        <v>0</v>
      </c>
      <c r="DZ192" s="32">
        <f t="shared" si="347"/>
        <v>0</v>
      </c>
      <c r="EA192" s="32">
        <f t="shared" si="348"/>
        <v>0</v>
      </c>
      <c r="EB192" s="32">
        <f t="shared" si="349"/>
        <v>0</v>
      </c>
      <c r="EC192" s="32">
        <f t="shared" si="350"/>
        <v>0</v>
      </c>
      <c r="ED192" s="32">
        <f t="shared" si="351"/>
        <v>0</v>
      </c>
      <c r="EE192" s="32">
        <f t="shared" si="352"/>
        <v>0</v>
      </c>
      <c r="EF192" s="32">
        <f t="shared" si="353"/>
        <v>0</v>
      </c>
      <c r="EG192" s="32">
        <f t="shared" si="354"/>
        <v>0</v>
      </c>
      <c r="EH192" s="32">
        <f t="shared" si="355"/>
        <v>0</v>
      </c>
      <c r="EI192" s="32">
        <f t="shared" si="356"/>
        <v>0</v>
      </c>
      <c r="EJ192" s="32">
        <f t="shared" si="357"/>
        <v>0</v>
      </c>
      <c r="EK192" s="32">
        <f t="shared" si="358"/>
        <v>0</v>
      </c>
      <c r="EL192" s="32">
        <f t="shared" si="359"/>
        <v>0</v>
      </c>
      <c r="EM192" s="32">
        <f t="shared" si="360"/>
        <v>0</v>
      </c>
      <c r="EN192" s="32">
        <f t="shared" si="361"/>
        <v>0</v>
      </c>
      <c r="EO192" s="32">
        <f t="shared" si="362"/>
        <v>0</v>
      </c>
      <c r="EP192" s="32">
        <f t="shared" si="363"/>
        <v>0</v>
      </c>
      <c r="EQ192" s="32">
        <f t="shared" si="364"/>
        <v>0</v>
      </c>
      <c r="ER192" s="32">
        <f t="shared" si="365"/>
        <v>0</v>
      </c>
      <c r="ES192" s="32">
        <f t="shared" si="366"/>
        <v>0</v>
      </c>
      <c r="ET192" s="32">
        <f t="shared" si="367"/>
        <v>0</v>
      </c>
      <c r="EU192" s="32">
        <f t="shared" si="368"/>
        <v>0</v>
      </c>
      <c r="EV192" s="32">
        <f t="shared" si="369"/>
        <v>0</v>
      </c>
      <c r="EW192" s="32">
        <f t="shared" si="370"/>
        <v>0</v>
      </c>
      <c r="EX192" s="32">
        <f t="shared" si="371"/>
        <v>0</v>
      </c>
      <c r="EY192" s="32">
        <f t="shared" si="372"/>
        <v>0</v>
      </c>
      <c r="EZ192" s="32">
        <f t="shared" si="373"/>
        <v>0</v>
      </c>
      <c r="FA192" s="32">
        <f t="shared" si="374"/>
        <v>0</v>
      </c>
      <c r="FB192" s="32">
        <f t="shared" si="375"/>
        <v>0</v>
      </c>
      <c r="FC192" s="32">
        <f t="shared" si="376"/>
        <v>0</v>
      </c>
      <c r="FD192" s="32">
        <f t="shared" si="377"/>
        <v>0</v>
      </c>
      <c r="FE192" s="32">
        <f t="shared" si="378"/>
        <v>0</v>
      </c>
      <c r="FF192" s="32">
        <f t="shared" si="379"/>
        <v>0</v>
      </c>
      <c r="FG192" s="32">
        <f t="shared" si="380"/>
        <v>0</v>
      </c>
      <c r="FH192" s="32">
        <f t="shared" si="381"/>
        <v>0</v>
      </c>
      <c r="FI192" s="32">
        <f t="shared" si="382"/>
        <v>0</v>
      </c>
      <c r="FJ192" s="32">
        <f t="shared" si="383"/>
        <v>0</v>
      </c>
      <c r="FK192" s="32">
        <f t="shared" si="384"/>
        <v>0</v>
      </c>
      <c r="FL192" s="32">
        <f t="shared" si="385"/>
        <v>0</v>
      </c>
      <c r="FM192" s="32">
        <f t="shared" si="386"/>
        <v>0</v>
      </c>
      <c r="FN192" s="32">
        <f t="shared" si="387"/>
        <v>0</v>
      </c>
      <c r="FO192" s="32">
        <f t="shared" si="388"/>
        <v>0</v>
      </c>
      <c r="FP192" s="32">
        <f t="shared" si="389"/>
        <v>0</v>
      </c>
      <c r="FQ192" s="32">
        <f t="shared" si="390"/>
        <v>0</v>
      </c>
      <c r="FR192" s="32">
        <f t="shared" si="391"/>
        <v>0</v>
      </c>
      <c r="FS192" s="32">
        <f t="shared" si="392"/>
        <v>0</v>
      </c>
      <c r="FT192" s="32">
        <f t="shared" si="393"/>
        <v>0</v>
      </c>
      <c r="FU192" s="32">
        <f t="shared" si="394"/>
        <v>0</v>
      </c>
      <c r="FV192" s="32">
        <f t="shared" si="395"/>
        <v>0</v>
      </c>
      <c r="FW192" s="32">
        <f t="shared" si="396"/>
        <v>0</v>
      </c>
      <c r="FX192" s="32">
        <f t="shared" si="397"/>
        <v>0</v>
      </c>
      <c r="FY192" s="32">
        <f t="shared" si="398"/>
        <v>0</v>
      </c>
      <c r="FZ192" s="32">
        <f t="shared" si="399"/>
        <v>0</v>
      </c>
      <c r="GA192" s="32">
        <f t="shared" si="400"/>
        <v>0</v>
      </c>
      <c r="GB192" s="32">
        <f t="shared" si="401"/>
        <v>0</v>
      </c>
      <c r="GC192" s="32">
        <f t="shared" si="402"/>
        <v>0</v>
      </c>
      <c r="GD192" s="32">
        <f t="shared" si="403"/>
        <v>0</v>
      </c>
      <c r="GE192" s="32">
        <f t="shared" si="404"/>
        <v>0</v>
      </c>
    </row>
    <row r="193" spans="1:187" ht="25.8" hidden="1" x14ac:dyDescent="0.5">
      <c r="A193" s="104" t="s">
        <v>58</v>
      </c>
      <c r="B193" s="105">
        <v>46200</v>
      </c>
      <c r="C193" s="105"/>
      <c r="D193" s="85"/>
      <c r="E193" s="106"/>
      <c r="F193" s="106"/>
      <c r="G193" s="106"/>
      <c r="H193" s="106"/>
      <c r="I193" s="106"/>
      <c r="J193" s="106"/>
      <c r="K193" s="106"/>
      <c r="L193" s="106"/>
      <c r="M193" s="106"/>
      <c r="N193" s="49"/>
      <c r="O193" s="106"/>
      <c r="P193" s="106"/>
      <c r="Q193" s="106"/>
      <c r="R193" s="106"/>
      <c r="S193" s="106"/>
      <c r="T193" s="106"/>
      <c r="U193" s="106"/>
      <c r="V193" s="106"/>
      <c r="W193" s="49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  <c r="BH193" s="106"/>
      <c r="BI193" s="106"/>
      <c r="BJ193" s="106"/>
      <c r="BK193" s="106"/>
      <c r="BL193" s="106"/>
      <c r="BM193" s="106"/>
      <c r="BN193" s="106"/>
      <c r="BO193" s="106"/>
      <c r="BP193" s="106"/>
      <c r="BQ193" s="106"/>
      <c r="BR193" s="106"/>
      <c r="BS193" s="106"/>
      <c r="BT193" s="106"/>
      <c r="BU193" s="106"/>
      <c r="BV193" s="106"/>
      <c r="BW193" s="106"/>
      <c r="BX193" s="106"/>
      <c r="BY193" s="106"/>
      <c r="BZ193" s="106"/>
      <c r="CA193" s="106"/>
      <c r="CB193" s="106"/>
      <c r="CC193" s="106"/>
      <c r="CD193" s="106"/>
      <c r="CE193" s="106"/>
      <c r="CF193" s="49"/>
      <c r="CG193" s="106"/>
      <c r="CH193" s="106"/>
      <c r="CI193" s="106"/>
      <c r="CJ193" s="106"/>
      <c r="CK193" s="106"/>
      <c r="CL193" s="106"/>
      <c r="CM193" s="106"/>
      <c r="CN193" s="106"/>
      <c r="CO193" s="106"/>
      <c r="CP193" s="106"/>
      <c r="CQ193" s="106"/>
      <c r="CR193" s="49"/>
      <c r="CS193" s="106"/>
      <c r="CT193" s="106"/>
      <c r="CU193" s="109"/>
      <c r="CV193" s="106"/>
      <c r="CW193" s="106"/>
      <c r="CX193" s="106"/>
      <c r="CY193" s="106"/>
      <c r="CZ193" s="106"/>
      <c r="DA193" s="49"/>
      <c r="DB193" s="106"/>
      <c r="DC193" s="106"/>
      <c r="DD193" s="106"/>
      <c r="DE193" s="106"/>
      <c r="DF193" s="106"/>
      <c r="DG193" s="106"/>
      <c r="DH193" s="106"/>
      <c r="DI193" s="106"/>
      <c r="DJ193" s="49"/>
      <c r="DK193" s="49"/>
      <c r="DL193" s="49"/>
      <c r="DM193" s="1"/>
      <c r="DN193" s="32">
        <f t="shared" si="335"/>
        <v>0</v>
      </c>
      <c r="DO193" s="32">
        <f t="shared" si="336"/>
        <v>0</v>
      </c>
      <c r="DP193" s="32">
        <f t="shared" si="337"/>
        <v>0</v>
      </c>
      <c r="DQ193" s="32">
        <f t="shared" si="338"/>
        <v>0</v>
      </c>
      <c r="DR193" s="32">
        <f t="shared" si="339"/>
        <v>0</v>
      </c>
      <c r="DS193" s="32">
        <f t="shared" si="340"/>
        <v>0</v>
      </c>
      <c r="DT193" s="32">
        <f t="shared" si="341"/>
        <v>0</v>
      </c>
      <c r="DU193" s="32">
        <f t="shared" si="342"/>
        <v>0</v>
      </c>
      <c r="DV193" s="32">
        <f t="shared" si="343"/>
        <v>0</v>
      </c>
      <c r="DW193" s="32">
        <f t="shared" si="344"/>
        <v>0</v>
      </c>
      <c r="DX193" s="32">
        <f t="shared" si="345"/>
        <v>0</v>
      </c>
      <c r="DY193" s="32">
        <f t="shared" si="346"/>
        <v>0</v>
      </c>
      <c r="DZ193" s="32">
        <f t="shared" si="347"/>
        <v>0</v>
      </c>
      <c r="EA193" s="32">
        <f t="shared" si="348"/>
        <v>0</v>
      </c>
      <c r="EB193" s="32">
        <f t="shared" si="349"/>
        <v>0</v>
      </c>
      <c r="EC193" s="32">
        <f t="shared" si="350"/>
        <v>0</v>
      </c>
      <c r="ED193" s="32">
        <f t="shared" si="351"/>
        <v>0</v>
      </c>
      <c r="EE193" s="32">
        <f t="shared" si="352"/>
        <v>0</v>
      </c>
      <c r="EF193" s="32">
        <f t="shared" si="353"/>
        <v>0</v>
      </c>
      <c r="EG193" s="32">
        <f t="shared" si="354"/>
        <v>0</v>
      </c>
      <c r="EH193" s="32">
        <f t="shared" si="355"/>
        <v>0</v>
      </c>
      <c r="EI193" s="32">
        <f t="shared" si="356"/>
        <v>0</v>
      </c>
      <c r="EJ193" s="32">
        <f t="shared" si="357"/>
        <v>0</v>
      </c>
      <c r="EK193" s="32">
        <f t="shared" si="358"/>
        <v>0</v>
      </c>
      <c r="EL193" s="32">
        <f t="shared" si="359"/>
        <v>0</v>
      </c>
      <c r="EM193" s="32">
        <f t="shared" si="360"/>
        <v>0</v>
      </c>
      <c r="EN193" s="32">
        <f t="shared" si="361"/>
        <v>0</v>
      </c>
      <c r="EO193" s="32">
        <f t="shared" si="362"/>
        <v>0</v>
      </c>
      <c r="EP193" s="32">
        <f t="shared" si="363"/>
        <v>0</v>
      </c>
      <c r="EQ193" s="32">
        <f t="shared" si="364"/>
        <v>0</v>
      </c>
      <c r="ER193" s="32">
        <f t="shared" si="365"/>
        <v>0</v>
      </c>
      <c r="ES193" s="32">
        <f t="shared" si="366"/>
        <v>0</v>
      </c>
      <c r="ET193" s="32">
        <f t="shared" si="367"/>
        <v>0</v>
      </c>
      <c r="EU193" s="32">
        <f t="shared" si="368"/>
        <v>0</v>
      </c>
      <c r="EV193" s="32">
        <f t="shared" si="369"/>
        <v>0</v>
      </c>
      <c r="EW193" s="32">
        <f t="shared" si="370"/>
        <v>0</v>
      </c>
      <c r="EX193" s="32">
        <f t="shared" si="371"/>
        <v>0</v>
      </c>
      <c r="EY193" s="32">
        <f t="shared" si="372"/>
        <v>0</v>
      </c>
      <c r="EZ193" s="32">
        <f t="shared" si="373"/>
        <v>0</v>
      </c>
      <c r="FA193" s="32">
        <f t="shared" si="374"/>
        <v>0</v>
      </c>
      <c r="FB193" s="32">
        <f t="shared" si="375"/>
        <v>0</v>
      </c>
      <c r="FC193" s="32">
        <f t="shared" si="376"/>
        <v>0</v>
      </c>
      <c r="FD193" s="32">
        <f t="shared" si="377"/>
        <v>0</v>
      </c>
      <c r="FE193" s="32">
        <f t="shared" si="378"/>
        <v>0</v>
      </c>
      <c r="FF193" s="32">
        <f t="shared" si="379"/>
        <v>0</v>
      </c>
      <c r="FG193" s="32">
        <f t="shared" si="380"/>
        <v>0</v>
      </c>
      <c r="FH193" s="32">
        <f t="shared" si="381"/>
        <v>0</v>
      </c>
      <c r="FI193" s="32">
        <f t="shared" si="382"/>
        <v>0</v>
      </c>
      <c r="FJ193" s="32">
        <f t="shared" si="383"/>
        <v>0</v>
      </c>
      <c r="FK193" s="32">
        <f t="shared" si="384"/>
        <v>0</v>
      </c>
      <c r="FL193" s="32">
        <f t="shared" si="385"/>
        <v>0</v>
      </c>
      <c r="FM193" s="32">
        <f t="shared" si="386"/>
        <v>0</v>
      </c>
      <c r="FN193" s="32">
        <f t="shared" si="387"/>
        <v>0</v>
      </c>
      <c r="FO193" s="32">
        <f t="shared" si="388"/>
        <v>0</v>
      </c>
      <c r="FP193" s="32">
        <f t="shared" si="389"/>
        <v>0</v>
      </c>
      <c r="FQ193" s="32">
        <f t="shared" si="390"/>
        <v>0</v>
      </c>
      <c r="FR193" s="32">
        <f t="shared" si="391"/>
        <v>0</v>
      </c>
      <c r="FS193" s="32">
        <f t="shared" si="392"/>
        <v>0</v>
      </c>
      <c r="FT193" s="32">
        <f t="shared" si="393"/>
        <v>0</v>
      </c>
      <c r="FU193" s="32">
        <f t="shared" si="394"/>
        <v>0</v>
      </c>
      <c r="FV193" s="32">
        <f t="shared" si="395"/>
        <v>0</v>
      </c>
      <c r="FW193" s="32">
        <f t="shared" si="396"/>
        <v>0</v>
      </c>
      <c r="FX193" s="32">
        <f t="shared" si="397"/>
        <v>0</v>
      </c>
      <c r="FY193" s="32">
        <f t="shared" si="398"/>
        <v>0</v>
      </c>
      <c r="FZ193" s="32">
        <f t="shared" si="399"/>
        <v>0</v>
      </c>
      <c r="GA193" s="32">
        <f t="shared" si="400"/>
        <v>0</v>
      </c>
      <c r="GB193" s="32">
        <f t="shared" si="401"/>
        <v>0</v>
      </c>
      <c r="GC193" s="32">
        <f t="shared" si="402"/>
        <v>0</v>
      </c>
      <c r="GD193" s="32">
        <f t="shared" si="403"/>
        <v>0</v>
      </c>
      <c r="GE193" s="32">
        <f t="shared" si="404"/>
        <v>0</v>
      </c>
    </row>
    <row r="194" spans="1:187" ht="25.8" hidden="1" x14ac:dyDescent="0.5">
      <c r="A194" s="104" t="s">
        <v>59</v>
      </c>
      <c r="B194" s="105">
        <v>46201</v>
      </c>
      <c r="C194" s="105"/>
      <c r="D194" s="85"/>
      <c r="E194" s="106"/>
      <c r="F194" s="106"/>
      <c r="G194" s="106"/>
      <c r="H194" s="106"/>
      <c r="I194" s="106"/>
      <c r="J194" s="106"/>
      <c r="K194" s="106"/>
      <c r="L194" s="106"/>
      <c r="M194" s="106"/>
      <c r="N194" s="49"/>
      <c r="O194" s="106"/>
      <c r="P194" s="106"/>
      <c r="Q194" s="106"/>
      <c r="R194" s="106"/>
      <c r="S194" s="106"/>
      <c r="T194" s="106"/>
      <c r="U194" s="106"/>
      <c r="V194" s="106"/>
      <c r="W194" s="49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106"/>
      <c r="AX194" s="106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6"/>
      <c r="BI194" s="106"/>
      <c r="BJ194" s="106"/>
      <c r="BK194" s="106"/>
      <c r="BL194" s="106"/>
      <c r="BM194" s="106"/>
      <c r="BN194" s="106"/>
      <c r="BO194" s="106"/>
      <c r="BP194" s="106"/>
      <c r="BQ194" s="106"/>
      <c r="BR194" s="106"/>
      <c r="BS194" s="106"/>
      <c r="BT194" s="106"/>
      <c r="BU194" s="106"/>
      <c r="BV194" s="106"/>
      <c r="BW194" s="106"/>
      <c r="BX194" s="106"/>
      <c r="BY194" s="106"/>
      <c r="BZ194" s="106"/>
      <c r="CA194" s="106"/>
      <c r="CB194" s="106"/>
      <c r="CC194" s="106"/>
      <c r="CD194" s="106"/>
      <c r="CE194" s="106"/>
      <c r="CF194" s="49"/>
      <c r="CG194" s="106"/>
      <c r="CH194" s="106"/>
      <c r="CI194" s="106"/>
      <c r="CJ194" s="106"/>
      <c r="CK194" s="106"/>
      <c r="CL194" s="106"/>
      <c r="CM194" s="106"/>
      <c r="CN194" s="106"/>
      <c r="CO194" s="106"/>
      <c r="CP194" s="106"/>
      <c r="CQ194" s="106"/>
      <c r="CR194" s="49"/>
      <c r="CS194" s="106"/>
      <c r="CT194" s="106"/>
      <c r="CU194" s="109"/>
      <c r="CV194" s="106"/>
      <c r="CW194" s="106"/>
      <c r="CX194" s="106"/>
      <c r="CY194" s="106"/>
      <c r="CZ194" s="106"/>
      <c r="DA194" s="49"/>
      <c r="DB194" s="106"/>
      <c r="DC194" s="106"/>
      <c r="DD194" s="106"/>
      <c r="DE194" s="106"/>
      <c r="DF194" s="106"/>
      <c r="DG194" s="106"/>
      <c r="DH194" s="106"/>
      <c r="DI194" s="106"/>
      <c r="DJ194" s="49"/>
      <c r="DK194" s="49"/>
      <c r="DL194" s="49"/>
      <c r="DM194" s="1"/>
      <c r="DN194" s="32">
        <f t="shared" si="335"/>
        <v>0</v>
      </c>
      <c r="DO194" s="32">
        <f t="shared" si="336"/>
        <v>0</v>
      </c>
      <c r="DP194" s="32">
        <f t="shared" si="337"/>
        <v>0</v>
      </c>
      <c r="DQ194" s="32">
        <f t="shared" si="338"/>
        <v>0</v>
      </c>
      <c r="DR194" s="32">
        <f t="shared" si="339"/>
        <v>0</v>
      </c>
      <c r="DS194" s="32">
        <f t="shared" si="340"/>
        <v>0</v>
      </c>
      <c r="DT194" s="32">
        <f t="shared" si="341"/>
        <v>0</v>
      </c>
      <c r="DU194" s="32">
        <f t="shared" si="342"/>
        <v>0</v>
      </c>
      <c r="DV194" s="32">
        <f t="shared" si="343"/>
        <v>0</v>
      </c>
      <c r="DW194" s="32">
        <f t="shared" si="344"/>
        <v>0</v>
      </c>
      <c r="DX194" s="32">
        <f t="shared" si="345"/>
        <v>0</v>
      </c>
      <c r="DY194" s="32">
        <f t="shared" si="346"/>
        <v>0</v>
      </c>
      <c r="DZ194" s="32">
        <f t="shared" si="347"/>
        <v>0</v>
      </c>
      <c r="EA194" s="32">
        <f t="shared" si="348"/>
        <v>0</v>
      </c>
      <c r="EB194" s="32">
        <f t="shared" si="349"/>
        <v>0</v>
      </c>
      <c r="EC194" s="32">
        <f t="shared" si="350"/>
        <v>0</v>
      </c>
      <c r="ED194" s="32">
        <f t="shared" si="351"/>
        <v>0</v>
      </c>
      <c r="EE194" s="32">
        <f t="shared" si="352"/>
        <v>0</v>
      </c>
      <c r="EF194" s="32">
        <f t="shared" si="353"/>
        <v>0</v>
      </c>
      <c r="EG194" s="32">
        <f t="shared" si="354"/>
        <v>0</v>
      </c>
      <c r="EH194" s="32">
        <f t="shared" si="355"/>
        <v>0</v>
      </c>
      <c r="EI194" s="32">
        <f t="shared" si="356"/>
        <v>0</v>
      </c>
      <c r="EJ194" s="32">
        <f t="shared" si="357"/>
        <v>0</v>
      </c>
      <c r="EK194" s="32">
        <f t="shared" si="358"/>
        <v>0</v>
      </c>
      <c r="EL194" s="32">
        <f t="shared" si="359"/>
        <v>0</v>
      </c>
      <c r="EM194" s="32">
        <f t="shared" si="360"/>
        <v>0</v>
      </c>
      <c r="EN194" s="32">
        <f t="shared" si="361"/>
        <v>0</v>
      </c>
      <c r="EO194" s="32">
        <f t="shared" si="362"/>
        <v>0</v>
      </c>
      <c r="EP194" s="32">
        <f t="shared" si="363"/>
        <v>0</v>
      </c>
      <c r="EQ194" s="32">
        <f t="shared" si="364"/>
        <v>0</v>
      </c>
      <c r="ER194" s="32">
        <f t="shared" si="365"/>
        <v>0</v>
      </c>
      <c r="ES194" s="32">
        <f t="shared" si="366"/>
        <v>0</v>
      </c>
      <c r="ET194" s="32">
        <f t="shared" si="367"/>
        <v>0</v>
      </c>
      <c r="EU194" s="32">
        <f t="shared" si="368"/>
        <v>0</v>
      </c>
      <c r="EV194" s="32">
        <f t="shared" si="369"/>
        <v>0</v>
      </c>
      <c r="EW194" s="32">
        <f t="shared" si="370"/>
        <v>0</v>
      </c>
      <c r="EX194" s="32">
        <f t="shared" si="371"/>
        <v>0</v>
      </c>
      <c r="EY194" s="32">
        <f t="shared" si="372"/>
        <v>0</v>
      </c>
      <c r="EZ194" s="32">
        <f t="shared" si="373"/>
        <v>0</v>
      </c>
      <c r="FA194" s="32">
        <f t="shared" si="374"/>
        <v>0</v>
      </c>
      <c r="FB194" s="32">
        <f t="shared" si="375"/>
        <v>0</v>
      </c>
      <c r="FC194" s="32">
        <f t="shared" si="376"/>
        <v>0</v>
      </c>
      <c r="FD194" s="32">
        <f t="shared" si="377"/>
        <v>0</v>
      </c>
      <c r="FE194" s="32">
        <f t="shared" si="378"/>
        <v>0</v>
      </c>
      <c r="FF194" s="32">
        <f t="shared" si="379"/>
        <v>0</v>
      </c>
      <c r="FG194" s="32">
        <f t="shared" si="380"/>
        <v>0</v>
      </c>
      <c r="FH194" s="32">
        <f t="shared" si="381"/>
        <v>0</v>
      </c>
      <c r="FI194" s="32">
        <f t="shared" si="382"/>
        <v>0</v>
      </c>
      <c r="FJ194" s="32">
        <f t="shared" si="383"/>
        <v>0</v>
      </c>
      <c r="FK194" s="32">
        <f t="shared" si="384"/>
        <v>0</v>
      </c>
      <c r="FL194" s="32">
        <f t="shared" si="385"/>
        <v>0</v>
      </c>
      <c r="FM194" s="32">
        <f t="shared" si="386"/>
        <v>0</v>
      </c>
      <c r="FN194" s="32">
        <f t="shared" si="387"/>
        <v>0</v>
      </c>
      <c r="FO194" s="32">
        <f t="shared" si="388"/>
        <v>0</v>
      </c>
      <c r="FP194" s="32">
        <f t="shared" si="389"/>
        <v>0</v>
      </c>
      <c r="FQ194" s="32">
        <f t="shared" si="390"/>
        <v>0</v>
      </c>
      <c r="FR194" s="32">
        <f t="shared" si="391"/>
        <v>0</v>
      </c>
      <c r="FS194" s="32">
        <f t="shared" si="392"/>
        <v>0</v>
      </c>
      <c r="FT194" s="32">
        <f t="shared" si="393"/>
        <v>0</v>
      </c>
      <c r="FU194" s="32">
        <f t="shared" si="394"/>
        <v>0</v>
      </c>
      <c r="FV194" s="32">
        <f t="shared" si="395"/>
        <v>0</v>
      </c>
      <c r="FW194" s="32">
        <f t="shared" si="396"/>
        <v>0</v>
      </c>
      <c r="FX194" s="32">
        <f t="shared" si="397"/>
        <v>0</v>
      </c>
      <c r="FY194" s="32">
        <f t="shared" si="398"/>
        <v>0</v>
      </c>
      <c r="FZ194" s="32">
        <f t="shared" si="399"/>
        <v>0</v>
      </c>
      <c r="GA194" s="32">
        <f t="shared" si="400"/>
        <v>0</v>
      </c>
      <c r="GB194" s="32">
        <f t="shared" si="401"/>
        <v>0</v>
      </c>
      <c r="GC194" s="32">
        <f t="shared" si="402"/>
        <v>0</v>
      </c>
      <c r="GD194" s="32">
        <f t="shared" si="403"/>
        <v>0</v>
      </c>
      <c r="GE194" s="32">
        <f t="shared" si="404"/>
        <v>0</v>
      </c>
    </row>
    <row r="195" spans="1:187" ht="25.8" hidden="1" x14ac:dyDescent="0.5">
      <c r="A195" s="104" t="s">
        <v>51</v>
      </c>
      <c r="B195" s="105">
        <v>46202</v>
      </c>
      <c r="C195" s="105"/>
      <c r="D195" s="85"/>
      <c r="E195" s="106"/>
      <c r="F195" s="106"/>
      <c r="G195" s="106"/>
      <c r="H195" s="106"/>
      <c r="I195" s="106"/>
      <c r="J195" s="106"/>
      <c r="K195" s="106"/>
      <c r="L195" s="106"/>
      <c r="M195" s="106"/>
      <c r="N195" s="49"/>
      <c r="O195" s="106"/>
      <c r="P195" s="106"/>
      <c r="Q195" s="106"/>
      <c r="R195" s="106"/>
      <c r="S195" s="106"/>
      <c r="T195" s="106"/>
      <c r="U195" s="106"/>
      <c r="V195" s="106"/>
      <c r="W195" s="49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106"/>
      <c r="AX195" s="106"/>
      <c r="AY195" s="106"/>
      <c r="AZ195" s="106"/>
      <c r="BA195" s="106"/>
      <c r="BB195" s="106"/>
      <c r="BC195" s="106"/>
      <c r="BD195" s="106"/>
      <c r="BE195" s="106"/>
      <c r="BF195" s="106"/>
      <c r="BG195" s="106"/>
      <c r="BH195" s="106"/>
      <c r="BI195" s="10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106"/>
      <c r="BY195" s="106"/>
      <c r="BZ195" s="106"/>
      <c r="CA195" s="106"/>
      <c r="CB195" s="106"/>
      <c r="CC195" s="106"/>
      <c r="CD195" s="106"/>
      <c r="CE195" s="106"/>
      <c r="CF195" s="49"/>
      <c r="CG195" s="106"/>
      <c r="CH195" s="106"/>
      <c r="CI195" s="106"/>
      <c r="CJ195" s="106"/>
      <c r="CK195" s="106"/>
      <c r="CL195" s="106"/>
      <c r="CM195" s="106"/>
      <c r="CN195" s="106"/>
      <c r="CO195" s="106"/>
      <c r="CP195" s="106"/>
      <c r="CQ195" s="106"/>
      <c r="CR195" s="49"/>
      <c r="CS195" s="106"/>
      <c r="CT195" s="106"/>
      <c r="CU195" s="109"/>
      <c r="CV195" s="106"/>
      <c r="CW195" s="106"/>
      <c r="CX195" s="106"/>
      <c r="CY195" s="106"/>
      <c r="CZ195" s="106"/>
      <c r="DA195" s="49"/>
      <c r="DB195" s="106"/>
      <c r="DC195" s="106"/>
      <c r="DD195" s="106"/>
      <c r="DE195" s="106"/>
      <c r="DF195" s="106"/>
      <c r="DG195" s="106"/>
      <c r="DH195" s="106"/>
      <c r="DI195" s="106"/>
      <c r="DJ195" s="49"/>
      <c r="DK195" s="49"/>
      <c r="DL195" s="49"/>
      <c r="DM195" s="1"/>
      <c r="DN195" s="32">
        <f t="shared" si="335"/>
        <v>0</v>
      </c>
      <c r="DO195" s="32">
        <f t="shared" si="336"/>
        <v>0</v>
      </c>
      <c r="DP195" s="32">
        <f t="shared" si="337"/>
        <v>0</v>
      </c>
      <c r="DQ195" s="32">
        <f t="shared" si="338"/>
        <v>0</v>
      </c>
      <c r="DR195" s="32">
        <f t="shared" si="339"/>
        <v>0</v>
      </c>
      <c r="DS195" s="32">
        <f t="shared" si="340"/>
        <v>0</v>
      </c>
      <c r="DT195" s="32">
        <f t="shared" si="341"/>
        <v>0</v>
      </c>
      <c r="DU195" s="32">
        <f t="shared" si="342"/>
        <v>0</v>
      </c>
      <c r="DV195" s="32">
        <f t="shared" si="343"/>
        <v>0</v>
      </c>
      <c r="DW195" s="32">
        <f t="shared" si="344"/>
        <v>0</v>
      </c>
      <c r="DX195" s="32">
        <f t="shared" si="345"/>
        <v>0</v>
      </c>
      <c r="DY195" s="32">
        <f t="shared" si="346"/>
        <v>0</v>
      </c>
      <c r="DZ195" s="32">
        <f t="shared" si="347"/>
        <v>0</v>
      </c>
      <c r="EA195" s="32">
        <f t="shared" si="348"/>
        <v>0</v>
      </c>
      <c r="EB195" s="32">
        <f t="shared" si="349"/>
        <v>0</v>
      </c>
      <c r="EC195" s="32">
        <f t="shared" si="350"/>
        <v>0</v>
      </c>
      <c r="ED195" s="32">
        <f t="shared" si="351"/>
        <v>0</v>
      </c>
      <c r="EE195" s="32">
        <f t="shared" si="352"/>
        <v>0</v>
      </c>
      <c r="EF195" s="32">
        <f t="shared" si="353"/>
        <v>0</v>
      </c>
      <c r="EG195" s="32">
        <f t="shared" si="354"/>
        <v>0</v>
      </c>
      <c r="EH195" s="32">
        <f t="shared" si="355"/>
        <v>0</v>
      </c>
      <c r="EI195" s="32">
        <f t="shared" si="356"/>
        <v>0</v>
      </c>
      <c r="EJ195" s="32">
        <f t="shared" si="357"/>
        <v>0</v>
      </c>
      <c r="EK195" s="32">
        <f t="shared" si="358"/>
        <v>0</v>
      </c>
      <c r="EL195" s="32">
        <f t="shared" si="359"/>
        <v>0</v>
      </c>
      <c r="EM195" s="32">
        <f t="shared" si="360"/>
        <v>0</v>
      </c>
      <c r="EN195" s="32">
        <f t="shared" si="361"/>
        <v>0</v>
      </c>
      <c r="EO195" s="32">
        <f t="shared" si="362"/>
        <v>0</v>
      </c>
      <c r="EP195" s="32">
        <f t="shared" si="363"/>
        <v>0</v>
      </c>
      <c r="EQ195" s="32">
        <f t="shared" si="364"/>
        <v>0</v>
      </c>
      <c r="ER195" s="32">
        <f t="shared" si="365"/>
        <v>0</v>
      </c>
      <c r="ES195" s="32">
        <f t="shared" si="366"/>
        <v>0</v>
      </c>
      <c r="ET195" s="32">
        <f t="shared" si="367"/>
        <v>0</v>
      </c>
      <c r="EU195" s="32">
        <f t="shared" si="368"/>
        <v>0</v>
      </c>
      <c r="EV195" s="32">
        <f t="shared" si="369"/>
        <v>0</v>
      </c>
      <c r="EW195" s="32">
        <f t="shared" si="370"/>
        <v>0</v>
      </c>
      <c r="EX195" s="32">
        <f t="shared" si="371"/>
        <v>0</v>
      </c>
      <c r="EY195" s="32">
        <f t="shared" si="372"/>
        <v>0</v>
      </c>
      <c r="EZ195" s="32">
        <f t="shared" si="373"/>
        <v>0</v>
      </c>
      <c r="FA195" s="32">
        <f t="shared" si="374"/>
        <v>0</v>
      </c>
      <c r="FB195" s="32">
        <f t="shared" si="375"/>
        <v>0</v>
      </c>
      <c r="FC195" s="32">
        <f t="shared" si="376"/>
        <v>0</v>
      </c>
      <c r="FD195" s="32">
        <f t="shared" si="377"/>
        <v>0</v>
      </c>
      <c r="FE195" s="32">
        <f t="shared" si="378"/>
        <v>0</v>
      </c>
      <c r="FF195" s="32">
        <f t="shared" si="379"/>
        <v>0</v>
      </c>
      <c r="FG195" s="32">
        <f t="shared" si="380"/>
        <v>0</v>
      </c>
      <c r="FH195" s="32">
        <f t="shared" si="381"/>
        <v>0</v>
      </c>
      <c r="FI195" s="32">
        <f t="shared" si="382"/>
        <v>0</v>
      </c>
      <c r="FJ195" s="32">
        <f t="shared" si="383"/>
        <v>0</v>
      </c>
      <c r="FK195" s="32">
        <f t="shared" si="384"/>
        <v>0</v>
      </c>
      <c r="FL195" s="32">
        <f t="shared" si="385"/>
        <v>0</v>
      </c>
      <c r="FM195" s="32">
        <f t="shared" si="386"/>
        <v>0</v>
      </c>
      <c r="FN195" s="32">
        <f t="shared" si="387"/>
        <v>0</v>
      </c>
      <c r="FO195" s="32">
        <f t="shared" si="388"/>
        <v>0</v>
      </c>
      <c r="FP195" s="32">
        <f t="shared" si="389"/>
        <v>0</v>
      </c>
      <c r="FQ195" s="32">
        <f t="shared" si="390"/>
        <v>0</v>
      </c>
      <c r="FR195" s="32">
        <f t="shared" si="391"/>
        <v>0</v>
      </c>
      <c r="FS195" s="32">
        <f t="shared" si="392"/>
        <v>0</v>
      </c>
      <c r="FT195" s="32">
        <f t="shared" si="393"/>
        <v>0</v>
      </c>
      <c r="FU195" s="32">
        <f t="shared" si="394"/>
        <v>0</v>
      </c>
      <c r="FV195" s="32">
        <f t="shared" si="395"/>
        <v>0</v>
      </c>
      <c r="FW195" s="32">
        <f t="shared" si="396"/>
        <v>0</v>
      </c>
      <c r="FX195" s="32">
        <f t="shared" si="397"/>
        <v>0</v>
      </c>
      <c r="FY195" s="32">
        <f t="shared" si="398"/>
        <v>0</v>
      </c>
      <c r="FZ195" s="32">
        <f t="shared" si="399"/>
        <v>0</v>
      </c>
      <c r="GA195" s="32">
        <f t="shared" si="400"/>
        <v>0</v>
      </c>
      <c r="GB195" s="32">
        <f t="shared" si="401"/>
        <v>0</v>
      </c>
      <c r="GC195" s="32">
        <f t="shared" si="402"/>
        <v>0</v>
      </c>
      <c r="GD195" s="32">
        <f t="shared" si="403"/>
        <v>0</v>
      </c>
      <c r="GE195" s="32">
        <f t="shared" si="404"/>
        <v>0</v>
      </c>
    </row>
    <row r="196" spans="1:187" ht="25.8" hidden="1" x14ac:dyDescent="0.5">
      <c r="A196" s="104" t="s">
        <v>54</v>
      </c>
      <c r="B196" s="105">
        <v>46203</v>
      </c>
      <c r="C196" s="105"/>
      <c r="D196" s="85"/>
      <c r="E196" s="106"/>
      <c r="F196" s="106"/>
      <c r="G196" s="106"/>
      <c r="H196" s="106"/>
      <c r="I196" s="106"/>
      <c r="J196" s="106"/>
      <c r="K196" s="106"/>
      <c r="L196" s="106"/>
      <c r="M196" s="106"/>
      <c r="N196" s="49"/>
      <c r="O196" s="106"/>
      <c r="P196" s="106"/>
      <c r="Q196" s="106"/>
      <c r="R196" s="106"/>
      <c r="S196" s="106"/>
      <c r="T196" s="106"/>
      <c r="U196" s="106"/>
      <c r="V196" s="106"/>
      <c r="W196" s="49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  <c r="BI196" s="106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06"/>
      <c r="BV196" s="106"/>
      <c r="BW196" s="106"/>
      <c r="BX196" s="106"/>
      <c r="BY196" s="106"/>
      <c r="BZ196" s="106"/>
      <c r="CA196" s="106"/>
      <c r="CB196" s="106"/>
      <c r="CC196" s="106"/>
      <c r="CD196" s="106"/>
      <c r="CE196" s="106"/>
      <c r="CF196" s="49"/>
      <c r="CG196" s="106"/>
      <c r="CH196" s="106"/>
      <c r="CI196" s="106"/>
      <c r="CJ196" s="106"/>
      <c r="CK196" s="106"/>
      <c r="CL196" s="106"/>
      <c r="CM196" s="106"/>
      <c r="CN196" s="106"/>
      <c r="CO196" s="106"/>
      <c r="CP196" s="106"/>
      <c r="CQ196" s="106"/>
      <c r="CR196" s="49"/>
      <c r="CS196" s="106"/>
      <c r="CT196" s="106"/>
      <c r="CU196" s="109"/>
      <c r="CV196" s="106"/>
      <c r="CW196" s="106"/>
      <c r="CX196" s="106"/>
      <c r="CY196" s="106"/>
      <c r="CZ196" s="106"/>
      <c r="DA196" s="48"/>
      <c r="DB196" s="106"/>
      <c r="DC196" s="106"/>
      <c r="DD196" s="106"/>
      <c r="DE196" s="106"/>
      <c r="DF196" s="106"/>
      <c r="DG196" s="106"/>
      <c r="DH196" s="106"/>
      <c r="DI196" s="106"/>
      <c r="DJ196" s="49"/>
      <c r="DK196" s="49"/>
      <c r="DL196" s="49"/>
      <c r="DM196" s="1"/>
      <c r="DN196" s="32">
        <f t="shared" si="335"/>
        <v>0</v>
      </c>
      <c r="DO196" s="32">
        <f t="shared" si="336"/>
        <v>0</v>
      </c>
      <c r="DP196" s="32">
        <f t="shared" si="337"/>
        <v>0</v>
      </c>
      <c r="DQ196" s="32">
        <f t="shared" si="338"/>
        <v>0</v>
      </c>
      <c r="DR196" s="32">
        <f t="shared" si="339"/>
        <v>0</v>
      </c>
      <c r="DS196" s="32">
        <f t="shared" si="340"/>
        <v>0</v>
      </c>
      <c r="DT196" s="32">
        <f t="shared" si="341"/>
        <v>0</v>
      </c>
      <c r="DU196" s="32">
        <f t="shared" si="342"/>
        <v>0</v>
      </c>
      <c r="DV196" s="32">
        <f t="shared" si="343"/>
        <v>0</v>
      </c>
      <c r="DW196" s="32">
        <f t="shared" si="344"/>
        <v>0</v>
      </c>
      <c r="DX196" s="32">
        <f t="shared" si="345"/>
        <v>0</v>
      </c>
      <c r="DY196" s="32">
        <f t="shared" si="346"/>
        <v>0</v>
      </c>
      <c r="DZ196" s="32">
        <f t="shared" si="347"/>
        <v>0</v>
      </c>
      <c r="EA196" s="32">
        <f t="shared" si="348"/>
        <v>0</v>
      </c>
      <c r="EB196" s="32">
        <f t="shared" si="349"/>
        <v>0</v>
      </c>
      <c r="EC196" s="32">
        <f t="shared" si="350"/>
        <v>0</v>
      </c>
      <c r="ED196" s="32">
        <f t="shared" si="351"/>
        <v>0</v>
      </c>
      <c r="EE196" s="32">
        <f t="shared" si="352"/>
        <v>0</v>
      </c>
      <c r="EF196" s="32">
        <f t="shared" si="353"/>
        <v>0</v>
      </c>
      <c r="EG196" s="32">
        <f t="shared" si="354"/>
        <v>0</v>
      </c>
      <c r="EH196" s="32">
        <f t="shared" si="355"/>
        <v>0</v>
      </c>
      <c r="EI196" s="32">
        <f t="shared" si="356"/>
        <v>0</v>
      </c>
      <c r="EJ196" s="32">
        <f t="shared" si="357"/>
        <v>0</v>
      </c>
      <c r="EK196" s="32">
        <f t="shared" si="358"/>
        <v>0</v>
      </c>
      <c r="EL196" s="32">
        <f t="shared" si="359"/>
        <v>0</v>
      </c>
      <c r="EM196" s="32">
        <f t="shared" si="360"/>
        <v>0</v>
      </c>
      <c r="EN196" s="32">
        <f t="shared" si="361"/>
        <v>0</v>
      </c>
      <c r="EO196" s="32">
        <f t="shared" si="362"/>
        <v>0</v>
      </c>
      <c r="EP196" s="32">
        <f t="shared" si="363"/>
        <v>0</v>
      </c>
      <c r="EQ196" s="32">
        <f t="shared" si="364"/>
        <v>0</v>
      </c>
      <c r="ER196" s="32">
        <f t="shared" si="365"/>
        <v>0</v>
      </c>
      <c r="ES196" s="32">
        <f t="shared" si="366"/>
        <v>0</v>
      </c>
      <c r="ET196" s="32">
        <f t="shared" si="367"/>
        <v>0</v>
      </c>
      <c r="EU196" s="32">
        <f t="shared" si="368"/>
        <v>0</v>
      </c>
      <c r="EV196" s="32">
        <f t="shared" si="369"/>
        <v>0</v>
      </c>
      <c r="EW196" s="32">
        <f t="shared" si="370"/>
        <v>0</v>
      </c>
      <c r="EX196" s="32">
        <f t="shared" si="371"/>
        <v>0</v>
      </c>
      <c r="EY196" s="32">
        <f t="shared" si="372"/>
        <v>0</v>
      </c>
      <c r="EZ196" s="32">
        <f t="shared" si="373"/>
        <v>0</v>
      </c>
      <c r="FA196" s="32">
        <f t="shared" si="374"/>
        <v>0</v>
      </c>
      <c r="FB196" s="32">
        <f t="shared" si="375"/>
        <v>0</v>
      </c>
      <c r="FC196" s="32">
        <f t="shared" si="376"/>
        <v>0</v>
      </c>
      <c r="FD196" s="32">
        <f t="shared" si="377"/>
        <v>0</v>
      </c>
      <c r="FE196" s="32">
        <f t="shared" si="378"/>
        <v>0</v>
      </c>
      <c r="FF196" s="32">
        <f t="shared" si="379"/>
        <v>0</v>
      </c>
      <c r="FG196" s="32">
        <f t="shared" si="380"/>
        <v>0</v>
      </c>
      <c r="FH196" s="32">
        <f t="shared" si="381"/>
        <v>0</v>
      </c>
      <c r="FI196" s="32">
        <f t="shared" si="382"/>
        <v>0</v>
      </c>
      <c r="FJ196" s="32">
        <f t="shared" si="383"/>
        <v>0</v>
      </c>
      <c r="FK196" s="32">
        <f t="shared" si="384"/>
        <v>0</v>
      </c>
      <c r="FL196" s="32">
        <f t="shared" si="385"/>
        <v>0</v>
      </c>
      <c r="FM196" s="32">
        <f t="shared" si="386"/>
        <v>0</v>
      </c>
      <c r="FN196" s="32">
        <f t="shared" si="387"/>
        <v>0</v>
      </c>
      <c r="FO196" s="32">
        <f t="shared" si="388"/>
        <v>0</v>
      </c>
      <c r="FP196" s="32">
        <f t="shared" si="389"/>
        <v>0</v>
      </c>
      <c r="FQ196" s="32">
        <f t="shared" si="390"/>
        <v>0</v>
      </c>
      <c r="FR196" s="32">
        <f t="shared" si="391"/>
        <v>0</v>
      </c>
      <c r="FS196" s="32">
        <f t="shared" si="392"/>
        <v>0</v>
      </c>
      <c r="FT196" s="32">
        <f t="shared" si="393"/>
        <v>0</v>
      </c>
      <c r="FU196" s="32">
        <f t="shared" si="394"/>
        <v>0</v>
      </c>
      <c r="FV196" s="32">
        <f t="shared" si="395"/>
        <v>0</v>
      </c>
      <c r="FW196" s="32">
        <f t="shared" si="396"/>
        <v>0</v>
      </c>
      <c r="FX196" s="32">
        <f t="shared" si="397"/>
        <v>0</v>
      </c>
      <c r="FY196" s="32">
        <f t="shared" si="398"/>
        <v>0</v>
      </c>
      <c r="FZ196" s="32">
        <f t="shared" si="399"/>
        <v>0</v>
      </c>
      <c r="GA196" s="32">
        <f t="shared" si="400"/>
        <v>0</v>
      </c>
      <c r="GB196" s="32">
        <f t="shared" si="401"/>
        <v>0</v>
      </c>
      <c r="GC196" s="32">
        <f t="shared" si="402"/>
        <v>0</v>
      </c>
      <c r="GD196" s="32">
        <f t="shared" si="403"/>
        <v>0</v>
      </c>
      <c r="GE196" s="32">
        <f t="shared" si="404"/>
        <v>0</v>
      </c>
    </row>
    <row r="197" spans="1:187" ht="25.8" hidden="1" x14ac:dyDescent="0.5">
      <c r="A197" s="104" t="s">
        <v>55</v>
      </c>
      <c r="B197" s="105">
        <v>46204</v>
      </c>
      <c r="C197" s="105"/>
      <c r="D197" s="85"/>
      <c r="E197" s="106"/>
      <c r="F197" s="106"/>
      <c r="G197" s="106"/>
      <c r="H197" s="106"/>
      <c r="I197" s="106"/>
      <c r="J197" s="106"/>
      <c r="K197" s="106"/>
      <c r="L197" s="106"/>
      <c r="M197" s="106"/>
      <c r="N197" s="49"/>
      <c r="O197" s="106"/>
      <c r="P197" s="106"/>
      <c r="Q197" s="106"/>
      <c r="R197" s="106"/>
      <c r="S197" s="106"/>
      <c r="T197" s="106"/>
      <c r="U197" s="106"/>
      <c r="V197" s="106"/>
      <c r="W197" s="49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106"/>
      <c r="AX197" s="106"/>
      <c r="AY197" s="106"/>
      <c r="AZ197" s="106"/>
      <c r="BA197" s="106"/>
      <c r="BB197" s="106"/>
      <c r="BC197" s="106"/>
      <c r="BD197" s="106"/>
      <c r="BE197" s="106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06"/>
      <c r="BP197" s="106"/>
      <c r="BQ197" s="106"/>
      <c r="BR197" s="106"/>
      <c r="BS197" s="106"/>
      <c r="BT197" s="106"/>
      <c r="BU197" s="106"/>
      <c r="BV197" s="106"/>
      <c r="BW197" s="106"/>
      <c r="BX197" s="106"/>
      <c r="BY197" s="106"/>
      <c r="BZ197" s="106"/>
      <c r="CA197" s="106"/>
      <c r="CB197" s="106"/>
      <c r="CC197" s="106"/>
      <c r="CD197" s="106"/>
      <c r="CE197" s="106"/>
      <c r="CF197" s="49"/>
      <c r="CG197" s="106"/>
      <c r="CH197" s="106"/>
      <c r="CI197" s="106"/>
      <c r="CJ197" s="106"/>
      <c r="CK197" s="106"/>
      <c r="CL197" s="106"/>
      <c r="CM197" s="106"/>
      <c r="CN197" s="106"/>
      <c r="CO197" s="106"/>
      <c r="CP197" s="106"/>
      <c r="CQ197" s="106"/>
      <c r="CR197" s="49"/>
      <c r="CS197" s="106"/>
      <c r="CT197" s="106"/>
      <c r="CU197" s="109"/>
      <c r="CV197" s="106"/>
      <c r="CW197" s="106"/>
      <c r="CX197" s="106"/>
      <c r="CY197" s="106"/>
      <c r="CZ197" s="106"/>
      <c r="DA197" s="48"/>
      <c r="DB197" s="106"/>
      <c r="DC197" s="106"/>
      <c r="DD197" s="106"/>
      <c r="DE197" s="106"/>
      <c r="DF197" s="106"/>
      <c r="DG197" s="106"/>
      <c r="DH197" s="106"/>
      <c r="DI197" s="106"/>
      <c r="DJ197" s="49"/>
      <c r="DK197" s="49"/>
      <c r="DL197" s="49"/>
      <c r="DM197" s="1"/>
      <c r="DN197" s="32">
        <f t="shared" si="335"/>
        <v>0</v>
      </c>
      <c r="DO197" s="32">
        <f t="shared" si="336"/>
        <v>0</v>
      </c>
      <c r="DP197" s="32">
        <f t="shared" si="337"/>
        <v>0</v>
      </c>
      <c r="DQ197" s="32">
        <f t="shared" si="338"/>
        <v>0</v>
      </c>
      <c r="DR197" s="32">
        <f t="shared" si="339"/>
        <v>0</v>
      </c>
      <c r="DS197" s="32">
        <f t="shared" si="340"/>
        <v>0</v>
      </c>
      <c r="DT197" s="32">
        <f t="shared" si="341"/>
        <v>0</v>
      </c>
      <c r="DU197" s="32">
        <f t="shared" si="342"/>
        <v>0</v>
      </c>
      <c r="DV197" s="32">
        <f t="shared" si="343"/>
        <v>0</v>
      </c>
      <c r="DW197" s="32">
        <f t="shared" si="344"/>
        <v>0</v>
      </c>
      <c r="DX197" s="32">
        <f t="shared" si="345"/>
        <v>0</v>
      </c>
      <c r="DY197" s="32">
        <f t="shared" si="346"/>
        <v>0</v>
      </c>
      <c r="DZ197" s="32">
        <f t="shared" si="347"/>
        <v>0</v>
      </c>
      <c r="EA197" s="32">
        <f t="shared" si="348"/>
        <v>0</v>
      </c>
      <c r="EB197" s="32">
        <f t="shared" si="349"/>
        <v>0</v>
      </c>
      <c r="EC197" s="32">
        <f t="shared" si="350"/>
        <v>0</v>
      </c>
      <c r="ED197" s="32">
        <f t="shared" si="351"/>
        <v>0</v>
      </c>
      <c r="EE197" s="32">
        <f t="shared" si="352"/>
        <v>0</v>
      </c>
      <c r="EF197" s="32">
        <f t="shared" si="353"/>
        <v>0</v>
      </c>
      <c r="EG197" s="32">
        <f t="shared" si="354"/>
        <v>0</v>
      </c>
      <c r="EH197" s="32">
        <f t="shared" si="355"/>
        <v>0</v>
      </c>
      <c r="EI197" s="32">
        <f t="shared" si="356"/>
        <v>0</v>
      </c>
      <c r="EJ197" s="32">
        <f t="shared" si="357"/>
        <v>0</v>
      </c>
      <c r="EK197" s="32">
        <f t="shared" si="358"/>
        <v>0</v>
      </c>
      <c r="EL197" s="32">
        <f t="shared" si="359"/>
        <v>0</v>
      </c>
      <c r="EM197" s="32">
        <f t="shared" si="360"/>
        <v>0</v>
      </c>
      <c r="EN197" s="32">
        <f t="shared" si="361"/>
        <v>0</v>
      </c>
      <c r="EO197" s="32">
        <f t="shared" si="362"/>
        <v>0</v>
      </c>
      <c r="EP197" s="32">
        <f t="shared" si="363"/>
        <v>0</v>
      </c>
      <c r="EQ197" s="32">
        <f t="shared" si="364"/>
        <v>0</v>
      </c>
      <c r="ER197" s="32">
        <f t="shared" si="365"/>
        <v>0</v>
      </c>
      <c r="ES197" s="32">
        <f t="shared" si="366"/>
        <v>0</v>
      </c>
      <c r="ET197" s="32">
        <f t="shared" si="367"/>
        <v>0</v>
      </c>
      <c r="EU197" s="32">
        <f t="shared" si="368"/>
        <v>0</v>
      </c>
      <c r="EV197" s="32">
        <f t="shared" si="369"/>
        <v>0</v>
      </c>
      <c r="EW197" s="32">
        <f t="shared" si="370"/>
        <v>0</v>
      </c>
      <c r="EX197" s="32">
        <f t="shared" si="371"/>
        <v>0</v>
      </c>
      <c r="EY197" s="32">
        <f t="shared" si="372"/>
        <v>0</v>
      </c>
      <c r="EZ197" s="32">
        <f t="shared" si="373"/>
        <v>0</v>
      </c>
      <c r="FA197" s="32">
        <f t="shared" si="374"/>
        <v>0</v>
      </c>
      <c r="FB197" s="32">
        <f t="shared" si="375"/>
        <v>0</v>
      </c>
      <c r="FC197" s="32">
        <f t="shared" si="376"/>
        <v>0</v>
      </c>
      <c r="FD197" s="32">
        <f t="shared" si="377"/>
        <v>0</v>
      </c>
      <c r="FE197" s="32">
        <f t="shared" si="378"/>
        <v>0</v>
      </c>
      <c r="FF197" s="32">
        <f t="shared" si="379"/>
        <v>0</v>
      </c>
      <c r="FG197" s="32">
        <f t="shared" si="380"/>
        <v>0</v>
      </c>
      <c r="FH197" s="32">
        <f t="shared" si="381"/>
        <v>0</v>
      </c>
      <c r="FI197" s="32">
        <f t="shared" si="382"/>
        <v>0</v>
      </c>
      <c r="FJ197" s="32">
        <f t="shared" si="383"/>
        <v>0</v>
      </c>
      <c r="FK197" s="32">
        <f t="shared" si="384"/>
        <v>0</v>
      </c>
      <c r="FL197" s="32">
        <f t="shared" si="385"/>
        <v>0</v>
      </c>
      <c r="FM197" s="32">
        <f t="shared" si="386"/>
        <v>0</v>
      </c>
      <c r="FN197" s="32">
        <f t="shared" si="387"/>
        <v>0</v>
      </c>
      <c r="FO197" s="32">
        <f t="shared" si="388"/>
        <v>0</v>
      </c>
      <c r="FP197" s="32">
        <f t="shared" si="389"/>
        <v>0</v>
      </c>
      <c r="FQ197" s="32">
        <f t="shared" si="390"/>
        <v>0</v>
      </c>
      <c r="FR197" s="32">
        <f t="shared" si="391"/>
        <v>0</v>
      </c>
      <c r="FS197" s="32">
        <f t="shared" si="392"/>
        <v>0</v>
      </c>
      <c r="FT197" s="32">
        <f t="shared" si="393"/>
        <v>0</v>
      </c>
      <c r="FU197" s="32">
        <f t="shared" si="394"/>
        <v>0</v>
      </c>
      <c r="FV197" s="32">
        <f t="shared" si="395"/>
        <v>0</v>
      </c>
      <c r="FW197" s="32">
        <f t="shared" si="396"/>
        <v>0</v>
      </c>
      <c r="FX197" s="32">
        <f t="shared" si="397"/>
        <v>0</v>
      </c>
      <c r="FY197" s="32">
        <f t="shared" si="398"/>
        <v>0</v>
      </c>
      <c r="FZ197" s="32">
        <f t="shared" si="399"/>
        <v>0</v>
      </c>
      <c r="GA197" s="32">
        <f t="shared" si="400"/>
        <v>0</v>
      </c>
      <c r="GB197" s="32">
        <f t="shared" si="401"/>
        <v>0</v>
      </c>
      <c r="GC197" s="32">
        <f t="shared" si="402"/>
        <v>0</v>
      </c>
      <c r="GD197" s="32">
        <f t="shared" si="403"/>
        <v>0</v>
      </c>
      <c r="GE197" s="32">
        <f t="shared" si="404"/>
        <v>0</v>
      </c>
    </row>
    <row r="198" spans="1:187" ht="25.8" hidden="1" x14ac:dyDescent="0.5">
      <c r="A198" s="104" t="s">
        <v>56</v>
      </c>
      <c r="B198" s="105">
        <v>46205</v>
      </c>
      <c r="C198" s="105"/>
      <c r="D198" s="85"/>
      <c r="E198" s="106"/>
      <c r="F198" s="106"/>
      <c r="G198" s="106"/>
      <c r="H198" s="106"/>
      <c r="I198" s="106"/>
      <c r="J198" s="106"/>
      <c r="K198" s="106"/>
      <c r="L198" s="106"/>
      <c r="M198" s="106"/>
      <c r="N198" s="49"/>
      <c r="O198" s="35"/>
      <c r="P198" s="35"/>
      <c r="Q198" s="35"/>
      <c r="R198" s="35"/>
      <c r="S198" s="35"/>
      <c r="T198" s="35"/>
      <c r="U198" s="35"/>
      <c r="V198" s="35"/>
      <c r="W198" s="49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  <c r="BK198" s="106"/>
      <c r="BL198" s="106"/>
      <c r="BM198" s="106"/>
      <c r="BN198" s="106"/>
      <c r="BO198" s="106"/>
      <c r="BP198" s="106"/>
      <c r="BQ198" s="106"/>
      <c r="BR198" s="106"/>
      <c r="BS198" s="106"/>
      <c r="BT198" s="106"/>
      <c r="BU198" s="106"/>
      <c r="BV198" s="106"/>
      <c r="BW198" s="106"/>
      <c r="BX198" s="106"/>
      <c r="BY198" s="106"/>
      <c r="BZ198" s="106"/>
      <c r="CA198" s="106"/>
      <c r="CB198" s="106"/>
      <c r="CC198" s="106"/>
      <c r="CD198" s="106"/>
      <c r="CE198" s="106"/>
      <c r="CF198" s="49"/>
      <c r="CG198" s="106"/>
      <c r="CH198" s="106"/>
      <c r="CI198" s="106"/>
      <c r="CJ198" s="106"/>
      <c r="CK198" s="106"/>
      <c r="CL198" s="106"/>
      <c r="CM198" s="106"/>
      <c r="CN198" s="106"/>
      <c r="CO198" s="106"/>
      <c r="CP198" s="106"/>
      <c r="CQ198" s="106"/>
      <c r="CR198" s="48"/>
      <c r="CS198" s="106"/>
      <c r="CT198" s="106"/>
      <c r="CU198" s="109"/>
      <c r="CV198" s="106"/>
      <c r="CW198" s="106"/>
      <c r="CX198" s="106"/>
      <c r="CY198" s="106"/>
      <c r="CZ198" s="106"/>
      <c r="DA198" s="49"/>
      <c r="DB198" s="106"/>
      <c r="DC198" s="106"/>
      <c r="DD198" s="106"/>
      <c r="DE198" s="106"/>
      <c r="DF198" s="106"/>
      <c r="DG198" s="106"/>
      <c r="DH198" s="106"/>
      <c r="DI198" s="106"/>
      <c r="DJ198" s="49"/>
      <c r="DK198" s="49"/>
      <c r="DL198" s="49"/>
      <c r="DM198" s="1"/>
      <c r="DN198" s="32">
        <f t="shared" si="335"/>
        <v>0</v>
      </c>
      <c r="DO198" s="32">
        <f t="shared" si="336"/>
        <v>0</v>
      </c>
      <c r="DP198" s="32">
        <f t="shared" si="337"/>
        <v>0</v>
      </c>
      <c r="DQ198" s="32">
        <f t="shared" si="338"/>
        <v>0</v>
      </c>
      <c r="DR198" s="32">
        <f t="shared" si="339"/>
        <v>0</v>
      </c>
      <c r="DS198" s="32">
        <f t="shared" si="340"/>
        <v>0</v>
      </c>
      <c r="DT198" s="32">
        <f t="shared" si="341"/>
        <v>0</v>
      </c>
      <c r="DU198" s="32">
        <f t="shared" si="342"/>
        <v>0</v>
      </c>
      <c r="DV198" s="32">
        <f t="shared" si="343"/>
        <v>0</v>
      </c>
      <c r="DW198" s="32">
        <f t="shared" si="344"/>
        <v>0</v>
      </c>
      <c r="DX198" s="32">
        <f t="shared" si="345"/>
        <v>0</v>
      </c>
      <c r="DY198" s="32">
        <f t="shared" si="346"/>
        <v>0</v>
      </c>
      <c r="DZ198" s="32">
        <f t="shared" si="347"/>
        <v>0</v>
      </c>
      <c r="EA198" s="32">
        <f t="shared" si="348"/>
        <v>0</v>
      </c>
      <c r="EB198" s="32">
        <f t="shared" si="349"/>
        <v>0</v>
      </c>
      <c r="EC198" s="32">
        <f t="shared" si="350"/>
        <v>0</v>
      </c>
      <c r="ED198" s="32">
        <f t="shared" si="351"/>
        <v>0</v>
      </c>
      <c r="EE198" s="32">
        <f t="shared" si="352"/>
        <v>0</v>
      </c>
      <c r="EF198" s="32">
        <f t="shared" si="353"/>
        <v>0</v>
      </c>
      <c r="EG198" s="32">
        <f t="shared" si="354"/>
        <v>0</v>
      </c>
      <c r="EH198" s="32">
        <f t="shared" si="355"/>
        <v>0</v>
      </c>
      <c r="EI198" s="32">
        <f t="shared" si="356"/>
        <v>0</v>
      </c>
      <c r="EJ198" s="32">
        <f t="shared" si="357"/>
        <v>0</v>
      </c>
      <c r="EK198" s="32">
        <f t="shared" si="358"/>
        <v>0</v>
      </c>
      <c r="EL198" s="32">
        <f t="shared" si="359"/>
        <v>0</v>
      </c>
      <c r="EM198" s="32">
        <f t="shared" si="360"/>
        <v>0</v>
      </c>
      <c r="EN198" s="32">
        <f t="shared" si="361"/>
        <v>0</v>
      </c>
      <c r="EO198" s="32">
        <f t="shared" si="362"/>
        <v>0</v>
      </c>
      <c r="EP198" s="32">
        <f t="shared" si="363"/>
        <v>0</v>
      </c>
      <c r="EQ198" s="32">
        <f t="shared" si="364"/>
        <v>0</v>
      </c>
      <c r="ER198" s="32">
        <f t="shared" si="365"/>
        <v>0</v>
      </c>
      <c r="ES198" s="32">
        <f t="shared" si="366"/>
        <v>0</v>
      </c>
      <c r="ET198" s="32">
        <f t="shared" si="367"/>
        <v>0</v>
      </c>
      <c r="EU198" s="32">
        <f t="shared" si="368"/>
        <v>0</v>
      </c>
      <c r="EV198" s="32">
        <f t="shared" si="369"/>
        <v>0</v>
      </c>
      <c r="EW198" s="32">
        <f t="shared" si="370"/>
        <v>0</v>
      </c>
      <c r="EX198" s="32">
        <f t="shared" si="371"/>
        <v>0</v>
      </c>
      <c r="EY198" s="32">
        <f t="shared" si="372"/>
        <v>0</v>
      </c>
      <c r="EZ198" s="32">
        <f t="shared" si="373"/>
        <v>0</v>
      </c>
      <c r="FA198" s="32">
        <f t="shared" si="374"/>
        <v>0</v>
      </c>
      <c r="FB198" s="32">
        <f t="shared" si="375"/>
        <v>0</v>
      </c>
      <c r="FC198" s="32">
        <f t="shared" si="376"/>
        <v>0</v>
      </c>
      <c r="FD198" s="32">
        <f t="shared" si="377"/>
        <v>0</v>
      </c>
      <c r="FE198" s="32">
        <f t="shared" si="378"/>
        <v>0</v>
      </c>
      <c r="FF198" s="32">
        <f t="shared" si="379"/>
        <v>0</v>
      </c>
      <c r="FG198" s="32">
        <f t="shared" si="380"/>
        <v>0</v>
      </c>
      <c r="FH198" s="32">
        <f t="shared" si="381"/>
        <v>0</v>
      </c>
      <c r="FI198" s="32">
        <f t="shared" si="382"/>
        <v>0</v>
      </c>
      <c r="FJ198" s="32">
        <f t="shared" si="383"/>
        <v>0</v>
      </c>
      <c r="FK198" s="32">
        <f t="shared" si="384"/>
        <v>0</v>
      </c>
      <c r="FL198" s="32">
        <f t="shared" si="385"/>
        <v>0</v>
      </c>
      <c r="FM198" s="32">
        <f t="shared" si="386"/>
        <v>0</v>
      </c>
      <c r="FN198" s="32">
        <f t="shared" si="387"/>
        <v>0</v>
      </c>
      <c r="FO198" s="32">
        <f t="shared" si="388"/>
        <v>0</v>
      </c>
      <c r="FP198" s="32">
        <f t="shared" si="389"/>
        <v>0</v>
      </c>
      <c r="FQ198" s="32">
        <f t="shared" si="390"/>
        <v>0</v>
      </c>
      <c r="FR198" s="32">
        <f t="shared" si="391"/>
        <v>0</v>
      </c>
      <c r="FS198" s="32">
        <f t="shared" si="392"/>
        <v>0</v>
      </c>
      <c r="FT198" s="32">
        <f t="shared" si="393"/>
        <v>0</v>
      </c>
      <c r="FU198" s="32">
        <f t="shared" si="394"/>
        <v>0</v>
      </c>
      <c r="FV198" s="32">
        <f t="shared" si="395"/>
        <v>0</v>
      </c>
      <c r="FW198" s="32">
        <f t="shared" si="396"/>
        <v>0</v>
      </c>
      <c r="FX198" s="32">
        <f t="shared" si="397"/>
        <v>0</v>
      </c>
      <c r="FY198" s="32">
        <f t="shared" si="398"/>
        <v>0</v>
      </c>
      <c r="FZ198" s="32">
        <f t="shared" si="399"/>
        <v>0</v>
      </c>
      <c r="GA198" s="32">
        <f t="shared" si="400"/>
        <v>0</v>
      </c>
      <c r="GB198" s="32">
        <f t="shared" si="401"/>
        <v>0</v>
      </c>
      <c r="GC198" s="32">
        <f t="shared" si="402"/>
        <v>0</v>
      </c>
      <c r="GD198" s="32">
        <f t="shared" si="403"/>
        <v>0</v>
      </c>
      <c r="GE198" s="32">
        <f t="shared" si="404"/>
        <v>0</v>
      </c>
    </row>
    <row r="199" spans="1:187" ht="25.8" hidden="1" x14ac:dyDescent="0.5">
      <c r="A199" s="104" t="s">
        <v>57</v>
      </c>
      <c r="B199" s="105">
        <v>46206</v>
      </c>
      <c r="C199" s="105"/>
      <c r="D199" s="85"/>
      <c r="E199" s="106"/>
      <c r="F199" s="106"/>
      <c r="G199" s="106"/>
      <c r="H199" s="106"/>
      <c r="I199" s="106"/>
      <c r="J199" s="106"/>
      <c r="K199" s="106"/>
      <c r="L199" s="106"/>
      <c r="M199" s="106"/>
      <c r="N199" s="49"/>
      <c r="O199" s="35"/>
      <c r="P199" s="35"/>
      <c r="Q199" s="35"/>
      <c r="R199" s="35"/>
      <c r="S199" s="35"/>
      <c r="T199" s="35"/>
      <c r="U199" s="35"/>
      <c r="V199" s="35"/>
      <c r="W199" s="49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6"/>
      <c r="BG199" s="106"/>
      <c r="BH199" s="106"/>
      <c r="BI199" s="106"/>
      <c r="BJ199" s="106"/>
      <c r="BK199" s="106"/>
      <c r="BL199" s="106"/>
      <c r="BM199" s="106"/>
      <c r="BN199" s="106"/>
      <c r="BO199" s="106"/>
      <c r="BP199" s="106"/>
      <c r="BQ199" s="106"/>
      <c r="BR199" s="106"/>
      <c r="BS199" s="106"/>
      <c r="BT199" s="106"/>
      <c r="BU199" s="106"/>
      <c r="BV199" s="106"/>
      <c r="BW199" s="106"/>
      <c r="BX199" s="106"/>
      <c r="BY199" s="106"/>
      <c r="BZ199" s="106"/>
      <c r="CA199" s="106"/>
      <c r="CB199" s="106"/>
      <c r="CC199" s="106"/>
      <c r="CD199" s="106"/>
      <c r="CE199" s="106"/>
      <c r="CF199" s="49"/>
      <c r="CG199" s="106"/>
      <c r="CH199" s="106"/>
      <c r="CI199" s="106"/>
      <c r="CJ199" s="106"/>
      <c r="CK199" s="106"/>
      <c r="CL199" s="106"/>
      <c r="CM199" s="106"/>
      <c r="CN199" s="106"/>
      <c r="CO199" s="106"/>
      <c r="CP199" s="106"/>
      <c r="CQ199" s="106"/>
      <c r="CR199" s="48"/>
      <c r="CS199" s="106"/>
      <c r="CT199" s="106"/>
      <c r="CU199" s="109"/>
      <c r="CV199" s="106"/>
      <c r="CW199" s="106"/>
      <c r="CX199" s="106"/>
      <c r="CY199" s="106"/>
      <c r="CZ199" s="106"/>
      <c r="DA199" s="49"/>
      <c r="DB199" s="106"/>
      <c r="DC199" s="106"/>
      <c r="DD199" s="106"/>
      <c r="DE199" s="106"/>
      <c r="DF199" s="106"/>
      <c r="DG199" s="106"/>
      <c r="DH199" s="106"/>
      <c r="DI199" s="106"/>
      <c r="DJ199" s="49"/>
      <c r="DK199" s="49"/>
      <c r="DL199" s="49"/>
      <c r="DM199" s="1"/>
      <c r="DN199" s="32">
        <f t="shared" ref="DN199:DN230" si="405">COUNTIF($D199:$DL199,"1")</f>
        <v>0</v>
      </c>
      <c r="DO199" s="32">
        <f t="shared" ref="DO199:DO230" si="406">COUNTIF($D199:$DL199,"2")</f>
        <v>0</v>
      </c>
      <c r="DP199" s="32">
        <f t="shared" ref="DP199:DP230" si="407">COUNTIF($D199:$DL199,"3")</f>
        <v>0</v>
      </c>
      <c r="DQ199" s="32">
        <f t="shared" ref="DQ199:DQ230" si="408">COUNTIF($D199:$DL199,"4")</f>
        <v>0</v>
      </c>
      <c r="DR199" s="32">
        <f t="shared" ref="DR199:DR230" si="409">COUNTIF($D199:$DL199,"5")</f>
        <v>0</v>
      </c>
      <c r="DS199" s="32">
        <f t="shared" ref="DS199:DS230" si="410">COUNTIF($D199:$DL199,"6")</f>
        <v>0</v>
      </c>
      <c r="DT199" s="32">
        <f t="shared" ref="DT199:DT230" si="411">COUNTIF($D199:$DL199,"7")</f>
        <v>0</v>
      </c>
      <c r="DU199" s="32">
        <f t="shared" ref="DU199:DU230" si="412">COUNTIF($D199:$DL199,"8")</f>
        <v>0</v>
      </c>
      <c r="DV199" s="32">
        <f t="shared" ref="DV199:DV230" si="413">COUNTIF($D199:$DL199,"9")</f>
        <v>0</v>
      </c>
      <c r="DW199" s="32">
        <f t="shared" ref="DW199:DW230" si="414">COUNTIF($D199:$DL199,"10")</f>
        <v>0</v>
      </c>
      <c r="DX199" s="32">
        <f t="shared" ref="DX199:DX230" si="415">COUNTIF($D199:$DL199,"11")</f>
        <v>0</v>
      </c>
      <c r="DY199" s="32">
        <f t="shared" ref="DY199:DY230" si="416">COUNTIF($D199:$DL199,"12")</f>
        <v>0</v>
      </c>
      <c r="DZ199" s="32">
        <f t="shared" ref="DZ199:DZ230" si="417">COUNTIF($D199:$DL199,"13")</f>
        <v>0</v>
      </c>
      <c r="EA199" s="32">
        <f t="shared" ref="EA199:EA230" si="418">COUNTIF($D199:$DL199,"14")</f>
        <v>0</v>
      </c>
      <c r="EB199" s="32">
        <f t="shared" ref="EB199:EB230" si="419">COUNTIF($D199:$DL199,"15")</f>
        <v>0</v>
      </c>
      <c r="EC199" s="32">
        <f t="shared" ref="EC199:EC230" si="420">COUNTIF($D199:$DL199,"16")</f>
        <v>0</v>
      </c>
      <c r="ED199" s="32">
        <f t="shared" ref="ED199:ED230" si="421">COUNTIF($D199:$DL199,"17")</f>
        <v>0</v>
      </c>
      <c r="EE199" s="32">
        <f t="shared" ref="EE199:EE230" si="422">COUNTIF($D199:$DL199,"18")</f>
        <v>0</v>
      </c>
      <c r="EF199" s="32">
        <f t="shared" ref="EF199:EF230" si="423">COUNTIF($D199:$DL199,"19")</f>
        <v>0</v>
      </c>
      <c r="EG199" s="32">
        <f t="shared" ref="EG199:EG230" si="424">COUNTIF($D199:$DL199,"20")</f>
        <v>0</v>
      </c>
      <c r="EH199" s="32">
        <f t="shared" ref="EH199:EH230" si="425">COUNTIF($D199:$DL199,"21")</f>
        <v>0</v>
      </c>
      <c r="EI199" s="32">
        <f t="shared" ref="EI199:EI230" si="426">COUNTIF($D199:$DL199,"22")</f>
        <v>0</v>
      </c>
      <c r="EJ199" s="32">
        <f t="shared" ref="EJ199:EJ230" si="427">COUNTIF($D199:$DL199,"23")</f>
        <v>0</v>
      </c>
      <c r="EK199" s="32">
        <f t="shared" ref="EK199:EK230" si="428">COUNTIF($D199:$DL199,"24")</f>
        <v>0</v>
      </c>
      <c r="EL199" s="32">
        <f t="shared" ref="EL199:EL230" si="429">COUNTIF($D199:$DL199,"25")</f>
        <v>0</v>
      </c>
      <c r="EM199" s="32">
        <f t="shared" ref="EM199:EM230" si="430">COUNTIF($D199:$DL199,"26")</f>
        <v>0</v>
      </c>
      <c r="EN199" s="32">
        <f t="shared" ref="EN199:EN230" si="431">COUNTIF($D199:$DL199,"27")</f>
        <v>0</v>
      </c>
      <c r="EO199" s="32">
        <f t="shared" ref="EO199:EO230" si="432">COUNTIF($D199:$DL199,"28")</f>
        <v>0</v>
      </c>
      <c r="EP199" s="32">
        <f t="shared" ref="EP199:EP230" si="433">COUNTIF($D199:$DL199,"29")</f>
        <v>0</v>
      </c>
      <c r="EQ199" s="32">
        <f t="shared" ref="EQ199:EQ230" si="434">COUNTIF($D199:$DL199,"30")</f>
        <v>0</v>
      </c>
      <c r="ER199" s="32">
        <f t="shared" ref="ER199:ER230" si="435">COUNTIF($D199:$DL199,"31")</f>
        <v>0</v>
      </c>
      <c r="ES199" s="32">
        <f t="shared" ref="ES199:ES230" si="436">COUNTIF($D199:$DL199,"32")</f>
        <v>0</v>
      </c>
      <c r="ET199" s="32">
        <f t="shared" ref="ET199:ET230" si="437">COUNTIF($D199:$DL199,"33")</f>
        <v>0</v>
      </c>
      <c r="EU199" s="32">
        <f t="shared" ref="EU199:EU230" si="438">COUNTIF($D199:$DL199,"34")</f>
        <v>0</v>
      </c>
      <c r="EV199" s="32">
        <f t="shared" ref="EV199:EV230" si="439">COUNTIF($D199:$DL199,"35")</f>
        <v>0</v>
      </c>
      <c r="EW199" s="32">
        <f t="shared" ref="EW199:EW230" si="440">COUNTIF($D199:$DL199,"36")</f>
        <v>0</v>
      </c>
      <c r="EX199" s="32">
        <f t="shared" ref="EX199:EX230" si="441">COUNTIF($D199:$DL199,"37")</f>
        <v>0</v>
      </c>
      <c r="EY199" s="32">
        <f t="shared" ref="EY199:EY230" si="442">COUNTIF($D199:$DL199,"38")</f>
        <v>0</v>
      </c>
      <c r="EZ199" s="32">
        <f t="shared" ref="EZ199:EZ230" si="443">COUNTIF($D199:$DL199,"39")</f>
        <v>0</v>
      </c>
      <c r="FA199" s="32">
        <f t="shared" ref="FA199:FA230" si="444">COUNTIF($D199:$DL199,"40")</f>
        <v>0</v>
      </c>
      <c r="FB199" s="32">
        <f t="shared" ref="FB199:FB230" si="445">COUNTIF($D199:$DL199,"41")</f>
        <v>0</v>
      </c>
      <c r="FC199" s="32">
        <f t="shared" ref="FC199:FC230" si="446">COUNTIF($D199:$DL199,"42")</f>
        <v>0</v>
      </c>
      <c r="FD199" s="32">
        <f t="shared" ref="FD199:FD230" si="447">COUNTIF($D199:$DL199,"43")</f>
        <v>0</v>
      </c>
      <c r="FE199" s="32">
        <f t="shared" ref="FE199:FE230" si="448">COUNTIF($D199:$DL199,"44")</f>
        <v>0</v>
      </c>
      <c r="FF199" s="32">
        <f t="shared" ref="FF199:FF230" si="449">COUNTIF($D199:$DL199,"45")</f>
        <v>0</v>
      </c>
      <c r="FG199" s="32">
        <f t="shared" ref="FG199:FG230" si="450">COUNTIF($D199:$DL199,"46")</f>
        <v>0</v>
      </c>
      <c r="FH199" s="32">
        <f t="shared" ref="FH199:FH230" si="451">COUNTIF($D199:$DL199,"47")</f>
        <v>0</v>
      </c>
      <c r="FI199" s="32">
        <f t="shared" ref="FI199:FI230" si="452">COUNTIF($D199:$DL199,"48")</f>
        <v>0</v>
      </c>
      <c r="FJ199" s="32">
        <f t="shared" ref="FJ199:FJ230" si="453">COUNTIF($D199:$DL199,"49")</f>
        <v>0</v>
      </c>
      <c r="FK199" s="32">
        <f t="shared" ref="FK199:FK230" si="454">COUNTIF($D199:$DL199,"50")</f>
        <v>0</v>
      </c>
      <c r="FL199" s="32">
        <f t="shared" ref="FL199:FL230" si="455">COUNTIF($D199:$DL199,"51")</f>
        <v>0</v>
      </c>
      <c r="FM199" s="32">
        <f t="shared" ref="FM199:FM230" si="456">COUNTIF($D199:$DL199,"52")</f>
        <v>0</v>
      </c>
      <c r="FN199" s="32">
        <f t="shared" ref="FN199:FN230" si="457">COUNTIF($D199:$DL199,"53")</f>
        <v>0</v>
      </c>
      <c r="FO199" s="32">
        <f t="shared" ref="FO199:FO230" si="458">COUNTIF($D199:$DL199,"54")</f>
        <v>0</v>
      </c>
      <c r="FP199" s="32">
        <f t="shared" ref="FP199:FP230" si="459">COUNTIF($D199:$DL199,"55")</f>
        <v>0</v>
      </c>
      <c r="FQ199" s="32">
        <f t="shared" ref="FQ199:FQ230" si="460">COUNTIF($D199:$DL199,"56")</f>
        <v>0</v>
      </c>
      <c r="FR199" s="32">
        <f t="shared" ref="FR199:FR230" si="461">COUNTIF($D199:$DL199,"57")</f>
        <v>0</v>
      </c>
      <c r="FS199" s="32">
        <f t="shared" ref="FS199:FS230" si="462">COUNTIF($D199:$DL199,"58")</f>
        <v>0</v>
      </c>
      <c r="FT199" s="32">
        <f t="shared" ref="FT199:FT230" si="463">COUNTIF($D199:$DL199,"59")</f>
        <v>0</v>
      </c>
      <c r="FU199" s="32">
        <f t="shared" ref="FU199:FU230" si="464">COUNTIF($D199:$DL199,"60")</f>
        <v>0</v>
      </c>
      <c r="FV199" s="32">
        <f t="shared" ref="FV199:FV230" si="465">COUNTIF($D199:$DL199,"61")</f>
        <v>0</v>
      </c>
      <c r="FW199" s="32">
        <f t="shared" ref="FW199:FW230" si="466">COUNTIF($D199:$DL199,"62")</f>
        <v>0</v>
      </c>
      <c r="FX199" s="32">
        <f t="shared" ref="FX199:FX230" si="467">COUNTIF($D199:$DL199,"63")</f>
        <v>0</v>
      </c>
      <c r="FY199" s="32">
        <f t="shared" ref="FY199:FY230" si="468">COUNTIF($D199:$DL199,"64")</f>
        <v>0</v>
      </c>
      <c r="FZ199" s="32">
        <f t="shared" ref="FZ199:FZ230" si="469">COUNTIF($D199:$DL199,"65")</f>
        <v>0</v>
      </c>
      <c r="GA199" s="32">
        <f t="shared" ref="GA199:GA230" si="470">COUNTIF($D199:$DL199,"66")</f>
        <v>0</v>
      </c>
      <c r="GB199" s="32">
        <f t="shared" ref="GB199:GB230" si="471">COUNTIF($D199:$DL199,"67")</f>
        <v>0</v>
      </c>
      <c r="GC199" s="32">
        <f t="shared" ref="GC199:GC230" si="472">COUNTIF($D199:$DL199,"68")</f>
        <v>0</v>
      </c>
      <c r="GD199" s="32">
        <f t="shared" ref="GD199:GD230" si="473">COUNTIF($D199:$DL199,"69")</f>
        <v>0</v>
      </c>
      <c r="GE199" s="32">
        <f t="shared" ref="GE199:GE223" si="474">COUNTIF($D199:$DL199,"70")</f>
        <v>0</v>
      </c>
    </row>
    <row r="200" spans="1:187" ht="25.8" hidden="1" x14ac:dyDescent="0.5">
      <c r="A200" s="104" t="s">
        <v>58</v>
      </c>
      <c r="B200" s="105">
        <v>46207</v>
      </c>
      <c r="C200" s="105"/>
      <c r="D200" s="85"/>
      <c r="E200" s="106"/>
      <c r="F200" s="106"/>
      <c r="G200" s="106"/>
      <c r="H200" s="106"/>
      <c r="I200" s="106"/>
      <c r="J200" s="106"/>
      <c r="K200" s="106"/>
      <c r="L200" s="106"/>
      <c r="M200" s="106"/>
      <c r="N200" s="49"/>
      <c r="O200" s="35"/>
      <c r="P200" s="35"/>
      <c r="Q200" s="35"/>
      <c r="R200" s="35"/>
      <c r="S200" s="35"/>
      <c r="T200" s="35"/>
      <c r="U200" s="35"/>
      <c r="V200" s="35"/>
      <c r="W200" s="49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  <c r="BI200" s="106"/>
      <c r="BJ200" s="106"/>
      <c r="BK200" s="106"/>
      <c r="BL200" s="106"/>
      <c r="BM200" s="106"/>
      <c r="BN200" s="106"/>
      <c r="BO200" s="106"/>
      <c r="BP200" s="106"/>
      <c r="BQ200" s="106"/>
      <c r="BR200" s="106"/>
      <c r="BS200" s="106"/>
      <c r="BT200" s="106"/>
      <c r="BU200" s="106"/>
      <c r="BV200" s="106"/>
      <c r="BW200" s="106"/>
      <c r="BX200" s="106"/>
      <c r="BY200" s="106"/>
      <c r="BZ200" s="106"/>
      <c r="CA200" s="106"/>
      <c r="CB200" s="106"/>
      <c r="CC200" s="106"/>
      <c r="CD200" s="106"/>
      <c r="CE200" s="106"/>
      <c r="CF200" s="49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49"/>
      <c r="CS200" s="35"/>
      <c r="CT200" s="35"/>
      <c r="CU200" s="110"/>
      <c r="CV200" s="35"/>
      <c r="CW200" s="35"/>
      <c r="CX200" s="35"/>
      <c r="CY200" s="35"/>
      <c r="CZ200" s="35"/>
      <c r="DA200" s="49"/>
      <c r="DB200" s="35"/>
      <c r="DC200" s="35"/>
      <c r="DD200" s="35"/>
      <c r="DE200" s="35"/>
      <c r="DF200" s="35"/>
      <c r="DG200" s="35"/>
      <c r="DH200" s="35"/>
      <c r="DI200" s="35"/>
      <c r="DJ200" s="49"/>
      <c r="DK200" s="49"/>
      <c r="DL200" s="49"/>
      <c r="DM200" s="1"/>
      <c r="DN200" s="32">
        <f t="shared" si="405"/>
        <v>0</v>
      </c>
      <c r="DO200" s="32">
        <f t="shared" si="406"/>
        <v>0</v>
      </c>
      <c r="DP200" s="32">
        <f t="shared" si="407"/>
        <v>0</v>
      </c>
      <c r="DQ200" s="32">
        <f t="shared" si="408"/>
        <v>0</v>
      </c>
      <c r="DR200" s="32">
        <f t="shared" si="409"/>
        <v>0</v>
      </c>
      <c r="DS200" s="32">
        <f t="shared" si="410"/>
        <v>0</v>
      </c>
      <c r="DT200" s="32">
        <f t="shared" si="411"/>
        <v>0</v>
      </c>
      <c r="DU200" s="32">
        <f t="shared" si="412"/>
        <v>0</v>
      </c>
      <c r="DV200" s="32">
        <f t="shared" si="413"/>
        <v>0</v>
      </c>
      <c r="DW200" s="32">
        <f t="shared" si="414"/>
        <v>0</v>
      </c>
      <c r="DX200" s="32">
        <f t="shared" si="415"/>
        <v>0</v>
      </c>
      <c r="DY200" s="32">
        <f t="shared" si="416"/>
        <v>0</v>
      </c>
      <c r="DZ200" s="32">
        <f t="shared" si="417"/>
        <v>0</v>
      </c>
      <c r="EA200" s="32">
        <f t="shared" si="418"/>
        <v>0</v>
      </c>
      <c r="EB200" s="32">
        <f t="shared" si="419"/>
        <v>0</v>
      </c>
      <c r="EC200" s="32">
        <f t="shared" si="420"/>
        <v>0</v>
      </c>
      <c r="ED200" s="32">
        <f t="shared" si="421"/>
        <v>0</v>
      </c>
      <c r="EE200" s="32">
        <f t="shared" si="422"/>
        <v>0</v>
      </c>
      <c r="EF200" s="32">
        <f t="shared" si="423"/>
        <v>0</v>
      </c>
      <c r="EG200" s="32">
        <f t="shared" si="424"/>
        <v>0</v>
      </c>
      <c r="EH200" s="32">
        <f t="shared" si="425"/>
        <v>0</v>
      </c>
      <c r="EI200" s="32">
        <f t="shared" si="426"/>
        <v>0</v>
      </c>
      <c r="EJ200" s="32">
        <f t="shared" si="427"/>
        <v>0</v>
      </c>
      <c r="EK200" s="32">
        <f t="shared" si="428"/>
        <v>0</v>
      </c>
      <c r="EL200" s="32">
        <f t="shared" si="429"/>
        <v>0</v>
      </c>
      <c r="EM200" s="32">
        <f t="shared" si="430"/>
        <v>0</v>
      </c>
      <c r="EN200" s="32">
        <f t="shared" si="431"/>
        <v>0</v>
      </c>
      <c r="EO200" s="32">
        <f t="shared" si="432"/>
        <v>0</v>
      </c>
      <c r="EP200" s="32">
        <f t="shared" si="433"/>
        <v>0</v>
      </c>
      <c r="EQ200" s="32">
        <f t="shared" si="434"/>
        <v>0</v>
      </c>
      <c r="ER200" s="32">
        <f t="shared" si="435"/>
        <v>0</v>
      </c>
      <c r="ES200" s="32">
        <f t="shared" si="436"/>
        <v>0</v>
      </c>
      <c r="ET200" s="32">
        <f t="shared" si="437"/>
        <v>0</v>
      </c>
      <c r="EU200" s="32">
        <f t="shared" si="438"/>
        <v>0</v>
      </c>
      <c r="EV200" s="32">
        <f t="shared" si="439"/>
        <v>0</v>
      </c>
      <c r="EW200" s="32">
        <f t="shared" si="440"/>
        <v>0</v>
      </c>
      <c r="EX200" s="32">
        <f t="shared" si="441"/>
        <v>0</v>
      </c>
      <c r="EY200" s="32">
        <f t="shared" si="442"/>
        <v>0</v>
      </c>
      <c r="EZ200" s="32">
        <f t="shared" si="443"/>
        <v>0</v>
      </c>
      <c r="FA200" s="32">
        <f t="shared" si="444"/>
        <v>0</v>
      </c>
      <c r="FB200" s="32">
        <f t="shared" si="445"/>
        <v>0</v>
      </c>
      <c r="FC200" s="32">
        <f t="shared" si="446"/>
        <v>0</v>
      </c>
      <c r="FD200" s="32">
        <f t="shared" si="447"/>
        <v>0</v>
      </c>
      <c r="FE200" s="32">
        <f t="shared" si="448"/>
        <v>0</v>
      </c>
      <c r="FF200" s="32">
        <f t="shared" si="449"/>
        <v>0</v>
      </c>
      <c r="FG200" s="32">
        <f t="shared" si="450"/>
        <v>0</v>
      </c>
      <c r="FH200" s="32">
        <f t="shared" si="451"/>
        <v>0</v>
      </c>
      <c r="FI200" s="32">
        <f t="shared" si="452"/>
        <v>0</v>
      </c>
      <c r="FJ200" s="32">
        <f t="shared" si="453"/>
        <v>0</v>
      </c>
      <c r="FK200" s="32">
        <f t="shared" si="454"/>
        <v>0</v>
      </c>
      <c r="FL200" s="32">
        <f t="shared" si="455"/>
        <v>0</v>
      </c>
      <c r="FM200" s="32">
        <f t="shared" si="456"/>
        <v>0</v>
      </c>
      <c r="FN200" s="32">
        <f t="shared" si="457"/>
        <v>0</v>
      </c>
      <c r="FO200" s="32">
        <f t="shared" si="458"/>
        <v>0</v>
      </c>
      <c r="FP200" s="32">
        <f t="shared" si="459"/>
        <v>0</v>
      </c>
      <c r="FQ200" s="32">
        <f t="shared" si="460"/>
        <v>0</v>
      </c>
      <c r="FR200" s="32">
        <f t="shared" si="461"/>
        <v>0</v>
      </c>
      <c r="FS200" s="32">
        <f t="shared" si="462"/>
        <v>0</v>
      </c>
      <c r="FT200" s="32">
        <f t="shared" si="463"/>
        <v>0</v>
      </c>
      <c r="FU200" s="32">
        <f t="shared" si="464"/>
        <v>0</v>
      </c>
      <c r="FV200" s="32">
        <f t="shared" si="465"/>
        <v>0</v>
      </c>
      <c r="FW200" s="32">
        <f t="shared" si="466"/>
        <v>0</v>
      </c>
      <c r="FX200" s="32">
        <f t="shared" si="467"/>
        <v>0</v>
      </c>
      <c r="FY200" s="32">
        <f t="shared" si="468"/>
        <v>0</v>
      </c>
      <c r="FZ200" s="32">
        <f t="shared" si="469"/>
        <v>0</v>
      </c>
      <c r="GA200" s="32">
        <f t="shared" si="470"/>
        <v>0</v>
      </c>
      <c r="GB200" s="32">
        <f t="shared" si="471"/>
        <v>0</v>
      </c>
      <c r="GC200" s="32">
        <f t="shared" si="472"/>
        <v>0</v>
      </c>
      <c r="GD200" s="32">
        <f t="shared" si="473"/>
        <v>0</v>
      </c>
      <c r="GE200" s="32">
        <f t="shared" si="474"/>
        <v>0</v>
      </c>
    </row>
    <row r="201" spans="1:187" ht="25.8" hidden="1" x14ac:dyDescent="0.5">
      <c r="A201" s="104" t="s">
        <v>59</v>
      </c>
      <c r="B201" s="105">
        <v>46208</v>
      </c>
      <c r="C201" s="105"/>
      <c r="D201" s="85"/>
      <c r="E201" s="106"/>
      <c r="F201" s="106"/>
      <c r="G201" s="106"/>
      <c r="H201" s="106"/>
      <c r="I201" s="106"/>
      <c r="J201" s="106"/>
      <c r="K201" s="106"/>
      <c r="L201" s="106"/>
      <c r="M201" s="106"/>
      <c r="N201" s="49"/>
      <c r="O201" s="35"/>
      <c r="P201" s="35"/>
      <c r="Q201" s="35"/>
      <c r="R201" s="35"/>
      <c r="S201" s="35"/>
      <c r="T201" s="35"/>
      <c r="U201" s="35"/>
      <c r="V201" s="35"/>
      <c r="W201" s="49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49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49"/>
      <c r="CS201" s="35"/>
      <c r="CT201" s="35"/>
      <c r="CU201" s="110"/>
      <c r="CV201" s="35"/>
      <c r="CW201" s="35"/>
      <c r="CX201" s="35"/>
      <c r="CY201" s="35"/>
      <c r="CZ201" s="35"/>
      <c r="DA201" s="48"/>
      <c r="DB201" s="35"/>
      <c r="DC201" s="35"/>
      <c r="DD201" s="35"/>
      <c r="DE201" s="35"/>
      <c r="DF201" s="35"/>
      <c r="DG201" s="35"/>
      <c r="DH201" s="35"/>
      <c r="DI201" s="35"/>
      <c r="DJ201" s="49"/>
      <c r="DK201" s="49"/>
      <c r="DL201" s="49"/>
      <c r="DM201" s="1"/>
      <c r="DN201" s="32">
        <f t="shared" si="405"/>
        <v>0</v>
      </c>
      <c r="DO201" s="32">
        <f t="shared" si="406"/>
        <v>0</v>
      </c>
      <c r="DP201" s="32">
        <f t="shared" si="407"/>
        <v>0</v>
      </c>
      <c r="DQ201" s="32">
        <f t="shared" si="408"/>
        <v>0</v>
      </c>
      <c r="DR201" s="32">
        <f t="shared" si="409"/>
        <v>0</v>
      </c>
      <c r="DS201" s="32">
        <f t="shared" si="410"/>
        <v>0</v>
      </c>
      <c r="DT201" s="32">
        <f t="shared" si="411"/>
        <v>0</v>
      </c>
      <c r="DU201" s="32">
        <f t="shared" si="412"/>
        <v>0</v>
      </c>
      <c r="DV201" s="32">
        <f t="shared" si="413"/>
        <v>0</v>
      </c>
      <c r="DW201" s="32">
        <f t="shared" si="414"/>
        <v>0</v>
      </c>
      <c r="DX201" s="32">
        <f t="shared" si="415"/>
        <v>0</v>
      </c>
      <c r="DY201" s="32">
        <f t="shared" si="416"/>
        <v>0</v>
      </c>
      <c r="DZ201" s="32">
        <f t="shared" si="417"/>
        <v>0</v>
      </c>
      <c r="EA201" s="32">
        <f t="shared" si="418"/>
        <v>0</v>
      </c>
      <c r="EB201" s="32">
        <f t="shared" si="419"/>
        <v>0</v>
      </c>
      <c r="EC201" s="32">
        <f t="shared" si="420"/>
        <v>0</v>
      </c>
      <c r="ED201" s="32">
        <f t="shared" si="421"/>
        <v>0</v>
      </c>
      <c r="EE201" s="32">
        <f t="shared" si="422"/>
        <v>0</v>
      </c>
      <c r="EF201" s="32">
        <f t="shared" si="423"/>
        <v>0</v>
      </c>
      <c r="EG201" s="32">
        <f t="shared" si="424"/>
        <v>0</v>
      </c>
      <c r="EH201" s="32">
        <f t="shared" si="425"/>
        <v>0</v>
      </c>
      <c r="EI201" s="32">
        <f t="shared" si="426"/>
        <v>0</v>
      </c>
      <c r="EJ201" s="32">
        <f t="shared" si="427"/>
        <v>0</v>
      </c>
      <c r="EK201" s="32">
        <f t="shared" si="428"/>
        <v>0</v>
      </c>
      <c r="EL201" s="32">
        <f t="shared" si="429"/>
        <v>0</v>
      </c>
      <c r="EM201" s="32">
        <f t="shared" si="430"/>
        <v>0</v>
      </c>
      <c r="EN201" s="32">
        <f t="shared" si="431"/>
        <v>0</v>
      </c>
      <c r="EO201" s="32">
        <f t="shared" si="432"/>
        <v>0</v>
      </c>
      <c r="EP201" s="32">
        <f t="shared" si="433"/>
        <v>0</v>
      </c>
      <c r="EQ201" s="32">
        <f t="shared" si="434"/>
        <v>0</v>
      </c>
      <c r="ER201" s="32">
        <f t="shared" si="435"/>
        <v>0</v>
      </c>
      <c r="ES201" s="32">
        <f t="shared" si="436"/>
        <v>0</v>
      </c>
      <c r="ET201" s="32">
        <f t="shared" si="437"/>
        <v>0</v>
      </c>
      <c r="EU201" s="32">
        <f t="shared" si="438"/>
        <v>0</v>
      </c>
      <c r="EV201" s="32">
        <f t="shared" si="439"/>
        <v>0</v>
      </c>
      <c r="EW201" s="32">
        <f t="shared" si="440"/>
        <v>0</v>
      </c>
      <c r="EX201" s="32">
        <f t="shared" si="441"/>
        <v>0</v>
      </c>
      <c r="EY201" s="32">
        <f t="shared" si="442"/>
        <v>0</v>
      </c>
      <c r="EZ201" s="32">
        <f t="shared" si="443"/>
        <v>0</v>
      </c>
      <c r="FA201" s="32">
        <f t="shared" si="444"/>
        <v>0</v>
      </c>
      <c r="FB201" s="32">
        <f t="shared" si="445"/>
        <v>0</v>
      </c>
      <c r="FC201" s="32">
        <f t="shared" si="446"/>
        <v>0</v>
      </c>
      <c r="FD201" s="32">
        <f t="shared" si="447"/>
        <v>0</v>
      </c>
      <c r="FE201" s="32">
        <f t="shared" si="448"/>
        <v>0</v>
      </c>
      <c r="FF201" s="32">
        <f t="shared" si="449"/>
        <v>0</v>
      </c>
      <c r="FG201" s="32">
        <f t="shared" si="450"/>
        <v>0</v>
      </c>
      <c r="FH201" s="32">
        <f t="shared" si="451"/>
        <v>0</v>
      </c>
      <c r="FI201" s="32">
        <f t="shared" si="452"/>
        <v>0</v>
      </c>
      <c r="FJ201" s="32">
        <f t="shared" si="453"/>
        <v>0</v>
      </c>
      <c r="FK201" s="32">
        <f t="shared" si="454"/>
        <v>0</v>
      </c>
      <c r="FL201" s="32">
        <f t="shared" si="455"/>
        <v>0</v>
      </c>
      <c r="FM201" s="32">
        <f t="shared" si="456"/>
        <v>0</v>
      </c>
      <c r="FN201" s="32">
        <f t="shared" si="457"/>
        <v>0</v>
      </c>
      <c r="FO201" s="32">
        <f t="shared" si="458"/>
        <v>0</v>
      </c>
      <c r="FP201" s="32">
        <f t="shared" si="459"/>
        <v>0</v>
      </c>
      <c r="FQ201" s="32">
        <f t="shared" si="460"/>
        <v>0</v>
      </c>
      <c r="FR201" s="32">
        <f t="shared" si="461"/>
        <v>0</v>
      </c>
      <c r="FS201" s="32">
        <f t="shared" si="462"/>
        <v>0</v>
      </c>
      <c r="FT201" s="32">
        <f t="shared" si="463"/>
        <v>0</v>
      </c>
      <c r="FU201" s="32">
        <f t="shared" si="464"/>
        <v>0</v>
      </c>
      <c r="FV201" s="32">
        <f t="shared" si="465"/>
        <v>0</v>
      </c>
      <c r="FW201" s="32">
        <f t="shared" si="466"/>
        <v>0</v>
      </c>
      <c r="FX201" s="32">
        <f t="shared" si="467"/>
        <v>0</v>
      </c>
      <c r="FY201" s="32">
        <f t="shared" si="468"/>
        <v>0</v>
      </c>
      <c r="FZ201" s="32">
        <f t="shared" si="469"/>
        <v>0</v>
      </c>
      <c r="GA201" s="32">
        <f t="shared" si="470"/>
        <v>0</v>
      </c>
      <c r="GB201" s="32">
        <f t="shared" si="471"/>
        <v>0</v>
      </c>
      <c r="GC201" s="32">
        <f t="shared" si="472"/>
        <v>0</v>
      </c>
      <c r="GD201" s="32">
        <f t="shared" si="473"/>
        <v>0</v>
      </c>
      <c r="GE201" s="32">
        <f t="shared" si="474"/>
        <v>0</v>
      </c>
    </row>
    <row r="202" spans="1:187" ht="25.8" hidden="1" x14ac:dyDescent="0.5">
      <c r="A202" s="104" t="s">
        <v>51</v>
      </c>
      <c r="B202" s="105">
        <v>46209</v>
      </c>
      <c r="C202" s="105"/>
      <c r="D202" s="85"/>
      <c r="E202" s="106"/>
      <c r="F202" s="106"/>
      <c r="G202" s="106"/>
      <c r="H202" s="106"/>
      <c r="I202" s="106"/>
      <c r="J202" s="106"/>
      <c r="K202" s="106"/>
      <c r="L202" s="106"/>
      <c r="M202" s="106"/>
      <c r="N202" s="49"/>
      <c r="O202" s="35"/>
      <c r="P202" s="35"/>
      <c r="Q202" s="35"/>
      <c r="R202" s="35"/>
      <c r="S202" s="35"/>
      <c r="T202" s="35"/>
      <c r="U202" s="35"/>
      <c r="V202" s="35"/>
      <c r="W202" s="49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49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49"/>
      <c r="CS202" s="35"/>
      <c r="CT202" s="35"/>
      <c r="CU202" s="110"/>
      <c r="CV202" s="35"/>
      <c r="CW202" s="35"/>
      <c r="CX202" s="35"/>
      <c r="CY202" s="35"/>
      <c r="CZ202" s="35"/>
      <c r="DA202" s="48"/>
      <c r="DB202" s="35"/>
      <c r="DC202" s="35"/>
      <c r="DD202" s="35"/>
      <c r="DE202" s="35"/>
      <c r="DF202" s="35"/>
      <c r="DG202" s="35"/>
      <c r="DH202" s="35"/>
      <c r="DI202" s="35"/>
      <c r="DJ202" s="49"/>
      <c r="DK202" s="49"/>
      <c r="DL202" s="49"/>
      <c r="DM202" s="1"/>
      <c r="DN202" s="32">
        <f t="shared" si="405"/>
        <v>0</v>
      </c>
      <c r="DO202" s="32">
        <f t="shared" si="406"/>
        <v>0</v>
      </c>
      <c r="DP202" s="32">
        <f t="shared" si="407"/>
        <v>0</v>
      </c>
      <c r="DQ202" s="32">
        <f t="shared" si="408"/>
        <v>0</v>
      </c>
      <c r="DR202" s="32">
        <f t="shared" si="409"/>
        <v>0</v>
      </c>
      <c r="DS202" s="32">
        <f t="shared" si="410"/>
        <v>0</v>
      </c>
      <c r="DT202" s="32">
        <f t="shared" si="411"/>
        <v>0</v>
      </c>
      <c r="DU202" s="32">
        <f t="shared" si="412"/>
        <v>0</v>
      </c>
      <c r="DV202" s="32">
        <f t="shared" si="413"/>
        <v>0</v>
      </c>
      <c r="DW202" s="32">
        <f t="shared" si="414"/>
        <v>0</v>
      </c>
      <c r="DX202" s="32">
        <f t="shared" si="415"/>
        <v>0</v>
      </c>
      <c r="DY202" s="32">
        <f t="shared" si="416"/>
        <v>0</v>
      </c>
      <c r="DZ202" s="32">
        <f t="shared" si="417"/>
        <v>0</v>
      </c>
      <c r="EA202" s="32">
        <f t="shared" si="418"/>
        <v>0</v>
      </c>
      <c r="EB202" s="32">
        <f t="shared" si="419"/>
        <v>0</v>
      </c>
      <c r="EC202" s="32">
        <f t="shared" si="420"/>
        <v>0</v>
      </c>
      <c r="ED202" s="32">
        <f t="shared" si="421"/>
        <v>0</v>
      </c>
      <c r="EE202" s="32">
        <f t="shared" si="422"/>
        <v>0</v>
      </c>
      <c r="EF202" s="32">
        <f t="shared" si="423"/>
        <v>0</v>
      </c>
      <c r="EG202" s="32">
        <f t="shared" si="424"/>
        <v>0</v>
      </c>
      <c r="EH202" s="32">
        <f t="shared" si="425"/>
        <v>0</v>
      </c>
      <c r="EI202" s="32">
        <f t="shared" si="426"/>
        <v>0</v>
      </c>
      <c r="EJ202" s="32">
        <f t="shared" si="427"/>
        <v>0</v>
      </c>
      <c r="EK202" s="32">
        <f t="shared" si="428"/>
        <v>0</v>
      </c>
      <c r="EL202" s="32">
        <f t="shared" si="429"/>
        <v>0</v>
      </c>
      <c r="EM202" s="32">
        <f t="shared" si="430"/>
        <v>0</v>
      </c>
      <c r="EN202" s="32">
        <f t="shared" si="431"/>
        <v>0</v>
      </c>
      <c r="EO202" s="32">
        <f t="shared" si="432"/>
        <v>0</v>
      </c>
      <c r="EP202" s="32">
        <f t="shared" si="433"/>
        <v>0</v>
      </c>
      <c r="EQ202" s="32">
        <f t="shared" si="434"/>
        <v>0</v>
      </c>
      <c r="ER202" s="32">
        <f t="shared" si="435"/>
        <v>0</v>
      </c>
      <c r="ES202" s="32">
        <f t="shared" si="436"/>
        <v>0</v>
      </c>
      <c r="ET202" s="32">
        <f t="shared" si="437"/>
        <v>0</v>
      </c>
      <c r="EU202" s="32">
        <f t="shared" si="438"/>
        <v>0</v>
      </c>
      <c r="EV202" s="32">
        <f t="shared" si="439"/>
        <v>0</v>
      </c>
      <c r="EW202" s="32">
        <f t="shared" si="440"/>
        <v>0</v>
      </c>
      <c r="EX202" s="32">
        <f t="shared" si="441"/>
        <v>0</v>
      </c>
      <c r="EY202" s="32">
        <f t="shared" si="442"/>
        <v>0</v>
      </c>
      <c r="EZ202" s="32">
        <f t="shared" si="443"/>
        <v>0</v>
      </c>
      <c r="FA202" s="32">
        <f t="shared" si="444"/>
        <v>0</v>
      </c>
      <c r="FB202" s="32">
        <f t="shared" si="445"/>
        <v>0</v>
      </c>
      <c r="FC202" s="32">
        <f t="shared" si="446"/>
        <v>0</v>
      </c>
      <c r="FD202" s="32">
        <f t="shared" si="447"/>
        <v>0</v>
      </c>
      <c r="FE202" s="32">
        <f t="shared" si="448"/>
        <v>0</v>
      </c>
      <c r="FF202" s="32">
        <f t="shared" si="449"/>
        <v>0</v>
      </c>
      <c r="FG202" s="32">
        <f t="shared" si="450"/>
        <v>0</v>
      </c>
      <c r="FH202" s="32">
        <f t="shared" si="451"/>
        <v>0</v>
      </c>
      <c r="FI202" s="32">
        <f t="shared" si="452"/>
        <v>0</v>
      </c>
      <c r="FJ202" s="32">
        <f t="shared" si="453"/>
        <v>0</v>
      </c>
      <c r="FK202" s="32">
        <f t="shared" si="454"/>
        <v>0</v>
      </c>
      <c r="FL202" s="32">
        <f t="shared" si="455"/>
        <v>0</v>
      </c>
      <c r="FM202" s="32">
        <f t="shared" si="456"/>
        <v>0</v>
      </c>
      <c r="FN202" s="32">
        <f t="shared" si="457"/>
        <v>0</v>
      </c>
      <c r="FO202" s="32">
        <f t="shared" si="458"/>
        <v>0</v>
      </c>
      <c r="FP202" s="32">
        <f t="shared" si="459"/>
        <v>0</v>
      </c>
      <c r="FQ202" s="32">
        <f t="shared" si="460"/>
        <v>0</v>
      </c>
      <c r="FR202" s="32">
        <f t="shared" si="461"/>
        <v>0</v>
      </c>
      <c r="FS202" s="32">
        <f t="shared" si="462"/>
        <v>0</v>
      </c>
      <c r="FT202" s="32">
        <f t="shared" si="463"/>
        <v>0</v>
      </c>
      <c r="FU202" s="32">
        <f t="shared" si="464"/>
        <v>0</v>
      </c>
      <c r="FV202" s="32">
        <f t="shared" si="465"/>
        <v>0</v>
      </c>
      <c r="FW202" s="32">
        <f t="shared" si="466"/>
        <v>0</v>
      </c>
      <c r="FX202" s="32">
        <f t="shared" si="467"/>
        <v>0</v>
      </c>
      <c r="FY202" s="32">
        <f t="shared" si="468"/>
        <v>0</v>
      </c>
      <c r="FZ202" s="32">
        <f t="shared" si="469"/>
        <v>0</v>
      </c>
      <c r="GA202" s="32">
        <f t="shared" si="470"/>
        <v>0</v>
      </c>
      <c r="GB202" s="32">
        <f t="shared" si="471"/>
        <v>0</v>
      </c>
      <c r="GC202" s="32">
        <f t="shared" si="472"/>
        <v>0</v>
      </c>
      <c r="GD202" s="32">
        <f t="shared" si="473"/>
        <v>0</v>
      </c>
      <c r="GE202" s="32">
        <f t="shared" si="474"/>
        <v>0</v>
      </c>
    </row>
    <row r="203" spans="1:187" ht="25.8" hidden="1" x14ac:dyDescent="0.5">
      <c r="A203" s="104" t="s">
        <v>54</v>
      </c>
      <c r="B203" s="105">
        <v>46210</v>
      </c>
      <c r="C203" s="105"/>
      <c r="D203" s="85"/>
      <c r="E203" s="106"/>
      <c r="F203" s="106"/>
      <c r="G203" s="106"/>
      <c r="H203" s="106"/>
      <c r="I203" s="106"/>
      <c r="J203" s="106"/>
      <c r="K203" s="106"/>
      <c r="L203" s="106"/>
      <c r="M203" s="106"/>
      <c r="N203" s="49"/>
      <c r="O203" s="35"/>
      <c r="P203" s="35"/>
      <c r="Q203" s="35"/>
      <c r="R203" s="35"/>
      <c r="S203" s="35"/>
      <c r="T203" s="35"/>
      <c r="U203" s="35"/>
      <c r="V203" s="35"/>
      <c r="W203" s="49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49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49"/>
      <c r="CS203" s="35"/>
      <c r="CT203" s="35"/>
      <c r="CU203" s="110"/>
      <c r="CV203" s="35"/>
      <c r="CW203" s="35"/>
      <c r="CX203" s="35"/>
      <c r="CY203" s="35"/>
      <c r="CZ203" s="35"/>
      <c r="DA203" s="49"/>
      <c r="DB203" s="35"/>
      <c r="DC203" s="35"/>
      <c r="DD203" s="35"/>
      <c r="DE203" s="35"/>
      <c r="DF203" s="35"/>
      <c r="DG203" s="35"/>
      <c r="DH203" s="35"/>
      <c r="DI203" s="35"/>
      <c r="DJ203" s="49"/>
      <c r="DK203" s="49"/>
      <c r="DL203" s="49"/>
      <c r="DM203" s="1"/>
      <c r="DN203" s="32">
        <f t="shared" si="405"/>
        <v>0</v>
      </c>
      <c r="DO203" s="32">
        <f t="shared" si="406"/>
        <v>0</v>
      </c>
      <c r="DP203" s="32">
        <f t="shared" si="407"/>
        <v>0</v>
      </c>
      <c r="DQ203" s="32">
        <f t="shared" si="408"/>
        <v>0</v>
      </c>
      <c r="DR203" s="32">
        <f t="shared" si="409"/>
        <v>0</v>
      </c>
      <c r="DS203" s="32">
        <f t="shared" si="410"/>
        <v>0</v>
      </c>
      <c r="DT203" s="32">
        <f t="shared" si="411"/>
        <v>0</v>
      </c>
      <c r="DU203" s="32">
        <f t="shared" si="412"/>
        <v>0</v>
      </c>
      <c r="DV203" s="32">
        <f t="shared" si="413"/>
        <v>0</v>
      </c>
      <c r="DW203" s="32">
        <f t="shared" si="414"/>
        <v>0</v>
      </c>
      <c r="DX203" s="32">
        <f t="shared" si="415"/>
        <v>0</v>
      </c>
      <c r="DY203" s="32">
        <f t="shared" si="416"/>
        <v>0</v>
      </c>
      <c r="DZ203" s="32">
        <f t="shared" si="417"/>
        <v>0</v>
      </c>
      <c r="EA203" s="32">
        <f t="shared" si="418"/>
        <v>0</v>
      </c>
      <c r="EB203" s="32">
        <f t="shared" si="419"/>
        <v>0</v>
      </c>
      <c r="EC203" s="32">
        <f t="shared" si="420"/>
        <v>0</v>
      </c>
      <c r="ED203" s="32">
        <f t="shared" si="421"/>
        <v>0</v>
      </c>
      <c r="EE203" s="32">
        <f t="shared" si="422"/>
        <v>0</v>
      </c>
      <c r="EF203" s="32">
        <f t="shared" si="423"/>
        <v>0</v>
      </c>
      <c r="EG203" s="32">
        <f t="shared" si="424"/>
        <v>0</v>
      </c>
      <c r="EH203" s="32">
        <f t="shared" si="425"/>
        <v>0</v>
      </c>
      <c r="EI203" s="32">
        <f t="shared" si="426"/>
        <v>0</v>
      </c>
      <c r="EJ203" s="32">
        <f t="shared" si="427"/>
        <v>0</v>
      </c>
      <c r="EK203" s="32">
        <f t="shared" si="428"/>
        <v>0</v>
      </c>
      <c r="EL203" s="32">
        <f t="shared" si="429"/>
        <v>0</v>
      </c>
      <c r="EM203" s="32">
        <f t="shared" si="430"/>
        <v>0</v>
      </c>
      <c r="EN203" s="32">
        <f t="shared" si="431"/>
        <v>0</v>
      </c>
      <c r="EO203" s="32">
        <f t="shared" si="432"/>
        <v>0</v>
      </c>
      <c r="EP203" s="32">
        <f t="shared" si="433"/>
        <v>0</v>
      </c>
      <c r="EQ203" s="32">
        <f t="shared" si="434"/>
        <v>0</v>
      </c>
      <c r="ER203" s="32">
        <f t="shared" si="435"/>
        <v>0</v>
      </c>
      <c r="ES203" s="32">
        <f t="shared" si="436"/>
        <v>0</v>
      </c>
      <c r="ET203" s="32">
        <f t="shared" si="437"/>
        <v>0</v>
      </c>
      <c r="EU203" s="32">
        <f t="shared" si="438"/>
        <v>0</v>
      </c>
      <c r="EV203" s="32">
        <f t="shared" si="439"/>
        <v>0</v>
      </c>
      <c r="EW203" s="32">
        <f t="shared" si="440"/>
        <v>0</v>
      </c>
      <c r="EX203" s="32">
        <f t="shared" si="441"/>
        <v>0</v>
      </c>
      <c r="EY203" s="32">
        <f t="shared" si="442"/>
        <v>0</v>
      </c>
      <c r="EZ203" s="32">
        <f t="shared" si="443"/>
        <v>0</v>
      </c>
      <c r="FA203" s="32">
        <f t="shared" si="444"/>
        <v>0</v>
      </c>
      <c r="FB203" s="32">
        <f t="shared" si="445"/>
        <v>0</v>
      </c>
      <c r="FC203" s="32">
        <f t="shared" si="446"/>
        <v>0</v>
      </c>
      <c r="FD203" s="32">
        <f t="shared" si="447"/>
        <v>0</v>
      </c>
      <c r="FE203" s="32">
        <f t="shared" si="448"/>
        <v>0</v>
      </c>
      <c r="FF203" s="32">
        <f t="shared" si="449"/>
        <v>0</v>
      </c>
      <c r="FG203" s="32">
        <f t="shared" si="450"/>
        <v>0</v>
      </c>
      <c r="FH203" s="32">
        <f t="shared" si="451"/>
        <v>0</v>
      </c>
      <c r="FI203" s="32">
        <f t="shared" si="452"/>
        <v>0</v>
      </c>
      <c r="FJ203" s="32">
        <f t="shared" si="453"/>
        <v>0</v>
      </c>
      <c r="FK203" s="32">
        <f t="shared" si="454"/>
        <v>0</v>
      </c>
      <c r="FL203" s="32">
        <f t="shared" si="455"/>
        <v>0</v>
      </c>
      <c r="FM203" s="32">
        <f t="shared" si="456"/>
        <v>0</v>
      </c>
      <c r="FN203" s="32">
        <f t="shared" si="457"/>
        <v>0</v>
      </c>
      <c r="FO203" s="32">
        <f t="shared" si="458"/>
        <v>0</v>
      </c>
      <c r="FP203" s="32">
        <f t="shared" si="459"/>
        <v>0</v>
      </c>
      <c r="FQ203" s="32">
        <f t="shared" si="460"/>
        <v>0</v>
      </c>
      <c r="FR203" s="32">
        <f t="shared" si="461"/>
        <v>0</v>
      </c>
      <c r="FS203" s="32">
        <f t="shared" si="462"/>
        <v>0</v>
      </c>
      <c r="FT203" s="32">
        <f t="shared" si="463"/>
        <v>0</v>
      </c>
      <c r="FU203" s="32">
        <f t="shared" si="464"/>
        <v>0</v>
      </c>
      <c r="FV203" s="32">
        <f t="shared" si="465"/>
        <v>0</v>
      </c>
      <c r="FW203" s="32">
        <f t="shared" si="466"/>
        <v>0</v>
      </c>
      <c r="FX203" s="32">
        <f t="shared" si="467"/>
        <v>0</v>
      </c>
      <c r="FY203" s="32">
        <f t="shared" si="468"/>
        <v>0</v>
      </c>
      <c r="FZ203" s="32">
        <f t="shared" si="469"/>
        <v>0</v>
      </c>
      <c r="GA203" s="32">
        <f t="shared" si="470"/>
        <v>0</v>
      </c>
      <c r="GB203" s="32">
        <f t="shared" si="471"/>
        <v>0</v>
      </c>
      <c r="GC203" s="32">
        <f t="shared" si="472"/>
        <v>0</v>
      </c>
      <c r="GD203" s="32">
        <f t="shared" si="473"/>
        <v>0</v>
      </c>
      <c r="GE203" s="32">
        <f t="shared" si="474"/>
        <v>0</v>
      </c>
    </row>
    <row r="204" spans="1:187" ht="25.8" hidden="1" x14ac:dyDescent="0.5">
      <c r="A204" s="104" t="s">
        <v>55</v>
      </c>
      <c r="B204" s="105">
        <v>46211</v>
      </c>
      <c r="C204" s="105"/>
      <c r="D204" s="85"/>
      <c r="E204" s="106"/>
      <c r="F204" s="106"/>
      <c r="G204" s="106"/>
      <c r="H204" s="106"/>
      <c r="I204" s="106"/>
      <c r="J204" s="106"/>
      <c r="K204" s="106"/>
      <c r="L204" s="106"/>
      <c r="M204" s="106"/>
      <c r="N204" s="49"/>
      <c r="O204" s="35"/>
      <c r="P204" s="35"/>
      <c r="Q204" s="35"/>
      <c r="R204" s="35"/>
      <c r="S204" s="35"/>
      <c r="T204" s="35"/>
      <c r="U204" s="35"/>
      <c r="V204" s="35"/>
      <c r="W204" s="49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49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49"/>
      <c r="CS204" s="35"/>
      <c r="CT204" s="35"/>
      <c r="CU204" s="110"/>
      <c r="CV204" s="35"/>
      <c r="CW204" s="35"/>
      <c r="CX204" s="35"/>
      <c r="CY204" s="35"/>
      <c r="CZ204" s="35"/>
      <c r="DA204" s="49"/>
      <c r="DB204" s="35"/>
      <c r="DC204" s="35"/>
      <c r="DD204" s="35"/>
      <c r="DE204" s="35"/>
      <c r="DF204" s="35"/>
      <c r="DG204" s="35"/>
      <c r="DH204" s="35"/>
      <c r="DI204" s="35"/>
      <c r="DJ204" s="49"/>
      <c r="DK204" s="49"/>
      <c r="DL204" s="49"/>
      <c r="DM204" s="1"/>
      <c r="DN204" s="32">
        <f t="shared" si="405"/>
        <v>0</v>
      </c>
      <c r="DO204" s="32">
        <f t="shared" si="406"/>
        <v>0</v>
      </c>
      <c r="DP204" s="32">
        <f t="shared" si="407"/>
        <v>0</v>
      </c>
      <c r="DQ204" s="32">
        <f t="shared" si="408"/>
        <v>0</v>
      </c>
      <c r="DR204" s="32">
        <f t="shared" si="409"/>
        <v>0</v>
      </c>
      <c r="DS204" s="32">
        <f t="shared" si="410"/>
        <v>0</v>
      </c>
      <c r="DT204" s="32">
        <f t="shared" si="411"/>
        <v>0</v>
      </c>
      <c r="DU204" s="32">
        <f t="shared" si="412"/>
        <v>0</v>
      </c>
      <c r="DV204" s="32">
        <f t="shared" si="413"/>
        <v>0</v>
      </c>
      <c r="DW204" s="32">
        <f t="shared" si="414"/>
        <v>0</v>
      </c>
      <c r="DX204" s="32">
        <f t="shared" si="415"/>
        <v>0</v>
      </c>
      <c r="DY204" s="32">
        <f t="shared" si="416"/>
        <v>0</v>
      </c>
      <c r="DZ204" s="32">
        <f t="shared" si="417"/>
        <v>0</v>
      </c>
      <c r="EA204" s="32">
        <f t="shared" si="418"/>
        <v>0</v>
      </c>
      <c r="EB204" s="32">
        <f t="shared" si="419"/>
        <v>0</v>
      </c>
      <c r="EC204" s="32">
        <f t="shared" si="420"/>
        <v>0</v>
      </c>
      <c r="ED204" s="32">
        <f t="shared" si="421"/>
        <v>0</v>
      </c>
      <c r="EE204" s="32">
        <f t="shared" si="422"/>
        <v>0</v>
      </c>
      <c r="EF204" s="32">
        <f t="shared" si="423"/>
        <v>0</v>
      </c>
      <c r="EG204" s="32">
        <f t="shared" si="424"/>
        <v>0</v>
      </c>
      <c r="EH204" s="32">
        <f t="shared" si="425"/>
        <v>0</v>
      </c>
      <c r="EI204" s="32">
        <f t="shared" si="426"/>
        <v>0</v>
      </c>
      <c r="EJ204" s="32">
        <f t="shared" si="427"/>
        <v>0</v>
      </c>
      <c r="EK204" s="32">
        <f t="shared" si="428"/>
        <v>0</v>
      </c>
      <c r="EL204" s="32">
        <f t="shared" si="429"/>
        <v>0</v>
      </c>
      <c r="EM204" s="32">
        <f t="shared" si="430"/>
        <v>0</v>
      </c>
      <c r="EN204" s="32">
        <f t="shared" si="431"/>
        <v>0</v>
      </c>
      <c r="EO204" s="32">
        <f t="shared" si="432"/>
        <v>0</v>
      </c>
      <c r="EP204" s="32">
        <f t="shared" si="433"/>
        <v>0</v>
      </c>
      <c r="EQ204" s="32">
        <f t="shared" si="434"/>
        <v>0</v>
      </c>
      <c r="ER204" s="32">
        <f t="shared" si="435"/>
        <v>0</v>
      </c>
      <c r="ES204" s="32">
        <f t="shared" si="436"/>
        <v>0</v>
      </c>
      <c r="ET204" s="32">
        <f t="shared" si="437"/>
        <v>0</v>
      </c>
      <c r="EU204" s="32">
        <f t="shared" si="438"/>
        <v>0</v>
      </c>
      <c r="EV204" s="32">
        <f t="shared" si="439"/>
        <v>0</v>
      </c>
      <c r="EW204" s="32">
        <f t="shared" si="440"/>
        <v>0</v>
      </c>
      <c r="EX204" s="32">
        <f t="shared" si="441"/>
        <v>0</v>
      </c>
      <c r="EY204" s="32">
        <f t="shared" si="442"/>
        <v>0</v>
      </c>
      <c r="EZ204" s="32">
        <f t="shared" si="443"/>
        <v>0</v>
      </c>
      <c r="FA204" s="32">
        <f t="shared" si="444"/>
        <v>0</v>
      </c>
      <c r="FB204" s="32">
        <f t="shared" si="445"/>
        <v>0</v>
      </c>
      <c r="FC204" s="32">
        <f t="shared" si="446"/>
        <v>0</v>
      </c>
      <c r="FD204" s="32">
        <f t="shared" si="447"/>
        <v>0</v>
      </c>
      <c r="FE204" s="32">
        <f t="shared" si="448"/>
        <v>0</v>
      </c>
      <c r="FF204" s="32">
        <f t="shared" si="449"/>
        <v>0</v>
      </c>
      <c r="FG204" s="32">
        <f t="shared" si="450"/>
        <v>0</v>
      </c>
      <c r="FH204" s="32">
        <f t="shared" si="451"/>
        <v>0</v>
      </c>
      <c r="FI204" s="32">
        <f t="shared" si="452"/>
        <v>0</v>
      </c>
      <c r="FJ204" s="32">
        <f t="shared" si="453"/>
        <v>0</v>
      </c>
      <c r="FK204" s="32">
        <f t="shared" si="454"/>
        <v>0</v>
      </c>
      <c r="FL204" s="32">
        <f t="shared" si="455"/>
        <v>0</v>
      </c>
      <c r="FM204" s="32">
        <f t="shared" si="456"/>
        <v>0</v>
      </c>
      <c r="FN204" s="32">
        <f t="shared" si="457"/>
        <v>0</v>
      </c>
      <c r="FO204" s="32">
        <f t="shared" si="458"/>
        <v>0</v>
      </c>
      <c r="FP204" s="32">
        <f t="shared" si="459"/>
        <v>0</v>
      </c>
      <c r="FQ204" s="32">
        <f t="shared" si="460"/>
        <v>0</v>
      </c>
      <c r="FR204" s="32">
        <f t="shared" si="461"/>
        <v>0</v>
      </c>
      <c r="FS204" s="32">
        <f t="shared" si="462"/>
        <v>0</v>
      </c>
      <c r="FT204" s="32">
        <f t="shared" si="463"/>
        <v>0</v>
      </c>
      <c r="FU204" s="32">
        <f t="shared" si="464"/>
        <v>0</v>
      </c>
      <c r="FV204" s="32">
        <f t="shared" si="465"/>
        <v>0</v>
      </c>
      <c r="FW204" s="32">
        <f t="shared" si="466"/>
        <v>0</v>
      </c>
      <c r="FX204" s="32">
        <f t="shared" si="467"/>
        <v>0</v>
      </c>
      <c r="FY204" s="32">
        <f t="shared" si="468"/>
        <v>0</v>
      </c>
      <c r="FZ204" s="32">
        <f t="shared" si="469"/>
        <v>0</v>
      </c>
      <c r="GA204" s="32">
        <f t="shared" si="470"/>
        <v>0</v>
      </c>
      <c r="GB204" s="32">
        <f t="shared" si="471"/>
        <v>0</v>
      </c>
      <c r="GC204" s="32">
        <f t="shared" si="472"/>
        <v>0</v>
      </c>
      <c r="GD204" s="32">
        <f t="shared" si="473"/>
        <v>0</v>
      </c>
      <c r="GE204" s="32">
        <f t="shared" si="474"/>
        <v>0</v>
      </c>
    </row>
    <row r="205" spans="1:187" ht="25.8" hidden="1" x14ac:dyDescent="0.5">
      <c r="A205" s="104" t="s">
        <v>56</v>
      </c>
      <c r="B205" s="105">
        <v>46212</v>
      </c>
      <c r="C205" s="105"/>
      <c r="D205" s="85"/>
      <c r="E205" s="106"/>
      <c r="F205" s="106"/>
      <c r="G205" s="106"/>
      <c r="H205" s="106"/>
      <c r="I205" s="106"/>
      <c r="J205" s="106"/>
      <c r="K205" s="106"/>
      <c r="L205" s="106"/>
      <c r="M205" s="106"/>
      <c r="N205" s="49"/>
      <c r="O205" s="35"/>
      <c r="P205" s="35"/>
      <c r="Q205" s="35"/>
      <c r="R205" s="35"/>
      <c r="S205" s="35"/>
      <c r="T205" s="35"/>
      <c r="U205" s="35"/>
      <c r="V205" s="35"/>
      <c r="W205" s="49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49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49"/>
      <c r="CS205" s="35"/>
      <c r="CT205" s="35"/>
      <c r="CU205" s="110"/>
      <c r="CV205" s="35"/>
      <c r="CW205" s="35"/>
      <c r="CX205" s="35"/>
      <c r="CY205" s="35"/>
      <c r="CZ205" s="35"/>
      <c r="DA205" s="49"/>
      <c r="DB205" s="35"/>
      <c r="DC205" s="35"/>
      <c r="DD205" s="35"/>
      <c r="DE205" s="35"/>
      <c r="DF205" s="35"/>
      <c r="DG205" s="35"/>
      <c r="DH205" s="35"/>
      <c r="DI205" s="35"/>
      <c r="DJ205" s="49"/>
      <c r="DK205" s="49"/>
      <c r="DL205" s="49"/>
      <c r="DM205" s="1"/>
      <c r="DN205" s="32">
        <f t="shared" si="405"/>
        <v>0</v>
      </c>
      <c r="DO205" s="32">
        <f t="shared" si="406"/>
        <v>0</v>
      </c>
      <c r="DP205" s="32">
        <f t="shared" si="407"/>
        <v>0</v>
      </c>
      <c r="DQ205" s="32">
        <f t="shared" si="408"/>
        <v>0</v>
      </c>
      <c r="DR205" s="32">
        <f t="shared" si="409"/>
        <v>0</v>
      </c>
      <c r="DS205" s="32">
        <f t="shared" si="410"/>
        <v>0</v>
      </c>
      <c r="DT205" s="32">
        <f t="shared" si="411"/>
        <v>0</v>
      </c>
      <c r="DU205" s="32">
        <f t="shared" si="412"/>
        <v>0</v>
      </c>
      <c r="DV205" s="32">
        <f t="shared" si="413"/>
        <v>0</v>
      </c>
      <c r="DW205" s="32">
        <f t="shared" si="414"/>
        <v>0</v>
      </c>
      <c r="DX205" s="32">
        <f t="shared" si="415"/>
        <v>0</v>
      </c>
      <c r="DY205" s="32">
        <f t="shared" si="416"/>
        <v>0</v>
      </c>
      <c r="DZ205" s="32">
        <f t="shared" si="417"/>
        <v>0</v>
      </c>
      <c r="EA205" s="32">
        <f t="shared" si="418"/>
        <v>0</v>
      </c>
      <c r="EB205" s="32">
        <f t="shared" si="419"/>
        <v>0</v>
      </c>
      <c r="EC205" s="32">
        <f t="shared" si="420"/>
        <v>0</v>
      </c>
      <c r="ED205" s="32">
        <f t="shared" si="421"/>
        <v>0</v>
      </c>
      <c r="EE205" s="32">
        <f t="shared" si="422"/>
        <v>0</v>
      </c>
      <c r="EF205" s="32">
        <f t="shared" si="423"/>
        <v>0</v>
      </c>
      <c r="EG205" s="32">
        <f t="shared" si="424"/>
        <v>0</v>
      </c>
      <c r="EH205" s="32">
        <f t="shared" si="425"/>
        <v>0</v>
      </c>
      <c r="EI205" s="32">
        <f t="shared" si="426"/>
        <v>0</v>
      </c>
      <c r="EJ205" s="32">
        <f t="shared" si="427"/>
        <v>0</v>
      </c>
      <c r="EK205" s="32">
        <f t="shared" si="428"/>
        <v>0</v>
      </c>
      <c r="EL205" s="32">
        <f t="shared" si="429"/>
        <v>0</v>
      </c>
      <c r="EM205" s="32">
        <f t="shared" si="430"/>
        <v>0</v>
      </c>
      <c r="EN205" s="32">
        <f t="shared" si="431"/>
        <v>0</v>
      </c>
      <c r="EO205" s="32">
        <f t="shared" si="432"/>
        <v>0</v>
      </c>
      <c r="EP205" s="32">
        <f t="shared" si="433"/>
        <v>0</v>
      </c>
      <c r="EQ205" s="32">
        <f t="shared" si="434"/>
        <v>0</v>
      </c>
      <c r="ER205" s="32">
        <f t="shared" si="435"/>
        <v>0</v>
      </c>
      <c r="ES205" s="32">
        <f t="shared" si="436"/>
        <v>0</v>
      </c>
      <c r="ET205" s="32">
        <f t="shared" si="437"/>
        <v>0</v>
      </c>
      <c r="EU205" s="32">
        <f t="shared" si="438"/>
        <v>0</v>
      </c>
      <c r="EV205" s="32">
        <f t="shared" si="439"/>
        <v>0</v>
      </c>
      <c r="EW205" s="32">
        <f t="shared" si="440"/>
        <v>0</v>
      </c>
      <c r="EX205" s="32">
        <f t="shared" si="441"/>
        <v>0</v>
      </c>
      <c r="EY205" s="32">
        <f t="shared" si="442"/>
        <v>0</v>
      </c>
      <c r="EZ205" s="32">
        <f t="shared" si="443"/>
        <v>0</v>
      </c>
      <c r="FA205" s="32">
        <f t="shared" si="444"/>
        <v>0</v>
      </c>
      <c r="FB205" s="32">
        <f t="shared" si="445"/>
        <v>0</v>
      </c>
      <c r="FC205" s="32">
        <f t="shared" si="446"/>
        <v>0</v>
      </c>
      <c r="FD205" s="32">
        <f t="shared" si="447"/>
        <v>0</v>
      </c>
      <c r="FE205" s="32">
        <f t="shared" si="448"/>
        <v>0</v>
      </c>
      <c r="FF205" s="32">
        <f t="shared" si="449"/>
        <v>0</v>
      </c>
      <c r="FG205" s="32">
        <f t="shared" si="450"/>
        <v>0</v>
      </c>
      <c r="FH205" s="32">
        <f t="shared" si="451"/>
        <v>0</v>
      </c>
      <c r="FI205" s="32">
        <f t="shared" si="452"/>
        <v>0</v>
      </c>
      <c r="FJ205" s="32">
        <f t="shared" si="453"/>
        <v>0</v>
      </c>
      <c r="FK205" s="32">
        <f t="shared" si="454"/>
        <v>0</v>
      </c>
      <c r="FL205" s="32">
        <f t="shared" si="455"/>
        <v>0</v>
      </c>
      <c r="FM205" s="32">
        <f t="shared" si="456"/>
        <v>0</v>
      </c>
      <c r="FN205" s="32">
        <f t="shared" si="457"/>
        <v>0</v>
      </c>
      <c r="FO205" s="32">
        <f t="shared" si="458"/>
        <v>0</v>
      </c>
      <c r="FP205" s="32">
        <f t="shared" si="459"/>
        <v>0</v>
      </c>
      <c r="FQ205" s="32">
        <f t="shared" si="460"/>
        <v>0</v>
      </c>
      <c r="FR205" s="32">
        <f t="shared" si="461"/>
        <v>0</v>
      </c>
      <c r="FS205" s="32">
        <f t="shared" si="462"/>
        <v>0</v>
      </c>
      <c r="FT205" s="32">
        <f t="shared" si="463"/>
        <v>0</v>
      </c>
      <c r="FU205" s="32">
        <f t="shared" si="464"/>
        <v>0</v>
      </c>
      <c r="FV205" s="32">
        <f t="shared" si="465"/>
        <v>0</v>
      </c>
      <c r="FW205" s="32">
        <f t="shared" si="466"/>
        <v>0</v>
      </c>
      <c r="FX205" s="32">
        <f t="shared" si="467"/>
        <v>0</v>
      </c>
      <c r="FY205" s="32">
        <f t="shared" si="468"/>
        <v>0</v>
      </c>
      <c r="FZ205" s="32">
        <f t="shared" si="469"/>
        <v>0</v>
      </c>
      <c r="GA205" s="32">
        <f t="shared" si="470"/>
        <v>0</v>
      </c>
      <c r="GB205" s="32">
        <f t="shared" si="471"/>
        <v>0</v>
      </c>
      <c r="GC205" s="32">
        <f t="shared" si="472"/>
        <v>0</v>
      </c>
      <c r="GD205" s="32">
        <f t="shared" si="473"/>
        <v>0</v>
      </c>
      <c r="GE205" s="32">
        <f t="shared" si="474"/>
        <v>0</v>
      </c>
    </row>
    <row r="206" spans="1:187" ht="25.8" hidden="1" x14ac:dyDescent="0.5">
      <c r="A206" s="104" t="s">
        <v>57</v>
      </c>
      <c r="B206" s="105">
        <v>46213</v>
      </c>
      <c r="C206" s="105"/>
      <c r="D206" s="85"/>
      <c r="E206" s="106"/>
      <c r="F206" s="106"/>
      <c r="G206" s="106"/>
      <c r="H206" s="106"/>
      <c r="I206" s="106"/>
      <c r="J206" s="106"/>
      <c r="K206" s="106"/>
      <c r="L206" s="106"/>
      <c r="M206" s="106"/>
      <c r="N206" s="49"/>
      <c r="O206" s="35"/>
      <c r="P206" s="35"/>
      <c r="Q206" s="35"/>
      <c r="R206" s="35"/>
      <c r="S206" s="35"/>
      <c r="T206" s="35"/>
      <c r="U206" s="35"/>
      <c r="V206" s="35"/>
      <c r="W206" s="49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49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49"/>
      <c r="CS206" s="35"/>
      <c r="CT206" s="35"/>
      <c r="CU206" s="110"/>
      <c r="CV206" s="35"/>
      <c r="CW206" s="35"/>
      <c r="CX206" s="35"/>
      <c r="CY206" s="35"/>
      <c r="CZ206" s="35"/>
      <c r="DA206" s="48"/>
      <c r="DB206" s="35"/>
      <c r="DC206" s="35"/>
      <c r="DD206" s="35"/>
      <c r="DE206" s="35"/>
      <c r="DF206" s="35"/>
      <c r="DG206" s="35"/>
      <c r="DH206" s="35"/>
      <c r="DI206" s="35"/>
      <c r="DJ206" s="49"/>
      <c r="DK206" s="49"/>
      <c r="DL206" s="49"/>
      <c r="DM206" s="1"/>
      <c r="DN206" s="32">
        <f t="shared" si="405"/>
        <v>0</v>
      </c>
      <c r="DO206" s="32">
        <f t="shared" si="406"/>
        <v>0</v>
      </c>
      <c r="DP206" s="32">
        <f t="shared" si="407"/>
        <v>0</v>
      </c>
      <c r="DQ206" s="32">
        <f t="shared" si="408"/>
        <v>0</v>
      </c>
      <c r="DR206" s="32">
        <f t="shared" si="409"/>
        <v>0</v>
      </c>
      <c r="DS206" s="32">
        <f t="shared" si="410"/>
        <v>0</v>
      </c>
      <c r="DT206" s="32">
        <f t="shared" si="411"/>
        <v>0</v>
      </c>
      <c r="DU206" s="32">
        <f t="shared" si="412"/>
        <v>0</v>
      </c>
      <c r="DV206" s="32">
        <f t="shared" si="413"/>
        <v>0</v>
      </c>
      <c r="DW206" s="32">
        <f t="shared" si="414"/>
        <v>0</v>
      </c>
      <c r="DX206" s="32">
        <f t="shared" si="415"/>
        <v>0</v>
      </c>
      <c r="DY206" s="32">
        <f t="shared" si="416"/>
        <v>0</v>
      </c>
      <c r="DZ206" s="32">
        <f t="shared" si="417"/>
        <v>0</v>
      </c>
      <c r="EA206" s="32">
        <f t="shared" si="418"/>
        <v>0</v>
      </c>
      <c r="EB206" s="32">
        <f t="shared" si="419"/>
        <v>0</v>
      </c>
      <c r="EC206" s="32">
        <f t="shared" si="420"/>
        <v>0</v>
      </c>
      <c r="ED206" s="32">
        <f t="shared" si="421"/>
        <v>0</v>
      </c>
      <c r="EE206" s="32">
        <f t="shared" si="422"/>
        <v>0</v>
      </c>
      <c r="EF206" s="32">
        <f t="shared" si="423"/>
        <v>0</v>
      </c>
      <c r="EG206" s="32">
        <f t="shared" si="424"/>
        <v>0</v>
      </c>
      <c r="EH206" s="32">
        <f t="shared" si="425"/>
        <v>0</v>
      </c>
      <c r="EI206" s="32">
        <f t="shared" si="426"/>
        <v>0</v>
      </c>
      <c r="EJ206" s="32">
        <f t="shared" si="427"/>
        <v>0</v>
      </c>
      <c r="EK206" s="32">
        <f t="shared" si="428"/>
        <v>0</v>
      </c>
      <c r="EL206" s="32">
        <f t="shared" si="429"/>
        <v>0</v>
      </c>
      <c r="EM206" s="32">
        <f t="shared" si="430"/>
        <v>0</v>
      </c>
      <c r="EN206" s="32">
        <f t="shared" si="431"/>
        <v>0</v>
      </c>
      <c r="EO206" s="32">
        <f t="shared" si="432"/>
        <v>0</v>
      </c>
      <c r="EP206" s="32">
        <f t="shared" si="433"/>
        <v>0</v>
      </c>
      <c r="EQ206" s="32">
        <f t="shared" si="434"/>
        <v>0</v>
      </c>
      <c r="ER206" s="32">
        <f t="shared" si="435"/>
        <v>0</v>
      </c>
      <c r="ES206" s="32">
        <f t="shared" si="436"/>
        <v>0</v>
      </c>
      <c r="ET206" s="32">
        <f t="shared" si="437"/>
        <v>0</v>
      </c>
      <c r="EU206" s="32">
        <f t="shared" si="438"/>
        <v>0</v>
      </c>
      <c r="EV206" s="32">
        <f t="shared" si="439"/>
        <v>0</v>
      </c>
      <c r="EW206" s="32">
        <f t="shared" si="440"/>
        <v>0</v>
      </c>
      <c r="EX206" s="32">
        <f t="shared" si="441"/>
        <v>0</v>
      </c>
      <c r="EY206" s="32">
        <f t="shared" si="442"/>
        <v>0</v>
      </c>
      <c r="EZ206" s="32">
        <f t="shared" si="443"/>
        <v>0</v>
      </c>
      <c r="FA206" s="32">
        <f t="shared" si="444"/>
        <v>0</v>
      </c>
      <c r="FB206" s="32">
        <f t="shared" si="445"/>
        <v>0</v>
      </c>
      <c r="FC206" s="32">
        <f t="shared" si="446"/>
        <v>0</v>
      </c>
      <c r="FD206" s="32">
        <f t="shared" si="447"/>
        <v>0</v>
      </c>
      <c r="FE206" s="32">
        <f t="shared" si="448"/>
        <v>0</v>
      </c>
      <c r="FF206" s="32">
        <f t="shared" si="449"/>
        <v>0</v>
      </c>
      <c r="FG206" s="32">
        <f t="shared" si="450"/>
        <v>0</v>
      </c>
      <c r="FH206" s="32">
        <f t="shared" si="451"/>
        <v>0</v>
      </c>
      <c r="FI206" s="32">
        <f t="shared" si="452"/>
        <v>0</v>
      </c>
      <c r="FJ206" s="32">
        <f t="shared" si="453"/>
        <v>0</v>
      </c>
      <c r="FK206" s="32">
        <f t="shared" si="454"/>
        <v>0</v>
      </c>
      <c r="FL206" s="32">
        <f t="shared" si="455"/>
        <v>0</v>
      </c>
      <c r="FM206" s="32">
        <f t="shared" si="456"/>
        <v>0</v>
      </c>
      <c r="FN206" s="32">
        <f t="shared" si="457"/>
        <v>0</v>
      </c>
      <c r="FO206" s="32">
        <f t="shared" si="458"/>
        <v>0</v>
      </c>
      <c r="FP206" s="32">
        <f t="shared" si="459"/>
        <v>0</v>
      </c>
      <c r="FQ206" s="32">
        <f t="shared" si="460"/>
        <v>0</v>
      </c>
      <c r="FR206" s="32">
        <f t="shared" si="461"/>
        <v>0</v>
      </c>
      <c r="FS206" s="32">
        <f t="shared" si="462"/>
        <v>0</v>
      </c>
      <c r="FT206" s="32">
        <f t="shared" si="463"/>
        <v>0</v>
      </c>
      <c r="FU206" s="32">
        <f t="shared" si="464"/>
        <v>0</v>
      </c>
      <c r="FV206" s="32">
        <f t="shared" si="465"/>
        <v>0</v>
      </c>
      <c r="FW206" s="32">
        <f t="shared" si="466"/>
        <v>0</v>
      </c>
      <c r="FX206" s="32">
        <f t="shared" si="467"/>
        <v>0</v>
      </c>
      <c r="FY206" s="32">
        <f t="shared" si="468"/>
        <v>0</v>
      </c>
      <c r="FZ206" s="32">
        <f t="shared" si="469"/>
        <v>0</v>
      </c>
      <c r="GA206" s="32">
        <f t="shared" si="470"/>
        <v>0</v>
      </c>
      <c r="GB206" s="32">
        <f t="shared" si="471"/>
        <v>0</v>
      </c>
      <c r="GC206" s="32">
        <f t="shared" si="472"/>
        <v>0</v>
      </c>
      <c r="GD206" s="32">
        <f t="shared" si="473"/>
        <v>0</v>
      </c>
      <c r="GE206" s="32">
        <f t="shared" si="474"/>
        <v>0</v>
      </c>
    </row>
    <row r="207" spans="1:187" ht="25.8" hidden="1" x14ac:dyDescent="0.5">
      <c r="A207" s="104" t="s">
        <v>58</v>
      </c>
      <c r="B207" s="105">
        <v>46214</v>
      </c>
      <c r="C207" s="105"/>
      <c r="D207" s="85"/>
      <c r="E207" s="106"/>
      <c r="F207" s="106"/>
      <c r="G207" s="106"/>
      <c r="H207" s="106"/>
      <c r="I207" s="106"/>
      <c r="J207" s="106"/>
      <c r="K207" s="106"/>
      <c r="L207" s="106"/>
      <c r="M207" s="106"/>
      <c r="N207" s="49"/>
      <c r="O207" s="35"/>
      <c r="P207" s="35"/>
      <c r="Q207" s="35"/>
      <c r="R207" s="35"/>
      <c r="S207" s="35"/>
      <c r="T207" s="35"/>
      <c r="U207" s="35"/>
      <c r="V207" s="35"/>
      <c r="W207" s="49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49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49"/>
      <c r="CS207" s="35"/>
      <c r="CT207" s="35"/>
      <c r="CU207" s="110"/>
      <c r="CV207" s="35"/>
      <c r="CW207" s="35"/>
      <c r="CX207" s="35"/>
      <c r="CY207" s="35"/>
      <c r="CZ207" s="35"/>
      <c r="DA207" s="49"/>
      <c r="DB207" s="35"/>
      <c r="DC207" s="35"/>
      <c r="DD207" s="35"/>
      <c r="DE207" s="35"/>
      <c r="DF207" s="35"/>
      <c r="DG207" s="35"/>
      <c r="DH207" s="35"/>
      <c r="DI207" s="35"/>
      <c r="DJ207" s="49"/>
      <c r="DK207" s="49"/>
      <c r="DL207" s="49"/>
      <c r="DM207" s="1"/>
      <c r="DN207" s="32">
        <f t="shared" si="405"/>
        <v>0</v>
      </c>
      <c r="DO207" s="32">
        <f t="shared" si="406"/>
        <v>0</v>
      </c>
      <c r="DP207" s="32">
        <f t="shared" si="407"/>
        <v>0</v>
      </c>
      <c r="DQ207" s="32">
        <f t="shared" si="408"/>
        <v>0</v>
      </c>
      <c r="DR207" s="32">
        <f t="shared" si="409"/>
        <v>0</v>
      </c>
      <c r="DS207" s="32">
        <f t="shared" si="410"/>
        <v>0</v>
      </c>
      <c r="DT207" s="32">
        <f t="shared" si="411"/>
        <v>0</v>
      </c>
      <c r="DU207" s="32">
        <f t="shared" si="412"/>
        <v>0</v>
      </c>
      <c r="DV207" s="32">
        <f t="shared" si="413"/>
        <v>0</v>
      </c>
      <c r="DW207" s="32">
        <f t="shared" si="414"/>
        <v>0</v>
      </c>
      <c r="DX207" s="32">
        <f t="shared" si="415"/>
        <v>0</v>
      </c>
      <c r="DY207" s="32">
        <f t="shared" si="416"/>
        <v>0</v>
      </c>
      <c r="DZ207" s="32">
        <f t="shared" si="417"/>
        <v>0</v>
      </c>
      <c r="EA207" s="32">
        <f t="shared" si="418"/>
        <v>0</v>
      </c>
      <c r="EB207" s="32">
        <f t="shared" si="419"/>
        <v>0</v>
      </c>
      <c r="EC207" s="32">
        <f t="shared" si="420"/>
        <v>0</v>
      </c>
      <c r="ED207" s="32">
        <f t="shared" si="421"/>
        <v>0</v>
      </c>
      <c r="EE207" s="32">
        <f t="shared" si="422"/>
        <v>0</v>
      </c>
      <c r="EF207" s="32">
        <f t="shared" si="423"/>
        <v>0</v>
      </c>
      <c r="EG207" s="32">
        <f t="shared" si="424"/>
        <v>0</v>
      </c>
      <c r="EH207" s="32">
        <f t="shared" si="425"/>
        <v>0</v>
      </c>
      <c r="EI207" s="32">
        <f t="shared" si="426"/>
        <v>0</v>
      </c>
      <c r="EJ207" s="32">
        <f t="shared" si="427"/>
        <v>0</v>
      </c>
      <c r="EK207" s="32">
        <f t="shared" si="428"/>
        <v>0</v>
      </c>
      <c r="EL207" s="32">
        <f t="shared" si="429"/>
        <v>0</v>
      </c>
      <c r="EM207" s="32">
        <f t="shared" si="430"/>
        <v>0</v>
      </c>
      <c r="EN207" s="32">
        <f t="shared" si="431"/>
        <v>0</v>
      </c>
      <c r="EO207" s="32">
        <f t="shared" si="432"/>
        <v>0</v>
      </c>
      <c r="EP207" s="32">
        <f t="shared" si="433"/>
        <v>0</v>
      </c>
      <c r="EQ207" s="32">
        <f t="shared" si="434"/>
        <v>0</v>
      </c>
      <c r="ER207" s="32">
        <f t="shared" si="435"/>
        <v>0</v>
      </c>
      <c r="ES207" s="32">
        <f t="shared" si="436"/>
        <v>0</v>
      </c>
      <c r="ET207" s="32">
        <f t="shared" si="437"/>
        <v>0</v>
      </c>
      <c r="EU207" s="32">
        <f t="shared" si="438"/>
        <v>0</v>
      </c>
      <c r="EV207" s="32">
        <f t="shared" si="439"/>
        <v>0</v>
      </c>
      <c r="EW207" s="32">
        <f t="shared" si="440"/>
        <v>0</v>
      </c>
      <c r="EX207" s="32">
        <f t="shared" si="441"/>
        <v>0</v>
      </c>
      <c r="EY207" s="32">
        <f t="shared" si="442"/>
        <v>0</v>
      </c>
      <c r="EZ207" s="32">
        <f t="shared" si="443"/>
        <v>0</v>
      </c>
      <c r="FA207" s="32">
        <f t="shared" si="444"/>
        <v>0</v>
      </c>
      <c r="FB207" s="32">
        <f t="shared" si="445"/>
        <v>0</v>
      </c>
      <c r="FC207" s="32">
        <f t="shared" si="446"/>
        <v>0</v>
      </c>
      <c r="FD207" s="32">
        <f t="shared" si="447"/>
        <v>0</v>
      </c>
      <c r="FE207" s="32">
        <f t="shared" si="448"/>
        <v>0</v>
      </c>
      <c r="FF207" s="32">
        <f t="shared" si="449"/>
        <v>0</v>
      </c>
      <c r="FG207" s="32">
        <f t="shared" si="450"/>
        <v>0</v>
      </c>
      <c r="FH207" s="32">
        <f t="shared" si="451"/>
        <v>0</v>
      </c>
      <c r="FI207" s="32">
        <f t="shared" si="452"/>
        <v>0</v>
      </c>
      <c r="FJ207" s="32">
        <f t="shared" si="453"/>
        <v>0</v>
      </c>
      <c r="FK207" s="32">
        <f t="shared" si="454"/>
        <v>0</v>
      </c>
      <c r="FL207" s="32">
        <f t="shared" si="455"/>
        <v>0</v>
      </c>
      <c r="FM207" s="32">
        <f t="shared" si="456"/>
        <v>0</v>
      </c>
      <c r="FN207" s="32">
        <f t="shared" si="457"/>
        <v>0</v>
      </c>
      <c r="FO207" s="32">
        <f t="shared" si="458"/>
        <v>0</v>
      </c>
      <c r="FP207" s="32">
        <f t="shared" si="459"/>
        <v>0</v>
      </c>
      <c r="FQ207" s="32">
        <f t="shared" si="460"/>
        <v>0</v>
      </c>
      <c r="FR207" s="32">
        <f t="shared" si="461"/>
        <v>0</v>
      </c>
      <c r="FS207" s="32">
        <f t="shared" si="462"/>
        <v>0</v>
      </c>
      <c r="FT207" s="32">
        <f t="shared" si="463"/>
        <v>0</v>
      </c>
      <c r="FU207" s="32">
        <f t="shared" si="464"/>
        <v>0</v>
      </c>
      <c r="FV207" s="32">
        <f t="shared" si="465"/>
        <v>0</v>
      </c>
      <c r="FW207" s="32">
        <f t="shared" si="466"/>
        <v>0</v>
      </c>
      <c r="FX207" s="32">
        <f t="shared" si="467"/>
        <v>0</v>
      </c>
      <c r="FY207" s="32">
        <f t="shared" si="468"/>
        <v>0</v>
      </c>
      <c r="FZ207" s="32">
        <f t="shared" si="469"/>
        <v>0</v>
      </c>
      <c r="GA207" s="32">
        <f t="shared" si="470"/>
        <v>0</v>
      </c>
      <c r="GB207" s="32">
        <f t="shared" si="471"/>
        <v>0</v>
      </c>
      <c r="GC207" s="32">
        <f t="shared" si="472"/>
        <v>0</v>
      </c>
      <c r="GD207" s="32">
        <f t="shared" si="473"/>
        <v>0</v>
      </c>
      <c r="GE207" s="32">
        <f t="shared" si="474"/>
        <v>0</v>
      </c>
    </row>
    <row r="208" spans="1:187" ht="25.8" hidden="1" x14ac:dyDescent="0.5">
      <c r="A208" s="104" t="s">
        <v>59</v>
      </c>
      <c r="B208" s="105">
        <v>46215</v>
      </c>
      <c r="C208" s="105"/>
      <c r="D208" s="85"/>
      <c r="E208" s="106"/>
      <c r="F208" s="106"/>
      <c r="G208" s="106"/>
      <c r="H208" s="106"/>
      <c r="I208" s="106"/>
      <c r="J208" s="106"/>
      <c r="K208" s="106"/>
      <c r="L208" s="106"/>
      <c r="M208" s="106"/>
      <c r="N208" s="49"/>
      <c r="O208" s="35"/>
      <c r="P208" s="35"/>
      <c r="Q208" s="35"/>
      <c r="R208" s="35"/>
      <c r="S208" s="35"/>
      <c r="T208" s="35"/>
      <c r="U208" s="35"/>
      <c r="V208" s="35"/>
      <c r="W208" s="49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49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49"/>
      <c r="CS208" s="35"/>
      <c r="CT208" s="35"/>
      <c r="CU208" s="110"/>
      <c r="CV208" s="35"/>
      <c r="CW208" s="35"/>
      <c r="CX208" s="35"/>
      <c r="CY208" s="35"/>
      <c r="CZ208" s="35"/>
      <c r="DA208" s="49"/>
      <c r="DB208" s="35"/>
      <c r="DC208" s="35"/>
      <c r="DD208" s="35"/>
      <c r="DE208" s="35"/>
      <c r="DF208" s="35"/>
      <c r="DG208" s="35"/>
      <c r="DH208" s="35"/>
      <c r="DI208" s="35"/>
      <c r="DJ208" s="49"/>
      <c r="DK208" s="49"/>
      <c r="DL208" s="49"/>
      <c r="DM208" s="1"/>
      <c r="DN208" s="32">
        <f t="shared" si="405"/>
        <v>0</v>
      </c>
      <c r="DO208" s="32">
        <f t="shared" si="406"/>
        <v>0</v>
      </c>
      <c r="DP208" s="32">
        <f t="shared" si="407"/>
        <v>0</v>
      </c>
      <c r="DQ208" s="32">
        <f t="shared" si="408"/>
        <v>0</v>
      </c>
      <c r="DR208" s="32">
        <f t="shared" si="409"/>
        <v>0</v>
      </c>
      <c r="DS208" s="32">
        <f t="shared" si="410"/>
        <v>0</v>
      </c>
      <c r="DT208" s="32">
        <f t="shared" si="411"/>
        <v>0</v>
      </c>
      <c r="DU208" s="32">
        <f t="shared" si="412"/>
        <v>0</v>
      </c>
      <c r="DV208" s="32">
        <f t="shared" si="413"/>
        <v>0</v>
      </c>
      <c r="DW208" s="32">
        <f t="shared" si="414"/>
        <v>0</v>
      </c>
      <c r="DX208" s="32">
        <f t="shared" si="415"/>
        <v>0</v>
      </c>
      <c r="DY208" s="32">
        <f t="shared" si="416"/>
        <v>0</v>
      </c>
      <c r="DZ208" s="32">
        <f t="shared" si="417"/>
        <v>0</v>
      </c>
      <c r="EA208" s="32">
        <f t="shared" si="418"/>
        <v>0</v>
      </c>
      <c r="EB208" s="32">
        <f t="shared" si="419"/>
        <v>0</v>
      </c>
      <c r="EC208" s="32">
        <f t="shared" si="420"/>
        <v>0</v>
      </c>
      <c r="ED208" s="32">
        <f t="shared" si="421"/>
        <v>0</v>
      </c>
      <c r="EE208" s="32">
        <f t="shared" si="422"/>
        <v>0</v>
      </c>
      <c r="EF208" s="32">
        <f t="shared" si="423"/>
        <v>0</v>
      </c>
      <c r="EG208" s="32">
        <f t="shared" si="424"/>
        <v>0</v>
      </c>
      <c r="EH208" s="32">
        <f t="shared" si="425"/>
        <v>0</v>
      </c>
      <c r="EI208" s="32">
        <f t="shared" si="426"/>
        <v>0</v>
      </c>
      <c r="EJ208" s="32">
        <f t="shared" si="427"/>
        <v>0</v>
      </c>
      <c r="EK208" s="32">
        <f t="shared" si="428"/>
        <v>0</v>
      </c>
      <c r="EL208" s="32">
        <f t="shared" si="429"/>
        <v>0</v>
      </c>
      <c r="EM208" s="32">
        <f t="shared" si="430"/>
        <v>0</v>
      </c>
      <c r="EN208" s="32">
        <f t="shared" si="431"/>
        <v>0</v>
      </c>
      <c r="EO208" s="32">
        <f t="shared" si="432"/>
        <v>0</v>
      </c>
      <c r="EP208" s="32">
        <f t="shared" si="433"/>
        <v>0</v>
      </c>
      <c r="EQ208" s="32">
        <f t="shared" si="434"/>
        <v>0</v>
      </c>
      <c r="ER208" s="32">
        <f t="shared" si="435"/>
        <v>0</v>
      </c>
      <c r="ES208" s="32">
        <f t="shared" si="436"/>
        <v>0</v>
      </c>
      <c r="ET208" s="32">
        <f t="shared" si="437"/>
        <v>0</v>
      </c>
      <c r="EU208" s="32">
        <f t="shared" si="438"/>
        <v>0</v>
      </c>
      <c r="EV208" s="32">
        <f t="shared" si="439"/>
        <v>0</v>
      </c>
      <c r="EW208" s="32">
        <f t="shared" si="440"/>
        <v>0</v>
      </c>
      <c r="EX208" s="32">
        <f t="shared" si="441"/>
        <v>0</v>
      </c>
      <c r="EY208" s="32">
        <f t="shared" si="442"/>
        <v>0</v>
      </c>
      <c r="EZ208" s="32">
        <f t="shared" si="443"/>
        <v>0</v>
      </c>
      <c r="FA208" s="32">
        <f t="shared" si="444"/>
        <v>0</v>
      </c>
      <c r="FB208" s="32">
        <f t="shared" si="445"/>
        <v>0</v>
      </c>
      <c r="FC208" s="32">
        <f t="shared" si="446"/>
        <v>0</v>
      </c>
      <c r="FD208" s="32">
        <f t="shared" si="447"/>
        <v>0</v>
      </c>
      <c r="FE208" s="32">
        <f t="shared" si="448"/>
        <v>0</v>
      </c>
      <c r="FF208" s="32">
        <f t="shared" si="449"/>
        <v>0</v>
      </c>
      <c r="FG208" s="32">
        <f t="shared" si="450"/>
        <v>0</v>
      </c>
      <c r="FH208" s="32">
        <f t="shared" si="451"/>
        <v>0</v>
      </c>
      <c r="FI208" s="32">
        <f t="shared" si="452"/>
        <v>0</v>
      </c>
      <c r="FJ208" s="32">
        <f t="shared" si="453"/>
        <v>0</v>
      </c>
      <c r="FK208" s="32">
        <f t="shared" si="454"/>
        <v>0</v>
      </c>
      <c r="FL208" s="32">
        <f t="shared" si="455"/>
        <v>0</v>
      </c>
      <c r="FM208" s="32">
        <f t="shared" si="456"/>
        <v>0</v>
      </c>
      <c r="FN208" s="32">
        <f t="shared" si="457"/>
        <v>0</v>
      </c>
      <c r="FO208" s="32">
        <f t="shared" si="458"/>
        <v>0</v>
      </c>
      <c r="FP208" s="32">
        <f t="shared" si="459"/>
        <v>0</v>
      </c>
      <c r="FQ208" s="32">
        <f t="shared" si="460"/>
        <v>0</v>
      </c>
      <c r="FR208" s="32">
        <f t="shared" si="461"/>
        <v>0</v>
      </c>
      <c r="FS208" s="32">
        <f t="shared" si="462"/>
        <v>0</v>
      </c>
      <c r="FT208" s="32">
        <f t="shared" si="463"/>
        <v>0</v>
      </c>
      <c r="FU208" s="32">
        <f t="shared" si="464"/>
        <v>0</v>
      </c>
      <c r="FV208" s="32">
        <f t="shared" si="465"/>
        <v>0</v>
      </c>
      <c r="FW208" s="32">
        <f t="shared" si="466"/>
        <v>0</v>
      </c>
      <c r="FX208" s="32">
        <f t="shared" si="467"/>
        <v>0</v>
      </c>
      <c r="FY208" s="32">
        <f t="shared" si="468"/>
        <v>0</v>
      </c>
      <c r="FZ208" s="32">
        <f t="shared" si="469"/>
        <v>0</v>
      </c>
      <c r="GA208" s="32">
        <f t="shared" si="470"/>
        <v>0</v>
      </c>
      <c r="GB208" s="32">
        <f t="shared" si="471"/>
        <v>0</v>
      </c>
      <c r="GC208" s="32">
        <f t="shared" si="472"/>
        <v>0</v>
      </c>
      <c r="GD208" s="32">
        <f t="shared" si="473"/>
        <v>0</v>
      </c>
      <c r="GE208" s="32">
        <f t="shared" si="474"/>
        <v>0</v>
      </c>
    </row>
    <row r="209" spans="1:187" ht="25.8" hidden="1" x14ac:dyDescent="0.5">
      <c r="A209" s="104" t="s">
        <v>51</v>
      </c>
      <c r="B209" s="105">
        <v>46216</v>
      </c>
      <c r="C209" s="105"/>
      <c r="D209" s="85"/>
      <c r="E209" s="106"/>
      <c r="F209" s="106"/>
      <c r="G209" s="106"/>
      <c r="H209" s="106"/>
      <c r="I209" s="106"/>
      <c r="J209" s="106"/>
      <c r="K209" s="106"/>
      <c r="L209" s="106"/>
      <c r="M209" s="106"/>
      <c r="N209" s="49"/>
      <c r="O209" s="35"/>
      <c r="P209" s="35"/>
      <c r="Q209" s="35"/>
      <c r="R209" s="35"/>
      <c r="S209" s="35"/>
      <c r="T209" s="35"/>
      <c r="U209" s="35"/>
      <c r="V209" s="35"/>
      <c r="W209" s="49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49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49"/>
      <c r="CS209" s="35"/>
      <c r="CT209" s="35"/>
      <c r="CU209" s="110"/>
      <c r="CV209" s="35"/>
      <c r="CW209" s="35"/>
      <c r="CX209" s="35"/>
      <c r="CY209" s="35"/>
      <c r="CZ209" s="35"/>
      <c r="DA209" s="49"/>
      <c r="DB209" s="35"/>
      <c r="DC209" s="35"/>
      <c r="DD209" s="35"/>
      <c r="DE209" s="35"/>
      <c r="DF209" s="35"/>
      <c r="DG209" s="35"/>
      <c r="DH209" s="35"/>
      <c r="DI209" s="35"/>
      <c r="DJ209" s="49"/>
      <c r="DK209" s="49"/>
      <c r="DL209" s="49"/>
      <c r="DM209" s="1"/>
      <c r="DN209" s="32">
        <f t="shared" si="405"/>
        <v>0</v>
      </c>
      <c r="DO209" s="32">
        <f t="shared" si="406"/>
        <v>0</v>
      </c>
      <c r="DP209" s="32">
        <f t="shared" si="407"/>
        <v>0</v>
      </c>
      <c r="DQ209" s="32">
        <f t="shared" si="408"/>
        <v>0</v>
      </c>
      <c r="DR209" s="32">
        <f t="shared" si="409"/>
        <v>0</v>
      </c>
      <c r="DS209" s="32">
        <f t="shared" si="410"/>
        <v>0</v>
      </c>
      <c r="DT209" s="32">
        <f t="shared" si="411"/>
        <v>0</v>
      </c>
      <c r="DU209" s="32">
        <f t="shared" si="412"/>
        <v>0</v>
      </c>
      <c r="DV209" s="32">
        <f t="shared" si="413"/>
        <v>0</v>
      </c>
      <c r="DW209" s="32">
        <f t="shared" si="414"/>
        <v>0</v>
      </c>
      <c r="DX209" s="32">
        <f t="shared" si="415"/>
        <v>0</v>
      </c>
      <c r="DY209" s="32">
        <f t="shared" si="416"/>
        <v>0</v>
      </c>
      <c r="DZ209" s="32">
        <f t="shared" si="417"/>
        <v>0</v>
      </c>
      <c r="EA209" s="32">
        <f t="shared" si="418"/>
        <v>0</v>
      </c>
      <c r="EB209" s="32">
        <f t="shared" si="419"/>
        <v>0</v>
      </c>
      <c r="EC209" s="32">
        <f t="shared" si="420"/>
        <v>0</v>
      </c>
      <c r="ED209" s="32">
        <f t="shared" si="421"/>
        <v>0</v>
      </c>
      <c r="EE209" s="32">
        <f t="shared" si="422"/>
        <v>0</v>
      </c>
      <c r="EF209" s="32">
        <f t="shared" si="423"/>
        <v>0</v>
      </c>
      <c r="EG209" s="32">
        <f t="shared" si="424"/>
        <v>0</v>
      </c>
      <c r="EH209" s="32">
        <f t="shared" si="425"/>
        <v>0</v>
      </c>
      <c r="EI209" s="32">
        <f t="shared" si="426"/>
        <v>0</v>
      </c>
      <c r="EJ209" s="32">
        <f t="shared" si="427"/>
        <v>0</v>
      </c>
      <c r="EK209" s="32">
        <f t="shared" si="428"/>
        <v>0</v>
      </c>
      <c r="EL209" s="32">
        <f t="shared" si="429"/>
        <v>0</v>
      </c>
      <c r="EM209" s="32">
        <f t="shared" si="430"/>
        <v>0</v>
      </c>
      <c r="EN209" s="32">
        <f t="shared" si="431"/>
        <v>0</v>
      </c>
      <c r="EO209" s="32">
        <f t="shared" si="432"/>
        <v>0</v>
      </c>
      <c r="EP209" s="32">
        <f t="shared" si="433"/>
        <v>0</v>
      </c>
      <c r="EQ209" s="32">
        <f t="shared" si="434"/>
        <v>0</v>
      </c>
      <c r="ER209" s="32">
        <f t="shared" si="435"/>
        <v>0</v>
      </c>
      <c r="ES209" s="32">
        <f t="shared" si="436"/>
        <v>0</v>
      </c>
      <c r="ET209" s="32">
        <f t="shared" si="437"/>
        <v>0</v>
      </c>
      <c r="EU209" s="32">
        <f t="shared" si="438"/>
        <v>0</v>
      </c>
      <c r="EV209" s="32">
        <f t="shared" si="439"/>
        <v>0</v>
      </c>
      <c r="EW209" s="32">
        <f t="shared" si="440"/>
        <v>0</v>
      </c>
      <c r="EX209" s="32">
        <f t="shared" si="441"/>
        <v>0</v>
      </c>
      <c r="EY209" s="32">
        <f t="shared" si="442"/>
        <v>0</v>
      </c>
      <c r="EZ209" s="32">
        <f t="shared" si="443"/>
        <v>0</v>
      </c>
      <c r="FA209" s="32">
        <f t="shared" si="444"/>
        <v>0</v>
      </c>
      <c r="FB209" s="32">
        <f t="shared" si="445"/>
        <v>0</v>
      </c>
      <c r="FC209" s="32">
        <f t="shared" si="446"/>
        <v>0</v>
      </c>
      <c r="FD209" s="32">
        <f t="shared" si="447"/>
        <v>0</v>
      </c>
      <c r="FE209" s="32">
        <f t="shared" si="448"/>
        <v>0</v>
      </c>
      <c r="FF209" s="32">
        <f t="shared" si="449"/>
        <v>0</v>
      </c>
      <c r="FG209" s="32">
        <f t="shared" si="450"/>
        <v>0</v>
      </c>
      <c r="FH209" s="32">
        <f t="shared" si="451"/>
        <v>0</v>
      </c>
      <c r="FI209" s="32">
        <f t="shared" si="452"/>
        <v>0</v>
      </c>
      <c r="FJ209" s="32">
        <f t="shared" si="453"/>
        <v>0</v>
      </c>
      <c r="FK209" s="32">
        <f t="shared" si="454"/>
        <v>0</v>
      </c>
      <c r="FL209" s="32">
        <f t="shared" si="455"/>
        <v>0</v>
      </c>
      <c r="FM209" s="32">
        <f t="shared" si="456"/>
        <v>0</v>
      </c>
      <c r="FN209" s="32">
        <f t="shared" si="457"/>
        <v>0</v>
      </c>
      <c r="FO209" s="32">
        <f t="shared" si="458"/>
        <v>0</v>
      </c>
      <c r="FP209" s="32">
        <f t="shared" si="459"/>
        <v>0</v>
      </c>
      <c r="FQ209" s="32">
        <f t="shared" si="460"/>
        <v>0</v>
      </c>
      <c r="FR209" s="32">
        <f t="shared" si="461"/>
        <v>0</v>
      </c>
      <c r="FS209" s="32">
        <f t="shared" si="462"/>
        <v>0</v>
      </c>
      <c r="FT209" s="32">
        <f t="shared" si="463"/>
        <v>0</v>
      </c>
      <c r="FU209" s="32">
        <f t="shared" si="464"/>
        <v>0</v>
      </c>
      <c r="FV209" s="32">
        <f t="shared" si="465"/>
        <v>0</v>
      </c>
      <c r="FW209" s="32">
        <f t="shared" si="466"/>
        <v>0</v>
      </c>
      <c r="FX209" s="32">
        <f t="shared" si="467"/>
        <v>0</v>
      </c>
      <c r="FY209" s="32">
        <f t="shared" si="468"/>
        <v>0</v>
      </c>
      <c r="FZ209" s="32">
        <f t="shared" si="469"/>
        <v>0</v>
      </c>
      <c r="GA209" s="32">
        <f t="shared" si="470"/>
        <v>0</v>
      </c>
      <c r="GB209" s="32">
        <f t="shared" si="471"/>
        <v>0</v>
      </c>
      <c r="GC209" s="32">
        <f t="shared" si="472"/>
        <v>0</v>
      </c>
      <c r="GD209" s="32">
        <f t="shared" si="473"/>
        <v>0</v>
      </c>
      <c r="GE209" s="32">
        <f t="shared" si="474"/>
        <v>0</v>
      </c>
    </row>
    <row r="210" spans="1:187" ht="25.8" hidden="1" x14ac:dyDescent="0.5">
      <c r="A210" s="104" t="s">
        <v>54</v>
      </c>
      <c r="B210" s="105">
        <v>46217</v>
      </c>
      <c r="C210" s="105"/>
      <c r="D210" s="85"/>
      <c r="E210" s="106"/>
      <c r="F210" s="106"/>
      <c r="G210" s="106"/>
      <c r="H210" s="106"/>
      <c r="I210" s="106"/>
      <c r="J210" s="106"/>
      <c r="K210" s="106"/>
      <c r="L210" s="106"/>
      <c r="M210" s="106"/>
      <c r="N210" s="49"/>
      <c r="O210" s="35"/>
      <c r="P210" s="35"/>
      <c r="Q210" s="35"/>
      <c r="R210" s="35"/>
      <c r="S210" s="35"/>
      <c r="T210" s="35"/>
      <c r="U210" s="35"/>
      <c r="V210" s="35"/>
      <c r="W210" s="49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49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49"/>
      <c r="CS210" s="35"/>
      <c r="CT210" s="35"/>
      <c r="CU210" s="110"/>
      <c r="CV210" s="35"/>
      <c r="CW210" s="35"/>
      <c r="CX210" s="35"/>
      <c r="CY210" s="35"/>
      <c r="CZ210" s="35"/>
      <c r="DA210" s="49"/>
      <c r="DB210" s="35"/>
      <c r="DC210" s="35"/>
      <c r="DD210" s="35"/>
      <c r="DE210" s="35"/>
      <c r="DF210" s="35"/>
      <c r="DG210" s="35"/>
      <c r="DH210" s="35"/>
      <c r="DI210" s="35"/>
      <c r="DJ210" s="49"/>
      <c r="DK210" s="49"/>
      <c r="DL210" s="49"/>
      <c r="DM210" s="1"/>
      <c r="DN210" s="32">
        <f t="shared" si="405"/>
        <v>0</v>
      </c>
      <c r="DO210" s="32">
        <f t="shared" si="406"/>
        <v>0</v>
      </c>
      <c r="DP210" s="32">
        <f t="shared" si="407"/>
        <v>0</v>
      </c>
      <c r="DQ210" s="32">
        <f t="shared" si="408"/>
        <v>0</v>
      </c>
      <c r="DR210" s="32">
        <f t="shared" si="409"/>
        <v>0</v>
      </c>
      <c r="DS210" s="32">
        <f t="shared" si="410"/>
        <v>0</v>
      </c>
      <c r="DT210" s="32">
        <f t="shared" si="411"/>
        <v>0</v>
      </c>
      <c r="DU210" s="32">
        <f t="shared" si="412"/>
        <v>0</v>
      </c>
      <c r="DV210" s="32">
        <f t="shared" si="413"/>
        <v>0</v>
      </c>
      <c r="DW210" s="32">
        <f t="shared" si="414"/>
        <v>0</v>
      </c>
      <c r="DX210" s="32">
        <f t="shared" si="415"/>
        <v>0</v>
      </c>
      <c r="DY210" s="32">
        <f t="shared" si="416"/>
        <v>0</v>
      </c>
      <c r="DZ210" s="32">
        <f t="shared" si="417"/>
        <v>0</v>
      </c>
      <c r="EA210" s="32">
        <f t="shared" si="418"/>
        <v>0</v>
      </c>
      <c r="EB210" s="32">
        <f t="shared" si="419"/>
        <v>0</v>
      </c>
      <c r="EC210" s="32">
        <f t="shared" si="420"/>
        <v>0</v>
      </c>
      <c r="ED210" s="32">
        <f t="shared" si="421"/>
        <v>0</v>
      </c>
      <c r="EE210" s="32">
        <f t="shared" si="422"/>
        <v>0</v>
      </c>
      <c r="EF210" s="32">
        <f t="shared" si="423"/>
        <v>0</v>
      </c>
      <c r="EG210" s="32">
        <f t="shared" si="424"/>
        <v>0</v>
      </c>
      <c r="EH210" s="32">
        <f t="shared" si="425"/>
        <v>0</v>
      </c>
      <c r="EI210" s="32">
        <f t="shared" si="426"/>
        <v>0</v>
      </c>
      <c r="EJ210" s="32">
        <f t="shared" si="427"/>
        <v>0</v>
      </c>
      <c r="EK210" s="32">
        <f t="shared" si="428"/>
        <v>0</v>
      </c>
      <c r="EL210" s="32">
        <f t="shared" si="429"/>
        <v>0</v>
      </c>
      <c r="EM210" s="32">
        <f t="shared" si="430"/>
        <v>0</v>
      </c>
      <c r="EN210" s="32">
        <f t="shared" si="431"/>
        <v>0</v>
      </c>
      <c r="EO210" s="32">
        <f t="shared" si="432"/>
        <v>0</v>
      </c>
      <c r="EP210" s="32">
        <f t="shared" si="433"/>
        <v>0</v>
      </c>
      <c r="EQ210" s="32">
        <f t="shared" si="434"/>
        <v>0</v>
      </c>
      <c r="ER210" s="32">
        <f t="shared" si="435"/>
        <v>0</v>
      </c>
      <c r="ES210" s="32">
        <f t="shared" si="436"/>
        <v>0</v>
      </c>
      <c r="ET210" s="32">
        <f t="shared" si="437"/>
        <v>0</v>
      </c>
      <c r="EU210" s="32">
        <f t="shared" si="438"/>
        <v>0</v>
      </c>
      <c r="EV210" s="32">
        <f t="shared" si="439"/>
        <v>0</v>
      </c>
      <c r="EW210" s="32">
        <f t="shared" si="440"/>
        <v>0</v>
      </c>
      <c r="EX210" s="32">
        <f t="shared" si="441"/>
        <v>0</v>
      </c>
      <c r="EY210" s="32">
        <f t="shared" si="442"/>
        <v>0</v>
      </c>
      <c r="EZ210" s="32">
        <f t="shared" si="443"/>
        <v>0</v>
      </c>
      <c r="FA210" s="32">
        <f t="shared" si="444"/>
        <v>0</v>
      </c>
      <c r="FB210" s="32">
        <f t="shared" si="445"/>
        <v>0</v>
      </c>
      <c r="FC210" s="32">
        <f t="shared" si="446"/>
        <v>0</v>
      </c>
      <c r="FD210" s="32">
        <f t="shared" si="447"/>
        <v>0</v>
      </c>
      <c r="FE210" s="32">
        <f t="shared" si="448"/>
        <v>0</v>
      </c>
      <c r="FF210" s="32">
        <f t="shared" si="449"/>
        <v>0</v>
      </c>
      <c r="FG210" s="32">
        <f t="shared" si="450"/>
        <v>0</v>
      </c>
      <c r="FH210" s="32">
        <f t="shared" si="451"/>
        <v>0</v>
      </c>
      <c r="FI210" s="32">
        <f t="shared" si="452"/>
        <v>0</v>
      </c>
      <c r="FJ210" s="32">
        <f t="shared" si="453"/>
        <v>0</v>
      </c>
      <c r="FK210" s="32">
        <f t="shared" si="454"/>
        <v>0</v>
      </c>
      <c r="FL210" s="32">
        <f t="shared" si="455"/>
        <v>0</v>
      </c>
      <c r="FM210" s="32">
        <f t="shared" si="456"/>
        <v>0</v>
      </c>
      <c r="FN210" s="32">
        <f t="shared" si="457"/>
        <v>0</v>
      </c>
      <c r="FO210" s="32">
        <f t="shared" si="458"/>
        <v>0</v>
      </c>
      <c r="FP210" s="32">
        <f t="shared" si="459"/>
        <v>0</v>
      </c>
      <c r="FQ210" s="32">
        <f t="shared" si="460"/>
        <v>0</v>
      </c>
      <c r="FR210" s="32">
        <f t="shared" si="461"/>
        <v>0</v>
      </c>
      <c r="FS210" s="32">
        <f t="shared" si="462"/>
        <v>0</v>
      </c>
      <c r="FT210" s="32">
        <f t="shared" si="463"/>
        <v>0</v>
      </c>
      <c r="FU210" s="32">
        <f t="shared" si="464"/>
        <v>0</v>
      </c>
      <c r="FV210" s="32">
        <f t="shared" si="465"/>
        <v>0</v>
      </c>
      <c r="FW210" s="32">
        <f t="shared" si="466"/>
        <v>0</v>
      </c>
      <c r="FX210" s="32">
        <f t="shared" si="467"/>
        <v>0</v>
      </c>
      <c r="FY210" s="32">
        <f t="shared" si="468"/>
        <v>0</v>
      </c>
      <c r="FZ210" s="32">
        <f t="shared" si="469"/>
        <v>0</v>
      </c>
      <c r="GA210" s="32">
        <f t="shared" si="470"/>
        <v>0</v>
      </c>
      <c r="GB210" s="32">
        <f t="shared" si="471"/>
        <v>0</v>
      </c>
      <c r="GC210" s="32">
        <f t="shared" si="472"/>
        <v>0</v>
      </c>
      <c r="GD210" s="32">
        <f t="shared" si="473"/>
        <v>0</v>
      </c>
      <c r="GE210" s="32">
        <f t="shared" si="474"/>
        <v>0</v>
      </c>
    </row>
    <row r="211" spans="1:187" ht="25.8" hidden="1" x14ac:dyDescent="0.5">
      <c r="A211" s="104" t="s">
        <v>55</v>
      </c>
      <c r="B211" s="105">
        <v>46218</v>
      </c>
      <c r="C211" s="105"/>
      <c r="D211" s="85"/>
      <c r="E211" s="106"/>
      <c r="F211" s="106"/>
      <c r="G211" s="106"/>
      <c r="H211" s="106"/>
      <c r="I211" s="106"/>
      <c r="J211" s="106"/>
      <c r="K211" s="106"/>
      <c r="L211" s="106"/>
      <c r="M211" s="106"/>
      <c r="N211" s="49"/>
      <c r="O211" s="35"/>
      <c r="P211" s="35"/>
      <c r="Q211" s="35"/>
      <c r="R211" s="35"/>
      <c r="S211" s="35"/>
      <c r="T211" s="35"/>
      <c r="U211" s="35"/>
      <c r="V211" s="35"/>
      <c r="W211" s="49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49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49"/>
      <c r="CS211" s="35"/>
      <c r="CT211" s="35"/>
      <c r="CU211" s="110"/>
      <c r="CV211" s="35"/>
      <c r="CW211" s="35"/>
      <c r="CX211" s="35"/>
      <c r="CY211" s="35"/>
      <c r="CZ211" s="35"/>
      <c r="DA211" s="49"/>
      <c r="DB211" s="35"/>
      <c r="DC211" s="35"/>
      <c r="DD211" s="35"/>
      <c r="DE211" s="35"/>
      <c r="DF211" s="35"/>
      <c r="DG211" s="35"/>
      <c r="DH211" s="35"/>
      <c r="DI211" s="35"/>
      <c r="DJ211" s="49"/>
      <c r="DK211" s="49"/>
      <c r="DL211" s="49"/>
      <c r="DM211" s="1"/>
      <c r="DN211" s="32">
        <f t="shared" si="405"/>
        <v>0</v>
      </c>
      <c r="DO211" s="32">
        <f t="shared" si="406"/>
        <v>0</v>
      </c>
      <c r="DP211" s="32">
        <f t="shared" si="407"/>
        <v>0</v>
      </c>
      <c r="DQ211" s="32">
        <f t="shared" si="408"/>
        <v>0</v>
      </c>
      <c r="DR211" s="32">
        <f t="shared" si="409"/>
        <v>0</v>
      </c>
      <c r="DS211" s="32">
        <f t="shared" si="410"/>
        <v>0</v>
      </c>
      <c r="DT211" s="32">
        <f t="shared" si="411"/>
        <v>0</v>
      </c>
      <c r="DU211" s="32">
        <f t="shared" si="412"/>
        <v>0</v>
      </c>
      <c r="DV211" s="32">
        <f t="shared" si="413"/>
        <v>0</v>
      </c>
      <c r="DW211" s="32">
        <f t="shared" si="414"/>
        <v>0</v>
      </c>
      <c r="DX211" s="32">
        <f t="shared" si="415"/>
        <v>0</v>
      </c>
      <c r="DY211" s="32">
        <f t="shared" si="416"/>
        <v>0</v>
      </c>
      <c r="DZ211" s="32">
        <f t="shared" si="417"/>
        <v>0</v>
      </c>
      <c r="EA211" s="32">
        <f t="shared" si="418"/>
        <v>0</v>
      </c>
      <c r="EB211" s="32">
        <f t="shared" si="419"/>
        <v>0</v>
      </c>
      <c r="EC211" s="32">
        <f t="shared" si="420"/>
        <v>0</v>
      </c>
      <c r="ED211" s="32">
        <f t="shared" si="421"/>
        <v>0</v>
      </c>
      <c r="EE211" s="32">
        <f t="shared" si="422"/>
        <v>0</v>
      </c>
      <c r="EF211" s="32">
        <f t="shared" si="423"/>
        <v>0</v>
      </c>
      <c r="EG211" s="32">
        <f t="shared" si="424"/>
        <v>0</v>
      </c>
      <c r="EH211" s="32">
        <f t="shared" si="425"/>
        <v>0</v>
      </c>
      <c r="EI211" s="32">
        <f t="shared" si="426"/>
        <v>0</v>
      </c>
      <c r="EJ211" s="32">
        <f t="shared" si="427"/>
        <v>0</v>
      </c>
      <c r="EK211" s="32">
        <f t="shared" si="428"/>
        <v>0</v>
      </c>
      <c r="EL211" s="32">
        <f t="shared" si="429"/>
        <v>0</v>
      </c>
      <c r="EM211" s="32">
        <f t="shared" si="430"/>
        <v>0</v>
      </c>
      <c r="EN211" s="32">
        <f t="shared" si="431"/>
        <v>0</v>
      </c>
      <c r="EO211" s="32">
        <f t="shared" si="432"/>
        <v>0</v>
      </c>
      <c r="EP211" s="32">
        <f t="shared" si="433"/>
        <v>0</v>
      </c>
      <c r="EQ211" s="32">
        <f t="shared" si="434"/>
        <v>0</v>
      </c>
      <c r="ER211" s="32">
        <f t="shared" si="435"/>
        <v>0</v>
      </c>
      <c r="ES211" s="32">
        <f t="shared" si="436"/>
        <v>0</v>
      </c>
      <c r="ET211" s="32">
        <f t="shared" si="437"/>
        <v>0</v>
      </c>
      <c r="EU211" s="32">
        <f t="shared" si="438"/>
        <v>0</v>
      </c>
      <c r="EV211" s="32">
        <f t="shared" si="439"/>
        <v>0</v>
      </c>
      <c r="EW211" s="32">
        <f t="shared" si="440"/>
        <v>0</v>
      </c>
      <c r="EX211" s="32">
        <f t="shared" si="441"/>
        <v>0</v>
      </c>
      <c r="EY211" s="32">
        <f t="shared" si="442"/>
        <v>0</v>
      </c>
      <c r="EZ211" s="32">
        <f t="shared" si="443"/>
        <v>0</v>
      </c>
      <c r="FA211" s="32">
        <f t="shared" si="444"/>
        <v>0</v>
      </c>
      <c r="FB211" s="32">
        <f t="shared" si="445"/>
        <v>0</v>
      </c>
      <c r="FC211" s="32">
        <f t="shared" si="446"/>
        <v>0</v>
      </c>
      <c r="FD211" s="32">
        <f t="shared" si="447"/>
        <v>0</v>
      </c>
      <c r="FE211" s="32">
        <f t="shared" si="448"/>
        <v>0</v>
      </c>
      <c r="FF211" s="32">
        <f t="shared" si="449"/>
        <v>0</v>
      </c>
      <c r="FG211" s="32">
        <f t="shared" si="450"/>
        <v>0</v>
      </c>
      <c r="FH211" s="32">
        <f t="shared" si="451"/>
        <v>0</v>
      </c>
      <c r="FI211" s="32">
        <f t="shared" si="452"/>
        <v>0</v>
      </c>
      <c r="FJ211" s="32">
        <f t="shared" si="453"/>
        <v>0</v>
      </c>
      <c r="FK211" s="32">
        <f t="shared" si="454"/>
        <v>0</v>
      </c>
      <c r="FL211" s="32">
        <f t="shared" si="455"/>
        <v>0</v>
      </c>
      <c r="FM211" s="32">
        <f t="shared" si="456"/>
        <v>0</v>
      </c>
      <c r="FN211" s="32">
        <f t="shared" si="457"/>
        <v>0</v>
      </c>
      <c r="FO211" s="32">
        <f t="shared" si="458"/>
        <v>0</v>
      </c>
      <c r="FP211" s="32">
        <f t="shared" si="459"/>
        <v>0</v>
      </c>
      <c r="FQ211" s="32">
        <f t="shared" si="460"/>
        <v>0</v>
      </c>
      <c r="FR211" s="32">
        <f t="shared" si="461"/>
        <v>0</v>
      </c>
      <c r="FS211" s="32">
        <f t="shared" si="462"/>
        <v>0</v>
      </c>
      <c r="FT211" s="32">
        <f t="shared" si="463"/>
        <v>0</v>
      </c>
      <c r="FU211" s="32">
        <f t="shared" si="464"/>
        <v>0</v>
      </c>
      <c r="FV211" s="32">
        <f t="shared" si="465"/>
        <v>0</v>
      </c>
      <c r="FW211" s="32">
        <f t="shared" si="466"/>
        <v>0</v>
      </c>
      <c r="FX211" s="32">
        <f t="shared" si="467"/>
        <v>0</v>
      </c>
      <c r="FY211" s="32">
        <f t="shared" si="468"/>
        <v>0</v>
      </c>
      <c r="FZ211" s="32">
        <f t="shared" si="469"/>
        <v>0</v>
      </c>
      <c r="GA211" s="32">
        <f t="shared" si="470"/>
        <v>0</v>
      </c>
      <c r="GB211" s="32">
        <f t="shared" si="471"/>
        <v>0</v>
      </c>
      <c r="GC211" s="32">
        <f t="shared" si="472"/>
        <v>0</v>
      </c>
      <c r="GD211" s="32">
        <f t="shared" si="473"/>
        <v>0</v>
      </c>
      <c r="GE211" s="32">
        <f t="shared" si="474"/>
        <v>0</v>
      </c>
    </row>
    <row r="212" spans="1:187" ht="25.8" hidden="1" x14ac:dyDescent="0.5">
      <c r="A212" s="104" t="s">
        <v>56</v>
      </c>
      <c r="B212" s="105">
        <v>46219</v>
      </c>
      <c r="C212" s="105"/>
      <c r="D212" s="85"/>
      <c r="E212" s="106"/>
      <c r="F212" s="106"/>
      <c r="G212" s="106"/>
      <c r="H212" s="106"/>
      <c r="I212" s="106"/>
      <c r="J212" s="106"/>
      <c r="K212" s="106"/>
      <c r="L212" s="106"/>
      <c r="M212" s="106"/>
      <c r="N212" s="49"/>
      <c r="O212" s="35"/>
      <c r="P212" s="35"/>
      <c r="Q212" s="35"/>
      <c r="R212" s="35"/>
      <c r="S212" s="35"/>
      <c r="T212" s="35"/>
      <c r="U212" s="35"/>
      <c r="V212" s="35"/>
      <c r="W212" s="49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49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49"/>
      <c r="CS212" s="35"/>
      <c r="CT212" s="35"/>
      <c r="CU212" s="110"/>
      <c r="CV212" s="35"/>
      <c r="CW212" s="35"/>
      <c r="CX212" s="35"/>
      <c r="CY212" s="35"/>
      <c r="CZ212" s="35"/>
      <c r="DA212" s="49"/>
      <c r="DB212" s="35"/>
      <c r="DC212" s="35"/>
      <c r="DD212" s="35"/>
      <c r="DE212" s="35"/>
      <c r="DF212" s="35"/>
      <c r="DG212" s="35"/>
      <c r="DH212" s="35"/>
      <c r="DI212" s="35"/>
      <c r="DJ212" s="49"/>
      <c r="DK212" s="49"/>
      <c r="DL212" s="49"/>
      <c r="DM212" s="1"/>
      <c r="DN212" s="32">
        <f t="shared" si="405"/>
        <v>0</v>
      </c>
      <c r="DO212" s="32">
        <f t="shared" si="406"/>
        <v>0</v>
      </c>
      <c r="DP212" s="32">
        <f t="shared" si="407"/>
        <v>0</v>
      </c>
      <c r="DQ212" s="32">
        <f t="shared" si="408"/>
        <v>0</v>
      </c>
      <c r="DR212" s="32">
        <f t="shared" si="409"/>
        <v>0</v>
      </c>
      <c r="DS212" s="32">
        <f t="shared" si="410"/>
        <v>0</v>
      </c>
      <c r="DT212" s="32">
        <f t="shared" si="411"/>
        <v>0</v>
      </c>
      <c r="DU212" s="32">
        <f t="shared" si="412"/>
        <v>0</v>
      </c>
      <c r="DV212" s="32">
        <f t="shared" si="413"/>
        <v>0</v>
      </c>
      <c r="DW212" s="32">
        <f t="shared" si="414"/>
        <v>0</v>
      </c>
      <c r="DX212" s="32">
        <f t="shared" si="415"/>
        <v>0</v>
      </c>
      <c r="DY212" s="32">
        <f t="shared" si="416"/>
        <v>0</v>
      </c>
      <c r="DZ212" s="32">
        <f t="shared" si="417"/>
        <v>0</v>
      </c>
      <c r="EA212" s="32">
        <f t="shared" si="418"/>
        <v>0</v>
      </c>
      <c r="EB212" s="32">
        <f t="shared" si="419"/>
        <v>0</v>
      </c>
      <c r="EC212" s="32">
        <f t="shared" si="420"/>
        <v>0</v>
      </c>
      <c r="ED212" s="32">
        <f t="shared" si="421"/>
        <v>0</v>
      </c>
      <c r="EE212" s="32">
        <f t="shared" si="422"/>
        <v>0</v>
      </c>
      <c r="EF212" s="32">
        <f t="shared" si="423"/>
        <v>0</v>
      </c>
      <c r="EG212" s="32">
        <f t="shared" si="424"/>
        <v>0</v>
      </c>
      <c r="EH212" s="32">
        <f t="shared" si="425"/>
        <v>0</v>
      </c>
      <c r="EI212" s="32">
        <f t="shared" si="426"/>
        <v>0</v>
      </c>
      <c r="EJ212" s="32">
        <f t="shared" si="427"/>
        <v>0</v>
      </c>
      <c r="EK212" s="32">
        <f t="shared" si="428"/>
        <v>0</v>
      </c>
      <c r="EL212" s="32">
        <f t="shared" si="429"/>
        <v>0</v>
      </c>
      <c r="EM212" s="32">
        <f t="shared" si="430"/>
        <v>0</v>
      </c>
      <c r="EN212" s="32">
        <f t="shared" si="431"/>
        <v>0</v>
      </c>
      <c r="EO212" s="32">
        <f t="shared" si="432"/>
        <v>0</v>
      </c>
      <c r="EP212" s="32">
        <f t="shared" si="433"/>
        <v>0</v>
      </c>
      <c r="EQ212" s="32">
        <f t="shared" si="434"/>
        <v>0</v>
      </c>
      <c r="ER212" s="32">
        <f t="shared" si="435"/>
        <v>0</v>
      </c>
      <c r="ES212" s="32">
        <f t="shared" si="436"/>
        <v>0</v>
      </c>
      <c r="ET212" s="32">
        <f t="shared" si="437"/>
        <v>0</v>
      </c>
      <c r="EU212" s="32">
        <f t="shared" si="438"/>
        <v>0</v>
      </c>
      <c r="EV212" s="32">
        <f t="shared" si="439"/>
        <v>0</v>
      </c>
      <c r="EW212" s="32">
        <f t="shared" si="440"/>
        <v>0</v>
      </c>
      <c r="EX212" s="32">
        <f t="shared" si="441"/>
        <v>0</v>
      </c>
      <c r="EY212" s="32">
        <f t="shared" si="442"/>
        <v>0</v>
      </c>
      <c r="EZ212" s="32">
        <f t="shared" si="443"/>
        <v>0</v>
      </c>
      <c r="FA212" s="32">
        <f t="shared" si="444"/>
        <v>0</v>
      </c>
      <c r="FB212" s="32">
        <f t="shared" si="445"/>
        <v>0</v>
      </c>
      <c r="FC212" s="32">
        <f t="shared" si="446"/>
        <v>0</v>
      </c>
      <c r="FD212" s="32">
        <f t="shared" si="447"/>
        <v>0</v>
      </c>
      <c r="FE212" s="32">
        <f t="shared" si="448"/>
        <v>0</v>
      </c>
      <c r="FF212" s="32">
        <f t="shared" si="449"/>
        <v>0</v>
      </c>
      <c r="FG212" s="32">
        <f t="shared" si="450"/>
        <v>0</v>
      </c>
      <c r="FH212" s="32">
        <f t="shared" si="451"/>
        <v>0</v>
      </c>
      <c r="FI212" s="32">
        <f t="shared" si="452"/>
        <v>0</v>
      </c>
      <c r="FJ212" s="32">
        <f t="shared" si="453"/>
        <v>0</v>
      </c>
      <c r="FK212" s="32">
        <f t="shared" si="454"/>
        <v>0</v>
      </c>
      <c r="FL212" s="32">
        <f t="shared" si="455"/>
        <v>0</v>
      </c>
      <c r="FM212" s="32">
        <f t="shared" si="456"/>
        <v>0</v>
      </c>
      <c r="FN212" s="32">
        <f t="shared" si="457"/>
        <v>0</v>
      </c>
      <c r="FO212" s="32">
        <f t="shared" si="458"/>
        <v>0</v>
      </c>
      <c r="FP212" s="32">
        <f t="shared" si="459"/>
        <v>0</v>
      </c>
      <c r="FQ212" s="32">
        <f t="shared" si="460"/>
        <v>0</v>
      </c>
      <c r="FR212" s="32">
        <f t="shared" si="461"/>
        <v>0</v>
      </c>
      <c r="FS212" s="32">
        <f t="shared" si="462"/>
        <v>0</v>
      </c>
      <c r="FT212" s="32">
        <f t="shared" si="463"/>
        <v>0</v>
      </c>
      <c r="FU212" s="32">
        <f t="shared" si="464"/>
        <v>0</v>
      </c>
      <c r="FV212" s="32">
        <f t="shared" si="465"/>
        <v>0</v>
      </c>
      <c r="FW212" s="32">
        <f t="shared" si="466"/>
        <v>0</v>
      </c>
      <c r="FX212" s="32">
        <f t="shared" si="467"/>
        <v>0</v>
      </c>
      <c r="FY212" s="32">
        <f t="shared" si="468"/>
        <v>0</v>
      </c>
      <c r="FZ212" s="32">
        <f t="shared" si="469"/>
        <v>0</v>
      </c>
      <c r="GA212" s="32">
        <f t="shared" si="470"/>
        <v>0</v>
      </c>
      <c r="GB212" s="32">
        <f t="shared" si="471"/>
        <v>0</v>
      </c>
      <c r="GC212" s="32">
        <f t="shared" si="472"/>
        <v>0</v>
      </c>
      <c r="GD212" s="32">
        <f t="shared" si="473"/>
        <v>0</v>
      </c>
      <c r="GE212" s="32">
        <f t="shared" si="474"/>
        <v>0</v>
      </c>
    </row>
    <row r="213" spans="1:187" ht="25.8" x14ac:dyDescent="0.5">
      <c r="A213" s="79" t="s">
        <v>57</v>
      </c>
      <c r="B213" s="80">
        <v>46220</v>
      </c>
      <c r="C213" s="92"/>
      <c r="D213" s="36"/>
      <c r="E213" s="87"/>
      <c r="F213" s="87"/>
      <c r="G213" s="87"/>
      <c r="H213" s="87"/>
      <c r="I213" s="87"/>
      <c r="J213" s="87"/>
      <c r="K213" s="87"/>
      <c r="L213" s="87"/>
      <c r="M213" s="87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8"/>
      <c r="Y213" s="38"/>
      <c r="Z213" s="38"/>
      <c r="AA213" s="38"/>
      <c r="AB213" s="38"/>
      <c r="AC213" s="38"/>
      <c r="AD213" s="38"/>
      <c r="AE213" s="38"/>
      <c r="AF213" s="38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7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2">
        <f t="shared" si="405"/>
        <v>0</v>
      </c>
      <c r="DO213" s="32">
        <f t="shared" si="406"/>
        <v>0</v>
      </c>
      <c r="DP213" s="32">
        <f t="shared" si="407"/>
        <v>0</v>
      </c>
      <c r="DQ213" s="32">
        <f t="shared" si="408"/>
        <v>0</v>
      </c>
      <c r="DR213" s="32">
        <f t="shared" si="409"/>
        <v>0</v>
      </c>
      <c r="DS213" s="32">
        <f t="shared" si="410"/>
        <v>0</v>
      </c>
      <c r="DT213" s="32">
        <f t="shared" si="411"/>
        <v>0</v>
      </c>
      <c r="DU213" s="32">
        <f t="shared" si="412"/>
        <v>0</v>
      </c>
      <c r="DV213" s="32">
        <f t="shared" si="413"/>
        <v>0</v>
      </c>
      <c r="DW213" s="32">
        <f t="shared" si="414"/>
        <v>0</v>
      </c>
      <c r="DX213" s="32">
        <f t="shared" si="415"/>
        <v>0</v>
      </c>
      <c r="DY213" s="32">
        <f t="shared" si="416"/>
        <v>0</v>
      </c>
      <c r="DZ213" s="32">
        <f t="shared" si="417"/>
        <v>0</v>
      </c>
      <c r="EA213" s="32">
        <f t="shared" si="418"/>
        <v>0</v>
      </c>
      <c r="EB213" s="32">
        <f t="shared" si="419"/>
        <v>0</v>
      </c>
      <c r="EC213" s="32">
        <f t="shared" si="420"/>
        <v>0</v>
      </c>
      <c r="ED213" s="32">
        <f t="shared" si="421"/>
        <v>0</v>
      </c>
      <c r="EE213" s="32">
        <f t="shared" si="422"/>
        <v>0</v>
      </c>
      <c r="EF213" s="32">
        <f t="shared" si="423"/>
        <v>0</v>
      </c>
      <c r="EG213" s="32">
        <f t="shared" si="424"/>
        <v>0</v>
      </c>
      <c r="EH213" s="32">
        <f t="shared" si="425"/>
        <v>0</v>
      </c>
      <c r="EI213" s="32">
        <f t="shared" si="426"/>
        <v>0</v>
      </c>
      <c r="EJ213" s="32">
        <f t="shared" si="427"/>
        <v>0</v>
      </c>
      <c r="EK213" s="32">
        <f t="shared" si="428"/>
        <v>0</v>
      </c>
      <c r="EL213" s="32">
        <f t="shared" si="429"/>
        <v>0</v>
      </c>
      <c r="EM213" s="32">
        <f t="shared" si="430"/>
        <v>0</v>
      </c>
      <c r="EN213" s="32">
        <f t="shared" si="431"/>
        <v>0</v>
      </c>
      <c r="EO213" s="32">
        <f t="shared" si="432"/>
        <v>0</v>
      </c>
      <c r="EP213" s="32">
        <f t="shared" si="433"/>
        <v>0</v>
      </c>
      <c r="EQ213" s="32">
        <f t="shared" si="434"/>
        <v>0</v>
      </c>
      <c r="ER213" s="32">
        <f t="shared" si="435"/>
        <v>0</v>
      </c>
      <c r="ES213" s="32">
        <f t="shared" si="436"/>
        <v>0</v>
      </c>
      <c r="ET213" s="32">
        <f t="shared" si="437"/>
        <v>0</v>
      </c>
      <c r="EU213" s="32">
        <f t="shared" si="438"/>
        <v>0</v>
      </c>
      <c r="EV213" s="32">
        <f t="shared" si="439"/>
        <v>0</v>
      </c>
      <c r="EW213" s="32">
        <f t="shared" si="440"/>
        <v>0</v>
      </c>
      <c r="EX213" s="32">
        <f t="shared" si="441"/>
        <v>0</v>
      </c>
      <c r="EY213" s="32">
        <f t="shared" si="442"/>
        <v>0</v>
      </c>
      <c r="EZ213" s="32">
        <f t="shared" si="443"/>
        <v>0</v>
      </c>
      <c r="FA213" s="32">
        <f t="shared" si="444"/>
        <v>0</v>
      </c>
      <c r="FB213" s="32">
        <f t="shared" si="445"/>
        <v>0</v>
      </c>
      <c r="FC213" s="32">
        <f t="shared" si="446"/>
        <v>0</v>
      </c>
      <c r="FD213" s="32">
        <f t="shared" si="447"/>
        <v>0</v>
      </c>
      <c r="FE213" s="32">
        <f t="shared" si="448"/>
        <v>0</v>
      </c>
      <c r="FF213" s="32">
        <f t="shared" si="449"/>
        <v>0</v>
      </c>
      <c r="FG213" s="32">
        <f t="shared" si="450"/>
        <v>0</v>
      </c>
      <c r="FH213" s="32">
        <f t="shared" si="451"/>
        <v>0</v>
      </c>
      <c r="FI213" s="32">
        <f t="shared" si="452"/>
        <v>0</v>
      </c>
      <c r="FJ213" s="32">
        <f t="shared" si="453"/>
        <v>0</v>
      </c>
      <c r="FK213" s="32">
        <f t="shared" si="454"/>
        <v>0</v>
      </c>
      <c r="FL213" s="32">
        <f t="shared" si="455"/>
        <v>0</v>
      </c>
      <c r="FM213" s="32">
        <f t="shared" si="456"/>
        <v>0</v>
      </c>
      <c r="FN213" s="32">
        <f t="shared" si="457"/>
        <v>0</v>
      </c>
      <c r="FO213" s="32">
        <f t="shared" si="458"/>
        <v>0</v>
      </c>
      <c r="FP213" s="32">
        <f t="shared" si="459"/>
        <v>0</v>
      </c>
      <c r="FQ213" s="32">
        <f t="shared" si="460"/>
        <v>0</v>
      </c>
      <c r="FR213" s="32">
        <f t="shared" si="461"/>
        <v>0</v>
      </c>
      <c r="FS213" s="32">
        <f t="shared" si="462"/>
        <v>0</v>
      </c>
      <c r="FT213" s="32">
        <f t="shared" si="463"/>
        <v>0</v>
      </c>
      <c r="FU213" s="32">
        <f t="shared" si="464"/>
        <v>0</v>
      </c>
      <c r="FV213" s="32">
        <f t="shared" si="465"/>
        <v>0</v>
      </c>
      <c r="FW213" s="32">
        <f t="shared" si="466"/>
        <v>0</v>
      </c>
      <c r="FX213" s="32">
        <f t="shared" si="467"/>
        <v>0</v>
      </c>
      <c r="FY213" s="32">
        <f t="shared" si="468"/>
        <v>0</v>
      </c>
      <c r="FZ213" s="32">
        <f t="shared" si="469"/>
        <v>0</v>
      </c>
      <c r="GA213" s="32">
        <f t="shared" si="470"/>
        <v>0</v>
      </c>
      <c r="GB213" s="32">
        <f t="shared" si="471"/>
        <v>0</v>
      </c>
      <c r="GC213" s="32">
        <f t="shared" si="472"/>
        <v>0</v>
      </c>
      <c r="GD213" s="32">
        <f t="shared" si="473"/>
        <v>0</v>
      </c>
      <c r="GE213" s="32">
        <f t="shared" si="474"/>
        <v>0</v>
      </c>
    </row>
    <row r="214" spans="1:187" s="103" customFormat="1" ht="25.8" x14ac:dyDescent="0.5">
      <c r="A214" s="86" t="s">
        <v>58</v>
      </c>
      <c r="B214" s="92">
        <v>46221</v>
      </c>
      <c r="C214" s="92" t="s">
        <v>52</v>
      </c>
      <c r="D214" s="36"/>
      <c r="E214" s="62"/>
      <c r="F214" s="62"/>
      <c r="G214" s="87"/>
      <c r="H214" s="87"/>
      <c r="I214" s="87"/>
      <c r="J214" s="87"/>
      <c r="K214" s="87"/>
      <c r="L214" s="87"/>
      <c r="M214" s="87"/>
      <c r="N214" s="36"/>
      <c r="O214" s="62"/>
      <c r="P214" s="36"/>
      <c r="Q214" s="36"/>
      <c r="R214" s="36"/>
      <c r="S214" s="36"/>
      <c r="T214" s="36"/>
      <c r="U214" s="36"/>
      <c r="V214" s="36"/>
      <c r="W214" s="36"/>
      <c r="X214" s="38"/>
      <c r="Y214" s="38"/>
      <c r="Z214" s="38"/>
      <c r="AA214" s="38"/>
      <c r="AB214" s="38"/>
      <c r="AC214" s="38"/>
      <c r="AD214" s="38"/>
      <c r="AE214" s="38"/>
      <c r="AF214" s="38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7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136">
        <f t="shared" si="405"/>
        <v>0</v>
      </c>
      <c r="DO214" s="136">
        <f t="shared" si="406"/>
        <v>0</v>
      </c>
      <c r="DP214" s="136">
        <f t="shared" si="407"/>
        <v>0</v>
      </c>
      <c r="DQ214" s="136">
        <f t="shared" si="408"/>
        <v>0</v>
      </c>
      <c r="DR214" s="136">
        <f t="shared" si="409"/>
        <v>0</v>
      </c>
      <c r="DS214" s="136">
        <f t="shared" si="410"/>
        <v>0</v>
      </c>
      <c r="DT214" s="136">
        <f t="shared" si="411"/>
        <v>0</v>
      </c>
      <c r="DU214" s="136">
        <f t="shared" si="412"/>
        <v>0</v>
      </c>
      <c r="DV214" s="136">
        <f t="shared" si="413"/>
        <v>0</v>
      </c>
      <c r="DW214" s="136">
        <f t="shared" si="414"/>
        <v>0</v>
      </c>
      <c r="DX214" s="136">
        <f t="shared" si="415"/>
        <v>0</v>
      </c>
      <c r="DY214" s="136">
        <f t="shared" si="416"/>
        <v>0</v>
      </c>
      <c r="DZ214" s="136">
        <f t="shared" si="417"/>
        <v>0</v>
      </c>
      <c r="EA214" s="136">
        <f t="shared" si="418"/>
        <v>0</v>
      </c>
      <c r="EB214" s="136">
        <f t="shared" si="419"/>
        <v>0</v>
      </c>
      <c r="EC214" s="136">
        <f t="shared" si="420"/>
        <v>0</v>
      </c>
      <c r="ED214" s="136">
        <f t="shared" si="421"/>
        <v>0</v>
      </c>
      <c r="EE214" s="136">
        <f t="shared" si="422"/>
        <v>0</v>
      </c>
      <c r="EF214" s="136">
        <f t="shared" si="423"/>
        <v>0</v>
      </c>
      <c r="EG214" s="136">
        <f t="shared" si="424"/>
        <v>0</v>
      </c>
      <c r="EH214" s="136">
        <f t="shared" si="425"/>
        <v>0</v>
      </c>
      <c r="EI214" s="136">
        <f t="shared" si="426"/>
        <v>0</v>
      </c>
      <c r="EJ214" s="136">
        <f t="shared" si="427"/>
        <v>0</v>
      </c>
      <c r="EK214" s="136">
        <f t="shared" si="428"/>
        <v>0</v>
      </c>
      <c r="EL214" s="136">
        <f t="shared" si="429"/>
        <v>0</v>
      </c>
      <c r="EM214" s="136">
        <f t="shared" si="430"/>
        <v>0</v>
      </c>
      <c r="EN214" s="136">
        <f t="shared" si="431"/>
        <v>0</v>
      </c>
      <c r="EO214" s="136">
        <f t="shared" si="432"/>
        <v>0</v>
      </c>
      <c r="EP214" s="136">
        <f t="shared" si="433"/>
        <v>0</v>
      </c>
      <c r="EQ214" s="136">
        <f t="shared" si="434"/>
        <v>0</v>
      </c>
      <c r="ER214" s="136">
        <f t="shared" si="435"/>
        <v>0</v>
      </c>
      <c r="ES214" s="136">
        <f t="shared" si="436"/>
        <v>0</v>
      </c>
      <c r="ET214" s="136">
        <f t="shared" si="437"/>
        <v>0</v>
      </c>
      <c r="EU214" s="136">
        <f t="shared" si="438"/>
        <v>0</v>
      </c>
      <c r="EV214" s="136">
        <f t="shared" si="439"/>
        <v>0</v>
      </c>
      <c r="EW214" s="136">
        <f t="shared" si="440"/>
        <v>0</v>
      </c>
      <c r="EX214" s="136">
        <f t="shared" si="441"/>
        <v>0</v>
      </c>
      <c r="EY214" s="136">
        <f t="shared" si="442"/>
        <v>0</v>
      </c>
      <c r="EZ214" s="136">
        <f t="shared" si="443"/>
        <v>0</v>
      </c>
      <c r="FA214" s="136">
        <f t="shared" si="444"/>
        <v>0</v>
      </c>
      <c r="FB214" s="136">
        <f t="shared" si="445"/>
        <v>0</v>
      </c>
      <c r="FC214" s="136">
        <f t="shared" si="446"/>
        <v>0</v>
      </c>
      <c r="FD214" s="136">
        <f t="shared" si="447"/>
        <v>0</v>
      </c>
      <c r="FE214" s="136">
        <f t="shared" si="448"/>
        <v>0</v>
      </c>
      <c r="FF214" s="136">
        <f t="shared" si="449"/>
        <v>0</v>
      </c>
      <c r="FG214" s="136">
        <f t="shared" si="450"/>
        <v>0</v>
      </c>
      <c r="FH214" s="136">
        <f t="shared" si="451"/>
        <v>0</v>
      </c>
      <c r="FI214" s="136">
        <f t="shared" si="452"/>
        <v>0</v>
      </c>
      <c r="FJ214" s="136">
        <f t="shared" si="453"/>
        <v>0</v>
      </c>
      <c r="FK214" s="136">
        <f t="shared" si="454"/>
        <v>0</v>
      </c>
      <c r="FL214" s="136">
        <f t="shared" si="455"/>
        <v>0</v>
      </c>
      <c r="FM214" s="136">
        <f t="shared" si="456"/>
        <v>0</v>
      </c>
      <c r="FN214" s="136">
        <f t="shared" si="457"/>
        <v>0</v>
      </c>
      <c r="FO214" s="136">
        <f t="shared" si="458"/>
        <v>0</v>
      </c>
      <c r="FP214" s="136">
        <f t="shared" si="459"/>
        <v>0</v>
      </c>
      <c r="FQ214" s="136">
        <f t="shared" si="460"/>
        <v>0</v>
      </c>
      <c r="FR214" s="136">
        <f t="shared" si="461"/>
        <v>0</v>
      </c>
      <c r="FS214" s="136">
        <f t="shared" si="462"/>
        <v>0</v>
      </c>
      <c r="FT214" s="136">
        <f t="shared" si="463"/>
        <v>0</v>
      </c>
      <c r="FU214" s="136">
        <f t="shared" si="464"/>
        <v>0</v>
      </c>
      <c r="FV214" s="136">
        <f t="shared" si="465"/>
        <v>0</v>
      </c>
      <c r="FW214" s="136">
        <f t="shared" si="466"/>
        <v>0</v>
      </c>
      <c r="FX214" s="136">
        <f t="shared" si="467"/>
        <v>0</v>
      </c>
      <c r="FY214" s="136">
        <f t="shared" si="468"/>
        <v>0</v>
      </c>
      <c r="FZ214" s="136">
        <f t="shared" si="469"/>
        <v>0</v>
      </c>
      <c r="GA214" s="136">
        <f t="shared" si="470"/>
        <v>0</v>
      </c>
      <c r="GB214" s="136">
        <f t="shared" si="471"/>
        <v>0</v>
      </c>
      <c r="GC214" s="136">
        <f t="shared" si="472"/>
        <v>0</v>
      </c>
      <c r="GD214" s="136">
        <f t="shared" si="473"/>
        <v>0</v>
      </c>
      <c r="GE214" s="136">
        <f t="shared" si="474"/>
        <v>0</v>
      </c>
    </row>
    <row r="215" spans="1:187" s="103" customFormat="1" ht="27.6" customHeight="1" x14ac:dyDescent="0.5">
      <c r="A215" s="86" t="s">
        <v>59</v>
      </c>
      <c r="B215" s="92">
        <v>46222</v>
      </c>
      <c r="C215" s="92" t="s">
        <v>53</v>
      </c>
      <c r="D215" s="36"/>
      <c r="E215" s="62"/>
      <c r="F215" s="62"/>
      <c r="G215" s="87"/>
      <c r="H215" s="87"/>
      <c r="I215" s="87"/>
      <c r="J215" s="87"/>
      <c r="K215" s="87"/>
      <c r="L215" s="87"/>
      <c r="M215" s="87"/>
      <c r="N215" s="36"/>
      <c r="O215" s="62"/>
      <c r="P215" s="36"/>
      <c r="Q215" s="36"/>
      <c r="R215" s="36"/>
      <c r="S215" s="36"/>
      <c r="T215" s="36"/>
      <c r="U215" s="36"/>
      <c r="V215" s="36"/>
      <c r="W215" s="36"/>
      <c r="X215" s="38"/>
      <c r="Y215" s="38"/>
      <c r="Z215" s="38"/>
      <c r="AA215" s="38"/>
      <c r="AB215" s="38"/>
      <c r="AC215" s="38"/>
      <c r="AD215" s="38"/>
      <c r="AE215" s="38"/>
      <c r="AF215" s="38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7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136">
        <f t="shared" si="405"/>
        <v>0</v>
      </c>
      <c r="DO215" s="136">
        <f t="shared" si="406"/>
        <v>0</v>
      </c>
      <c r="DP215" s="136">
        <f t="shared" si="407"/>
        <v>0</v>
      </c>
      <c r="DQ215" s="136">
        <f t="shared" si="408"/>
        <v>0</v>
      </c>
      <c r="DR215" s="136">
        <f t="shared" si="409"/>
        <v>0</v>
      </c>
      <c r="DS215" s="136">
        <f t="shared" si="410"/>
        <v>0</v>
      </c>
      <c r="DT215" s="136">
        <f t="shared" si="411"/>
        <v>0</v>
      </c>
      <c r="DU215" s="136">
        <f t="shared" si="412"/>
        <v>0</v>
      </c>
      <c r="DV215" s="136">
        <f t="shared" si="413"/>
        <v>0</v>
      </c>
      <c r="DW215" s="136">
        <f t="shared" si="414"/>
        <v>0</v>
      </c>
      <c r="DX215" s="136">
        <f t="shared" si="415"/>
        <v>0</v>
      </c>
      <c r="DY215" s="136">
        <f t="shared" si="416"/>
        <v>0</v>
      </c>
      <c r="DZ215" s="136">
        <f t="shared" si="417"/>
        <v>0</v>
      </c>
      <c r="EA215" s="136">
        <f t="shared" si="418"/>
        <v>0</v>
      </c>
      <c r="EB215" s="136">
        <f t="shared" si="419"/>
        <v>0</v>
      </c>
      <c r="EC215" s="136">
        <f t="shared" si="420"/>
        <v>0</v>
      </c>
      <c r="ED215" s="136">
        <f t="shared" si="421"/>
        <v>0</v>
      </c>
      <c r="EE215" s="136">
        <f t="shared" si="422"/>
        <v>0</v>
      </c>
      <c r="EF215" s="136">
        <f t="shared" si="423"/>
        <v>0</v>
      </c>
      <c r="EG215" s="136">
        <f t="shared" si="424"/>
        <v>0</v>
      </c>
      <c r="EH215" s="136">
        <f t="shared" si="425"/>
        <v>0</v>
      </c>
      <c r="EI215" s="136">
        <f t="shared" si="426"/>
        <v>0</v>
      </c>
      <c r="EJ215" s="136">
        <f t="shared" si="427"/>
        <v>0</v>
      </c>
      <c r="EK215" s="136">
        <f t="shared" si="428"/>
        <v>0</v>
      </c>
      <c r="EL215" s="136">
        <f t="shared" si="429"/>
        <v>0</v>
      </c>
      <c r="EM215" s="136">
        <f t="shared" si="430"/>
        <v>0</v>
      </c>
      <c r="EN215" s="136">
        <f t="shared" si="431"/>
        <v>0</v>
      </c>
      <c r="EO215" s="136">
        <f t="shared" si="432"/>
        <v>0</v>
      </c>
      <c r="EP215" s="136">
        <f t="shared" si="433"/>
        <v>0</v>
      </c>
      <c r="EQ215" s="136">
        <f t="shared" si="434"/>
        <v>0</v>
      </c>
      <c r="ER215" s="136">
        <f t="shared" si="435"/>
        <v>0</v>
      </c>
      <c r="ES215" s="136">
        <f t="shared" si="436"/>
        <v>0</v>
      </c>
      <c r="ET215" s="136">
        <f t="shared" si="437"/>
        <v>0</v>
      </c>
      <c r="EU215" s="136">
        <f t="shared" si="438"/>
        <v>0</v>
      </c>
      <c r="EV215" s="136">
        <f t="shared" si="439"/>
        <v>0</v>
      </c>
      <c r="EW215" s="136">
        <f t="shared" si="440"/>
        <v>0</v>
      </c>
      <c r="EX215" s="136">
        <f t="shared" si="441"/>
        <v>0</v>
      </c>
      <c r="EY215" s="136">
        <f t="shared" si="442"/>
        <v>0</v>
      </c>
      <c r="EZ215" s="136">
        <f t="shared" si="443"/>
        <v>0</v>
      </c>
      <c r="FA215" s="136">
        <f t="shared" si="444"/>
        <v>0</v>
      </c>
      <c r="FB215" s="136">
        <f t="shared" si="445"/>
        <v>0</v>
      </c>
      <c r="FC215" s="136">
        <f t="shared" si="446"/>
        <v>0</v>
      </c>
      <c r="FD215" s="136">
        <f t="shared" si="447"/>
        <v>0</v>
      </c>
      <c r="FE215" s="136">
        <f t="shared" si="448"/>
        <v>0</v>
      </c>
      <c r="FF215" s="136">
        <f t="shared" si="449"/>
        <v>0</v>
      </c>
      <c r="FG215" s="136">
        <f t="shared" si="450"/>
        <v>0</v>
      </c>
      <c r="FH215" s="136">
        <f t="shared" si="451"/>
        <v>0</v>
      </c>
      <c r="FI215" s="136">
        <f t="shared" si="452"/>
        <v>0</v>
      </c>
      <c r="FJ215" s="136">
        <f t="shared" si="453"/>
        <v>0</v>
      </c>
      <c r="FK215" s="136">
        <f t="shared" si="454"/>
        <v>0</v>
      </c>
      <c r="FL215" s="136">
        <f t="shared" si="455"/>
        <v>0</v>
      </c>
      <c r="FM215" s="136">
        <f t="shared" si="456"/>
        <v>0</v>
      </c>
      <c r="FN215" s="136">
        <f t="shared" si="457"/>
        <v>0</v>
      </c>
      <c r="FO215" s="136">
        <f t="shared" si="458"/>
        <v>0</v>
      </c>
      <c r="FP215" s="136">
        <f t="shared" si="459"/>
        <v>0</v>
      </c>
      <c r="FQ215" s="136">
        <f t="shared" si="460"/>
        <v>0</v>
      </c>
      <c r="FR215" s="136">
        <f t="shared" si="461"/>
        <v>0</v>
      </c>
      <c r="FS215" s="136">
        <f t="shared" si="462"/>
        <v>0</v>
      </c>
      <c r="FT215" s="136">
        <f t="shared" si="463"/>
        <v>0</v>
      </c>
      <c r="FU215" s="136">
        <f t="shared" si="464"/>
        <v>0</v>
      </c>
      <c r="FV215" s="136">
        <f t="shared" si="465"/>
        <v>0</v>
      </c>
      <c r="FW215" s="136">
        <f t="shared" si="466"/>
        <v>0</v>
      </c>
      <c r="FX215" s="136">
        <f t="shared" si="467"/>
        <v>0</v>
      </c>
      <c r="FY215" s="136">
        <f t="shared" si="468"/>
        <v>0</v>
      </c>
      <c r="FZ215" s="136">
        <f t="shared" si="469"/>
        <v>0</v>
      </c>
      <c r="GA215" s="136">
        <f t="shared" si="470"/>
        <v>0</v>
      </c>
      <c r="GB215" s="136">
        <f t="shared" si="471"/>
        <v>0</v>
      </c>
      <c r="GC215" s="136">
        <f t="shared" si="472"/>
        <v>0</v>
      </c>
      <c r="GD215" s="136">
        <f t="shared" si="473"/>
        <v>0</v>
      </c>
      <c r="GE215" s="136">
        <f t="shared" si="474"/>
        <v>0</v>
      </c>
    </row>
    <row r="216" spans="1:187" ht="25.8" x14ac:dyDescent="0.5">
      <c r="A216" s="79" t="s">
        <v>51</v>
      </c>
      <c r="B216" s="80">
        <v>46223</v>
      </c>
      <c r="C216" s="80" t="s">
        <v>52</v>
      </c>
      <c r="D216" s="85"/>
      <c r="E216" s="43">
        <v>57</v>
      </c>
      <c r="F216" s="43">
        <v>32</v>
      </c>
      <c r="G216" s="43"/>
      <c r="H216" s="43"/>
      <c r="I216" s="43"/>
      <c r="J216" s="43"/>
      <c r="K216" s="43"/>
      <c r="L216" s="43">
        <v>3</v>
      </c>
      <c r="M216" s="43">
        <v>17</v>
      </c>
      <c r="N216" s="49"/>
      <c r="O216" s="175">
        <v>44</v>
      </c>
      <c r="P216" s="190"/>
      <c r="Q216" s="190">
        <v>23</v>
      </c>
      <c r="R216" s="190"/>
      <c r="S216" s="190"/>
      <c r="T216" s="190"/>
      <c r="U216" s="190"/>
      <c r="V216" s="190"/>
      <c r="W216" s="49"/>
      <c r="X216" s="40"/>
      <c r="Y216" s="40"/>
      <c r="Z216" s="40"/>
      <c r="AA216" s="40"/>
      <c r="AB216" s="40"/>
      <c r="AC216" s="40"/>
      <c r="AD216" s="40"/>
      <c r="AE216" s="40"/>
      <c r="AF216" s="40"/>
      <c r="AG216" s="49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49"/>
      <c r="CG216" s="164">
        <v>43</v>
      </c>
      <c r="CH216" s="164">
        <v>48</v>
      </c>
      <c r="CI216" s="164"/>
      <c r="CJ216" s="164"/>
      <c r="CK216" s="164"/>
      <c r="CL216" s="164"/>
      <c r="CM216" s="164"/>
      <c r="CN216" s="164"/>
      <c r="CO216" s="164"/>
      <c r="CP216" s="164"/>
      <c r="CQ216" s="164"/>
      <c r="CR216" s="49"/>
      <c r="CS216" s="43">
        <v>58</v>
      </c>
      <c r="CT216" s="43">
        <v>51</v>
      </c>
      <c r="CU216" s="43">
        <v>29</v>
      </c>
      <c r="CV216" s="43">
        <v>25</v>
      </c>
      <c r="CW216" s="43">
        <v>9</v>
      </c>
      <c r="CX216" s="43"/>
      <c r="CY216" s="76"/>
      <c r="CZ216" s="43"/>
      <c r="DA216" s="49"/>
      <c r="DB216" s="43">
        <v>40</v>
      </c>
      <c r="DC216" s="43">
        <v>54</v>
      </c>
      <c r="DD216" s="43">
        <v>49</v>
      </c>
      <c r="DE216" s="43"/>
      <c r="DF216" s="43">
        <v>34</v>
      </c>
      <c r="DG216" s="43">
        <v>26</v>
      </c>
      <c r="DH216" s="43">
        <v>10</v>
      </c>
      <c r="DI216" s="43">
        <v>15</v>
      </c>
      <c r="DJ216" s="49"/>
      <c r="DK216" s="49"/>
      <c r="DL216" s="49"/>
      <c r="DM216" s="1"/>
      <c r="DN216" s="32">
        <f t="shared" si="405"/>
        <v>0</v>
      </c>
      <c r="DO216" s="32">
        <f t="shared" si="406"/>
        <v>0</v>
      </c>
      <c r="DP216" s="32">
        <f t="shared" si="407"/>
        <v>1</v>
      </c>
      <c r="DQ216" s="32">
        <f t="shared" si="408"/>
        <v>0</v>
      </c>
      <c r="DR216" s="32">
        <f t="shared" si="409"/>
        <v>0</v>
      </c>
      <c r="DS216" s="32">
        <f t="shared" si="410"/>
        <v>0</v>
      </c>
      <c r="DT216" s="32">
        <f t="shared" si="411"/>
        <v>0</v>
      </c>
      <c r="DU216" s="32">
        <f t="shared" si="412"/>
        <v>0</v>
      </c>
      <c r="DV216" s="32">
        <f t="shared" si="413"/>
        <v>1</v>
      </c>
      <c r="DW216" s="32">
        <f t="shared" si="414"/>
        <v>1</v>
      </c>
      <c r="DX216" s="32">
        <f t="shared" si="415"/>
        <v>0</v>
      </c>
      <c r="DY216" s="32">
        <f t="shared" si="416"/>
        <v>0</v>
      </c>
      <c r="DZ216" s="32">
        <f t="shared" si="417"/>
        <v>0</v>
      </c>
      <c r="EA216" s="32">
        <f t="shared" si="418"/>
        <v>0</v>
      </c>
      <c r="EB216" s="32">
        <f t="shared" si="419"/>
        <v>1</v>
      </c>
      <c r="EC216" s="32">
        <f t="shared" si="420"/>
        <v>0</v>
      </c>
      <c r="ED216" s="32">
        <f t="shared" si="421"/>
        <v>1</v>
      </c>
      <c r="EE216" s="32">
        <f t="shared" si="422"/>
        <v>0</v>
      </c>
      <c r="EF216" s="32">
        <f t="shared" si="423"/>
        <v>0</v>
      </c>
      <c r="EG216" s="32">
        <f t="shared" si="424"/>
        <v>0</v>
      </c>
      <c r="EH216" s="32">
        <f t="shared" si="425"/>
        <v>0</v>
      </c>
      <c r="EI216" s="32">
        <f t="shared" si="426"/>
        <v>0</v>
      </c>
      <c r="EJ216" s="32">
        <f t="shared" si="427"/>
        <v>1</v>
      </c>
      <c r="EK216" s="32">
        <f t="shared" si="428"/>
        <v>0</v>
      </c>
      <c r="EL216" s="32">
        <f t="shared" si="429"/>
        <v>1</v>
      </c>
      <c r="EM216" s="32">
        <f t="shared" si="430"/>
        <v>1</v>
      </c>
      <c r="EN216" s="32">
        <f t="shared" si="431"/>
        <v>0</v>
      </c>
      <c r="EO216" s="32">
        <f t="shared" si="432"/>
        <v>0</v>
      </c>
      <c r="EP216" s="32">
        <f t="shared" si="433"/>
        <v>1</v>
      </c>
      <c r="EQ216" s="32">
        <f t="shared" si="434"/>
        <v>0</v>
      </c>
      <c r="ER216" s="32">
        <f t="shared" si="435"/>
        <v>0</v>
      </c>
      <c r="ES216" s="32">
        <f t="shared" si="436"/>
        <v>1</v>
      </c>
      <c r="ET216" s="32">
        <f t="shared" si="437"/>
        <v>0</v>
      </c>
      <c r="EU216" s="32">
        <f t="shared" si="438"/>
        <v>1</v>
      </c>
      <c r="EV216" s="32">
        <f t="shared" si="439"/>
        <v>0</v>
      </c>
      <c r="EW216" s="32">
        <f t="shared" si="440"/>
        <v>0</v>
      </c>
      <c r="EX216" s="32">
        <f t="shared" si="441"/>
        <v>0</v>
      </c>
      <c r="EY216" s="32">
        <f t="shared" si="442"/>
        <v>0</v>
      </c>
      <c r="EZ216" s="32">
        <f t="shared" si="443"/>
        <v>0</v>
      </c>
      <c r="FA216" s="32">
        <f t="shared" si="444"/>
        <v>1</v>
      </c>
      <c r="FB216" s="32">
        <f t="shared" si="445"/>
        <v>0</v>
      </c>
      <c r="FC216" s="32">
        <f t="shared" si="446"/>
        <v>0</v>
      </c>
      <c r="FD216" s="32">
        <f t="shared" si="447"/>
        <v>1</v>
      </c>
      <c r="FE216" s="32">
        <f t="shared" si="448"/>
        <v>1</v>
      </c>
      <c r="FF216" s="32">
        <f t="shared" si="449"/>
        <v>0</v>
      </c>
      <c r="FG216" s="32">
        <f t="shared" si="450"/>
        <v>0</v>
      </c>
      <c r="FH216" s="32">
        <f t="shared" si="451"/>
        <v>0</v>
      </c>
      <c r="FI216" s="32">
        <f t="shared" si="452"/>
        <v>1</v>
      </c>
      <c r="FJ216" s="32">
        <f t="shared" si="453"/>
        <v>1</v>
      </c>
      <c r="FK216" s="32">
        <f t="shared" si="454"/>
        <v>0</v>
      </c>
      <c r="FL216" s="32">
        <f t="shared" si="455"/>
        <v>1</v>
      </c>
      <c r="FM216" s="32">
        <f t="shared" si="456"/>
        <v>0</v>
      </c>
      <c r="FN216" s="32">
        <f t="shared" si="457"/>
        <v>0</v>
      </c>
      <c r="FO216" s="32">
        <f t="shared" si="458"/>
        <v>1</v>
      </c>
      <c r="FP216" s="32">
        <f t="shared" si="459"/>
        <v>0</v>
      </c>
      <c r="FQ216" s="32">
        <f t="shared" si="460"/>
        <v>0</v>
      </c>
      <c r="FR216" s="32">
        <f t="shared" si="461"/>
        <v>1</v>
      </c>
      <c r="FS216" s="32">
        <f t="shared" si="462"/>
        <v>1</v>
      </c>
      <c r="FT216" s="32">
        <f t="shared" si="463"/>
        <v>0</v>
      </c>
      <c r="FU216" s="32">
        <f t="shared" si="464"/>
        <v>0</v>
      </c>
      <c r="FV216" s="32">
        <f t="shared" si="465"/>
        <v>0</v>
      </c>
      <c r="FW216" s="32">
        <f t="shared" si="466"/>
        <v>0</v>
      </c>
      <c r="FX216" s="32">
        <f t="shared" si="467"/>
        <v>0</v>
      </c>
      <c r="FY216" s="32">
        <f t="shared" si="468"/>
        <v>0</v>
      </c>
      <c r="FZ216" s="32">
        <f t="shared" si="469"/>
        <v>0</v>
      </c>
      <c r="GA216" s="32">
        <f t="shared" si="470"/>
        <v>0</v>
      </c>
      <c r="GB216" s="32">
        <f t="shared" si="471"/>
        <v>0</v>
      </c>
      <c r="GC216" s="32">
        <f t="shared" si="472"/>
        <v>0</v>
      </c>
      <c r="GD216" s="32">
        <f t="shared" si="473"/>
        <v>0</v>
      </c>
      <c r="GE216" s="32">
        <f t="shared" si="474"/>
        <v>0</v>
      </c>
    </row>
    <row r="217" spans="1:187" ht="25.8" x14ac:dyDescent="0.5">
      <c r="A217" s="79"/>
      <c r="B217" s="80"/>
      <c r="C217" s="80" t="s">
        <v>53</v>
      </c>
      <c r="D217" s="85"/>
      <c r="E217" s="43">
        <v>57</v>
      </c>
      <c r="F217" s="43">
        <v>32</v>
      </c>
      <c r="G217" s="43"/>
      <c r="H217" s="43"/>
      <c r="I217" s="43"/>
      <c r="J217" s="43"/>
      <c r="K217" s="43"/>
      <c r="L217" s="43">
        <v>3</v>
      </c>
      <c r="M217" s="43">
        <v>17</v>
      </c>
      <c r="N217" s="49"/>
      <c r="O217" s="175">
        <v>44</v>
      </c>
      <c r="P217" s="190"/>
      <c r="Q217" s="190">
        <v>23</v>
      </c>
      <c r="R217" s="190"/>
      <c r="S217" s="190"/>
      <c r="T217" s="190"/>
      <c r="U217" s="190"/>
      <c r="V217" s="190"/>
      <c r="W217" s="49"/>
      <c r="X217" s="40"/>
      <c r="Y217" s="40"/>
      <c r="Z217" s="40"/>
      <c r="AA217" s="40"/>
      <c r="AB217" s="40"/>
      <c r="AC217" s="40"/>
      <c r="AD217" s="40"/>
      <c r="AE217" s="40"/>
      <c r="AF217" s="40"/>
      <c r="AG217" s="49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49"/>
      <c r="CJ217" s="164"/>
      <c r="CK217" s="164"/>
      <c r="CL217" s="164"/>
      <c r="CM217" s="164"/>
      <c r="CN217" s="164"/>
      <c r="CO217" s="164"/>
      <c r="CP217" s="164"/>
      <c r="CQ217" s="164"/>
      <c r="CR217" s="49"/>
      <c r="CS217" s="43">
        <v>58</v>
      </c>
      <c r="CT217" s="43">
        <v>51</v>
      </c>
      <c r="CU217" s="43">
        <v>29</v>
      </c>
      <c r="CV217" s="43">
        <v>25</v>
      </c>
      <c r="CW217" s="43">
        <v>9</v>
      </c>
      <c r="CX217" s="43"/>
      <c r="CY217" s="76"/>
      <c r="CZ217" s="43"/>
      <c r="DA217" s="49"/>
      <c r="DE217" s="43"/>
      <c r="DF217" s="43">
        <v>34</v>
      </c>
      <c r="DG217" s="43">
        <v>26</v>
      </c>
      <c r="DH217" s="43">
        <v>10</v>
      </c>
      <c r="DI217" s="43">
        <v>15</v>
      </c>
      <c r="DJ217" s="49"/>
      <c r="DK217" s="49"/>
      <c r="DL217" s="49"/>
      <c r="DM217" s="1"/>
      <c r="DN217" s="32">
        <f t="shared" si="405"/>
        <v>0</v>
      </c>
      <c r="DO217" s="32">
        <f t="shared" si="406"/>
        <v>0</v>
      </c>
      <c r="DP217" s="32">
        <f t="shared" si="407"/>
        <v>1</v>
      </c>
      <c r="DQ217" s="32">
        <f t="shared" si="408"/>
        <v>0</v>
      </c>
      <c r="DR217" s="32">
        <f t="shared" si="409"/>
        <v>0</v>
      </c>
      <c r="DS217" s="32">
        <f t="shared" si="410"/>
        <v>0</v>
      </c>
      <c r="DT217" s="32">
        <f t="shared" si="411"/>
        <v>0</v>
      </c>
      <c r="DU217" s="32">
        <f t="shared" si="412"/>
        <v>0</v>
      </c>
      <c r="DV217" s="32">
        <f t="shared" si="413"/>
        <v>1</v>
      </c>
      <c r="DW217" s="32">
        <f t="shared" si="414"/>
        <v>1</v>
      </c>
      <c r="DX217" s="32">
        <f t="shared" si="415"/>
        <v>0</v>
      </c>
      <c r="DY217" s="32">
        <f t="shared" si="416"/>
        <v>0</v>
      </c>
      <c r="DZ217" s="32">
        <f t="shared" si="417"/>
        <v>0</v>
      </c>
      <c r="EA217" s="32">
        <f t="shared" si="418"/>
        <v>0</v>
      </c>
      <c r="EB217" s="32">
        <f t="shared" si="419"/>
        <v>1</v>
      </c>
      <c r="EC217" s="32">
        <f t="shared" si="420"/>
        <v>0</v>
      </c>
      <c r="ED217" s="32">
        <f t="shared" si="421"/>
        <v>1</v>
      </c>
      <c r="EE217" s="32">
        <f t="shared" si="422"/>
        <v>0</v>
      </c>
      <c r="EF217" s="32">
        <f t="shared" si="423"/>
        <v>0</v>
      </c>
      <c r="EG217" s="32">
        <f t="shared" si="424"/>
        <v>0</v>
      </c>
      <c r="EH217" s="32">
        <f t="shared" si="425"/>
        <v>0</v>
      </c>
      <c r="EI217" s="32">
        <f t="shared" si="426"/>
        <v>0</v>
      </c>
      <c r="EJ217" s="32">
        <f t="shared" si="427"/>
        <v>1</v>
      </c>
      <c r="EK217" s="32">
        <f t="shared" si="428"/>
        <v>0</v>
      </c>
      <c r="EL217" s="32">
        <f t="shared" si="429"/>
        <v>1</v>
      </c>
      <c r="EM217" s="32">
        <f t="shared" si="430"/>
        <v>1</v>
      </c>
      <c r="EN217" s="32">
        <f t="shared" si="431"/>
        <v>0</v>
      </c>
      <c r="EO217" s="32">
        <f t="shared" si="432"/>
        <v>0</v>
      </c>
      <c r="EP217" s="32">
        <f t="shared" si="433"/>
        <v>1</v>
      </c>
      <c r="EQ217" s="32">
        <f t="shared" si="434"/>
        <v>0</v>
      </c>
      <c r="ER217" s="32">
        <f t="shared" si="435"/>
        <v>0</v>
      </c>
      <c r="ES217" s="32">
        <f t="shared" si="436"/>
        <v>1</v>
      </c>
      <c r="ET217" s="32">
        <f t="shared" si="437"/>
        <v>0</v>
      </c>
      <c r="EU217" s="32">
        <f t="shared" si="438"/>
        <v>1</v>
      </c>
      <c r="EV217" s="32">
        <f t="shared" si="439"/>
        <v>0</v>
      </c>
      <c r="EW217" s="32">
        <f t="shared" si="440"/>
        <v>0</v>
      </c>
      <c r="EX217" s="32">
        <f t="shared" si="441"/>
        <v>0</v>
      </c>
      <c r="EY217" s="32">
        <f t="shared" si="442"/>
        <v>0</v>
      </c>
      <c r="EZ217" s="32">
        <f t="shared" si="443"/>
        <v>0</v>
      </c>
      <c r="FA217" s="32">
        <f t="shared" si="444"/>
        <v>0</v>
      </c>
      <c r="FB217" s="32">
        <f t="shared" si="445"/>
        <v>0</v>
      </c>
      <c r="FC217" s="32">
        <f t="shared" si="446"/>
        <v>0</v>
      </c>
      <c r="FD217" s="32">
        <f t="shared" si="447"/>
        <v>0</v>
      </c>
      <c r="FE217" s="32">
        <f t="shared" si="448"/>
        <v>1</v>
      </c>
      <c r="FF217" s="32">
        <f t="shared" si="449"/>
        <v>0</v>
      </c>
      <c r="FG217" s="32">
        <f t="shared" si="450"/>
        <v>0</v>
      </c>
      <c r="FH217" s="32">
        <f t="shared" si="451"/>
        <v>0</v>
      </c>
      <c r="FI217" s="32">
        <f t="shared" si="452"/>
        <v>0</v>
      </c>
      <c r="FJ217" s="32">
        <f t="shared" si="453"/>
        <v>0</v>
      </c>
      <c r="FK217" s="32">
        <f t="shared" si="454"/>
        <v>0</v>
      </c>
      <c r="FL217" s="32">
        <f t="shared" si="455"/>
        <v>1</v>
      </c>
      <c r="FM217" s="32">
        <f t="shared" si="456"/>
        <v>0</v>
      </c>
      <c r="FN217" s="32">
        <f t="shared" si="457"/>
        <v>0</v>
      </c>
      <c r="FO217" s="32">
        <f t="shared" si="458"/>
        <v>0</v>
      </c>
      <c r="FP217" s="32">
        <f t="shared" si="459"/>
        <v>0</v>
      </c>
      <c r="FQ217" s="32">
        <f t="shared" si="460"/>
        <v>0</v>
      </c>
      <c r="FR217" s="32">
        <f t="shared" si="461"/>
        <v>1</v>
      </c>
      <c r="FS217" s="32">
        <f t="shared" si="462"/>
        <v>1</v>
      </c>
      <c r="FT217" s="32">
        <f t="shared" si="463"/>
        <v>0</v>
      </c>
      <c r="FU217" s="32">
        <f t="shared" si="464"/>
        <v>0</v>
      </c>
      <c r="FV217" s="32">
        <f t="shared" si="465"/>
        <v>0</v>
      </c>
      <c r="FW217" s="32">
        <f t="shared" si="466"/>
        <v>0</v>
      </c>
      <c r="FX217" s="32">
        <f t="shared" si="467"/>
        <v>0</v>
      </c>
      <c r="FY217" s="32">
        <f t="shared" si="468"/>
        <v>0</v>
      </c>
      <c r="FZ217" s="32">
        <f t="shared" si="469"/>
        <v>0</v>
      </c>
      <c r="GA217" s="32">
        <f t="shared" si="470"/>
        <v>0</v>
      </c>
      <c r="GB217" s="32">
        <f t="shared" si="471"/>
        <v>0</v>
      </c>
      <c r="GC217" s="32">
        <f t="shared" si="472"/>
        <v>0</v>
      </c>
      <c r="GD217" s="32">
        <f t="shared" si="473"/>
        <v>0</v>
      </c>
      <c r="GE217" s="32">
        <f t="shared" si="474"/>
        <v>0</v>
      </c>
    </row>
    <row r="218" spans="1:187" ht="25.8" x14ac:dyDescent="0.5">
      <c r="A218" s="79" t="s">
        <v>54</v>
      </c>
      <c r="B218" s="80">
        <v>46224</v>
      </c>
      <c r="C218" s="80" t="s">
        <v>52</v>
      </c>
      <c r="D218" s="85"/>
      <c r="E218" s="43">
        <v>50</v>
      </c>
      <c r="F218" s="43">
        <v>39</v>
      </c>
      <c r="G218" s="43"/>
      <c r="H218" s="43"/>
      <c r="I218" s="43"/>
      <c r="J218" s="43"/>
      <c r="K218" s="43"/>
      <c r="L218" s="43"/>
      <c r="M218" s="43">
        <v>18</v>
      </c>
      <c r="N218" s="49"/>
      <c r="O218" s="175">
        <v>41</v>
      </c>
      <c r="P218" s="190"/>
      <c r="Q218" s="190">
        <v>30</v>
      </c>
      <c r="R218" s="190"/>
      <c r="S218" s="190"/>
      <c r="T218" s="190"/>
      <c r="U218" s="190"/>
      <c r="V218" s="190"/>
      <c r="W218" s="49"/>
      <c r="X218" s="40"/>
      <c r="Y218" s="40"/>
      <c r="Z218" s="40"/>
      <c r="AA218" s="40"/>
      <c r="AB218" s="40"/>
      <c r="AC218" s="40"/>
      <c r="AD218" s="40"/>
      <c r="AE218" s="40"/>
      <c r="AF218" s="40"/>
      <c r="AG218" s="49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49"/>
      <c r="CG218" s="164">
        <v>45</v>
      </c>
      <c r="CH218" s="164">
        <v>44</v>
      </c>
      <c r="CJ218" s="164"/>
      <c r="CK218" s="164"/>
      <c r="CL218" s="164"/>
      <c r="CM218" s="164"/>
      <c r="CN218" s="164"/>
      <c r="CO218" s="164"/>
      <c r="CP218" s="164"/>
      <c r="CQ218" s="164"/>
      <c r="CR218" s="49"/>
      <c r="CS218" s="43">
        <v>58</v>
      </c>
      <c r="CT218" s="43">
        <v>51</v>
      </c>
      <c r="CU218" s="43">
        <v>29</v>
      </c>
      <c r="CV218" s="43">
        <v>25</v>
      </c>
      <c r="CW218" s="43">
        <v>9</v>
      </c>
      <c r="CX218" s="43"/>
      <c r="CY218" s="76"/>
      <c r="CZ218" s="43"/>
      <c r="DA218" s="49"/>
      <c r="DB218" s="43">
        <v>42</v>
      </c>
      <c r="DC218" s="43"/>
      <c r="DD218" s="43">
        <v>48</v>
      </c>
      <c r="DE218" s="43"/>
      <c r="DF218" s="43">
        <v>34</v>
      </c>
      <c r="DG218" s="43">
        <v>26</v>
      </c>
      <c r="DH218" s="43">
        <v>10</v>
      </c>
      <c r="DI218" s="43">
        <v>15</v>
      </c>
      <c r="DJ218" s="49"/>
      <c r="DK218" s="49"/>
      <c r="DL218" s="49"/>
      <c r="DM218" s="1"/>
      <c r="DN218" s="32">
        <f t="shared" si="405"/>
        <v>0</v>
      </c>
      <c r="DO218" s="32">
        <f t="shared" si="406"/>
        <v>0</v>
      </c>
      <c r="DP218" s="32">
        <f t="shared" si="407"/>
        <v>0</v>
      </c>
      <c r="DQ218" s="32">
        <f t="shared" si="408"/>
        <v>0</v>
      </c>
      <c r="DR218" s="32">
        <f t="shared" si="409"/>
        <v>0</v>
      </c>
      <c r="DS218" s="32">
        <f t="shared" si="410"/>
        <v>0</v>
      </c>
      <c r="DT218" s="32">
        <f t="shared" si="411"/>
        <v>0</v>
      </c>
      <c r="DU218" s="32">
        <f t="shared" si="412"/>
        <v>0</v>
      </c>
      <c r="DV218" s="32">
        <f t="shared" si="413"/>
        <v>1</v>
      </c>
      <c r="DW218" s="32">
        <f t="shared" si="414"/>
        <v>1</v>
      </c>
      <c r="DX218" s="32">
        <f t="shared" si="415"/>
        <v>0</v>
      </c>
      <c r="DY218" s="32">
        <f t="shared" si="416"/>
        <v>0</v>
      </c>
      <c r="DZ218" s="32">
        <f t="shared" si="417"/>
        <v>0</v>
      </c>
      <c r="EA218" s="32">
        <f t="shared" si="418"/>
        <v>0</v>
      </c>
      <c r="EB218" s="32">
        <f t="shared" si="419"/>
        <v>1</v>
      </c>
      <c r="EC218" s="32">
        <f t="shared" si="420"/>
        <v>0</v>
      </c>
      <c r="ED218" s="32">
        <f t="shared" si="421"/>
        <v>0</v>
      </c>
      <c r="EE218" s="32">
        <f t="shared" si="422"/>
        <v>1</v>
      </c>
      <c r="EF218" s="32">
        <f t="shared" si="423"/>
        <v>0</v>
      </c>
      <c r="EG218" s="32">
        <f t="shared" si="424"/>
        <v>0</v>
      </c>
      <c r="EH218" s="32">
        <f t="shared" si="425"/>
        <v>0</v>
      </c>
      <c r="EI218" s="32">
        <f t="shared" si="426"/>
        <v>0</v>
      </c>
      <c r="EJ218" s="32">
        <f t="shared" si="427"/>
        <v>0</v>
      </c>
      <c r="EK218" s="32">
        <f t="shared" si="428"/>
        <v>0</v>
      </c>
      <c r="EL218" s="32">
        <f t="shared" si="429"/>
        <v>1</v>
      </c>
      <c r="EM218" s="32">
        <f t="shared" si="430"/>
        <v>1</v>
      </c>
      <c r="EN218" s="32">
        <f t="shared" si="431"/>
        <v>0</v>
      </c>
      <c r="EO218" s="32">
        <f t="shared" si="432"/>
        <v>0</v>
      </c>
      <c r="EP218" s="32">
        <f t="shared" si="433"/>
        <v>1</v>
      </c>
      <c r="EQ218" s="32">
        <f t="shared" si="434"/>
        <v>1</v>
      </c>
      <c r="ER218" s="32">
        <f t="shared" si="435"/>
        <v>0</v>
      </c>
      <c r="ES218" s="32">
        <f t="shared" si="436"/>
        <v>0</v>
      </c>
      <c r="ET218" s="32">
        <f t="shared" si="437"/>
        <v>0</v>
      </c>
      <c r="EU218" s="32">
        <f t="shared" si="438"/>
        <v>1</v>
      </c>
      <c r="EV218" s="32">
        <f t="shared" si="439"/>
        <v>0</v>
      </c>
      <c r="EW218" s="32">
        <f t="shared" si="440"/>
        <v>0</v>
      </c>
      <c r="EX218" s="32">
        <f t="shared" si="441"/>
        <v>0</v>
      </c>
      <c r="EY218" s="32">
        <f t="shared" si="442"/>
        <v>0</v>
      </c>
      <c r="EZ218" s="32">
        <f t="shared" si="443"/>
        <v>1</v>
      </c>
      <c r="FA218" s="32">
        <f t="shared" si="444"/>
        <v>0</v>
      </c>
      <c r="FB218" s="32">
        <f t="shared" si="445"/>
        <v>1</v>
      </c>
      <c r="FC218" s="32">
        <f t="shared" si="446"/>
        <v>1</v>
      </c>
      <c r="FD218" s="32">
        <f t="shared" si="447"/>
        <v>0</v>
      </c>
      <c r="FE218" s="32">
        <f t="shared" si="448"/>
        <v>1</v>
      </c>
      <c r="FF218" s="32">
        <f t="shared" si="449"/>
        <v>1</v>
      </c>
      <c r="FG218" s="32">
        <f t="shared" si="450"/>
        <v>0</v>
      </c>
      <c r="FH218" s="32">
        <f t="shared" si="451"/>
        <v>0</v>
      </c>
      <c r="FI218" s="32">
        <f t="shared" si="452"/>
        <v>1</v>
      </c>
      <c r="FJ218" s="32">
        <f t="shared" si="453"/>
        <v>0</v>
      </c>
      <c r="FK218" s="32">
        <f t="shared" si="454"/>
        <v>1</v>
      </c>
      <c r="FL218" s="32">
        <f t="shared" si="455"/>
        <v>1</v>
      </c>
      <c r="FM218" s="32">
        <f t="shared" si="456"/>
        <v>0</v>
      </c>
      <c r="FN218" s="32">
        <f t="shared" si="457"/>
        <v>0</v>
      </c>
      <c r="FO218" s="32">
        <f t="shared" si="458"/>
        <v>0</v>
      </c>
      <c r="FP218" s="32">
        <f t="shared" si="459"/>
        <v>0</v>
      </c>
      <c r="FQ218" s="32">
        <f t="shared" si="460"/>
        <v>0</v>
      </c>
      <c r="FR218" s="32">
        <f t="shared" si="461"/>
        <v>0</v>
      </c>
      <c r="FS218" s="32">
        <f t="shared" si="462"/>
        <v>1</v>
      </c>
      <c r="FT218" s="32">
        <f t="shared" si="463"/>
        <v>0</v>
      </c>
      <c r="FU218" s="32">
        <f t="shared" si="464"/>
        <v>0</v>
      </c>
      <c r="FV218" s="32">
        <f t="shared" si="465"/>
        <v>0</v>
      </c>
      <c r="FW218" s="32">
        <f t="shared" si="466"/>
        <v>0</v>
      </c>
      <c r="FX218" s="32">
        <f t="shared" si="467"/>
        <v>0</v>
      </c>
      <c r="FY218" s="32">
        <f t="shared" si="468"/>
        <v>0</v>
      </c>
      <c r="FZ218" s="32">
        <f t="shared" si="469"/>
        <v>0</v>
      </c>
      <c r="GA218" s="32">
        <f t="shared" si="470"/>
        <v>0</v>
      </c>
      <c r="GB218" s="32">
        <f t="shared" si="471"/>
        <v>0</v>
      </c>
      <c r="GC218" s="32">
        <f t="shared" si="472"/>
        <v>0</v>
      </c>
      <c r="GD218" s="32">
        <f t="shared" si="473"/>
        <v>0</v>
      </c>
      <c r="GE218" s="32">
        <f t="shared" si="474"/>
        <v>0</v>
      </c>
    </row>
    <row r="219" spans="1:187" ht="25.8" x14ac:dyDescent="0.5">
      <c r="A219" s="79"/>
      <c r="B219" s="80"/>
      <c r="C219" s="80" t="s">
        <v>53</v>
      </c>
      <c r="D219" s="85"/>
      <c r="E219" s="43">
        <v>50</v>
      </c>
      <c r="F219" s="43">
        <v>39</v>
      </c>
      <c r="G219" s="43"/>
      <c r="H219" s="43"/>
      <c r="I219" s="43"/>
      <c r="J219" s="43"/>
      <c r="K219" s="43"/>
      <c r="L219" s="43"/>
      <c r="M219" s="43">
        <v>18</v>
      </c>
      <c r="N219" s="49"/>
      <c r="O219" s="175">
        <v>41</v>
      </c>
      <c r="P219" s="190"/>
      <c r="Q219" s="190">
        <v>30</v>
      </c>
      <c r="R219" s="190"/>
      <c r="S219" s="190"/>
      <c r="T219" s="190"/>
      <c r="U219" s="190"/>
      <c r="V219" s="190"/>
      <c r="W219" s="49"/>
      <c r="X219" s="40"/>
      <c r="Y219" s="40"/>
      <c r="Z219" s="40"/>
      <c r="AA219" s="40"/>
      <c r="AB219" s="40"/>
      <c r="AC219" s="40"/>
      <c r="AD219" s="40"/>
      <c r="AE219" s="40"/>
      <c r="AF219" s="40"/>
      <c r="AG219" s="49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49"/>
      <c r="CG219" s="164">
        <v>45</v>
      </c>
      <c r="CH219" s="164">
        <v>44</v>
      </c>
      <c r="CJ219" s="164"/>
      <c r="CK219" s="164"/>
      <c r="CL219" s="164"/>
      <c r="CM219" s="164"/>
      <c r="CN219" s="164"/>
      <c r="CO219" s="164"/>
      <c r="CP219" s="164"/>
      <c r="CQ219" s="164"/>
      <c r="CR219" s="49"/>
      <c r="CS219" s="43">
        <v>58</v>
      </c>
      <c r="CT219" s="43">
        <v>51</v>
      </c>
      <c r="CU219" s="43">
        <v>29</v>
      </c>
      <c r="CV219" s="43">
        <v>25</v>
      </c>
      <c r="CW219" s="43">
        <v>9</v>
      </c>
      <c r="CX219" s="43"/>
      <c r="CY219" s="76"/>
      <c r="CZ219" s="43"/>
      <c r="DA219" s="49"/>
      <c r="DB219" s="43">
        <v>42</v>
      </c>
      <c r="DC219" s="43"/>
      <c r="DD219" s="43">
        <v>48</v>
      </c>
      <c r="DE219" s="43"/>
      <c r="DF219" s="43"/>
      <c r="DG219" s="43"/>
      <c r="DH219" s="43"/>
      <c r="DI219" s="43"/>
      <c r="DJ219" s="49"/>
      <c r="DK219" s="49"/>
      <c r="DL219" s="49"/>
      <c r="DM219" s="1"/>
      <c r="DN219" s="32">
        <f t="shared" si="405"/>
        <v>0</v>
      </c>
      <c r="DO219" s="32">
        <f t="shared" si="406"/>
        <v>0</v>
      </c>
      <c r="DP219" s="32">
        <f t="shared" si="407"/>
        <v>0</v>
      </c>
      <c r="DQ219" s="32">
        <f t="shared" si="408"/>
        <v>0</v>
      </c>
      <c r="DR219" s="32">
        <f t="shared" si="409"/>
        <v>0</v>
      </c>
      <c r="DS219" s="32">
        <f t="shared" si="410"/>
        <v>0</v>
      </c>
      <c r="DT219" s="32">
        <f t="shared" si="411"/>
        <v>0</v>
      </c>
      <c r="DU219" s="32">
        <f t="shared" si="412"/>
        <v>0</v>
      </c>
      <c r="DV219" s="32">
        <f t="shared" si="413"/>
        <v>1</v>
      </c>
      <c r="DW219" s="32">
        <f t="shared" si="414"/>
        <v>0</v>
      </c>
      <c r="DX219" s="32">
        <f t="shared" si="415"/>
        <v>0</v>
      </c>
      <c r="DY219" s="32">
        <f t="shared" si="416"/>
        <v>0</v>
      </c>
      <c r="DZ219" s="32">
        <f t="shared" si="417"/>
        <v>0</v>
      </c>
      <c r="EA219" s="32">
        <f t="shared" si="418"/>
        <v>0</v>
      </c>
      <c r="EB219" s="32">
        <f t="shared" si="419"/>
        <v>0</v>
      </c>
      <c r="EC219" s="32">
        <f t="shared" si="420"/>
        <v>0</v>
      </c>
      <c r="ED219" s="32">
        <f t="shared" si="421"/>
        <v>0</v>
      </c>
      <c r="EE219" s="32">
        <f t="shared" si="422"/>
        <v>1</v>
      </c>
      <c r="EF219" s="32">
        <f t="shared" si="423"/>
        <v>0</v>
      </c>
      <c r="EG219" s="32">
        <f t="shared" si="424"/>
        <v>0</v>
      </c>
      <c r="EH219" s="32">
        <f t="shared" si="425"/>
        <v>0</v>
      </c>
      <c r="EI219" s="32">
        <f t="shared" si="426"/>
        <v>0</v>
      </c>
      <c r="EJ219" s="32">
        <f t="shared" si="427"/>
        <v>0</v>
      </c>
      <c r="EK219" s="32">
        <f t="shared" si="428"/>
        <v>0</v>
      </c>
      <c r="EL219" s="32">
        <f t="shared" si="429"/>
        <v>1</v>
      </c>
      <c r="EM219" s="32">
        <f t="shared" si="430"/>
        <v>0</v>
      </c>
      <c r="EN219" s="32">
        <f t="shared" si="431"/>
        <v>0</v>
      </c>
      <c r="EO219" s="32">
        <f t="shared" si="432"/>
        <v>0</v>
      </c>
      <c r="EP219" s="32">
        <f t="shared" si="433"/>
        <v>1</v>
      </c>
      <c r="EQ219" s="32">
        <f t="shared" si="434"/>
        <v>1</v>
      </c>
      <c r="ER219" s="32">
        <f t="shared" si="435"/>
        <v>0</v>
      </c>
      <c r="ES219" s="32">
        <f t="shared" si="436"/>
        <v>0</v>
      </c>
      <c r="ET219" s="32">
        <f t="shared" si="437"/>
        <v>0</v>
      </c>
      <c r="EU219" s="32">
        <f t="shared" si="438"/>
        <v>0</v>
      </c>
      <c r="EV219" s="32">
        <f t="shared" si="439"/>
        <v>0</v>
      </c>
      <c r="EW219" s="32">
        <f t="shared" si="440"/>
        <v>0</v>
      </c>
      <c r="EX219" s="32">
        <f t="shared" si="441"/>
        <v>0</v>
      </c>
      <c r="EY219" s="32">
        <f t="shared" si="442"/>
        <v>0</v>
      </c>
      <c r="EZ219" s="32">
        <f t="shared" si="443"/>
        <v>1</v>
      </c>
      <c r="FA219" s="32">
        <f t="shared" si="444"/>
        <v>0</v>
      </c>
      <c r="FB219" s="32">
        <f t="shared" si="445"/>
        <v>1</v>
      </c>
      <c r="FC219" s="32">
        <f t="shared" si="446"/>
        <v>1</v>
      </c>
      <c r="FD219" s="32">
        <f t="shared" si="447"/>
        <v>0</v>
      </c>
      <c r="FE219" s="32">
        <f t="shared" si="448"/>
        <v>1</v>
      </c>
      <c r="FF219" s="32">
        <f t="shared" si="449"/>
        <v>1</v>
      </c>
      <c r="FG219" s="32">
        <f t="shared" si="450"/>
        <v>0</v>
      </c>
      <c r="FH219" s="32">
        <f t="shared" si="451"/>
        <v>0</v>
      </c>
      <c r="FI219" s="32">
        <f t="shared" si="452"/>
        <v>1</v>
      </c>
      <c r="FJ219" s="32">
        <f t="shared" si="453"/>
        <v>0</v>
      </c>
      <c r="FK219" s="32">
        <f t="shared" si="454"/>
        <v>1</v>
      </c>
      <c r="FL219" s="32">
        <f t="shared" si="455"/>
        <v>1</v>
      </c>
      <c r="FM219" s="32">
        <f t="shared" si="456"/>
        <v>0</v>
      </c>
      <c r="FN219" s="32">
        <f t="shared" si="457"/>
        <v>0</v>
      </c>
      <c r="FO219" s="32">
        <f t="shared" si="458"/>
        <v>0</v>
      </c>
      <c r="FP219" s="32">
        <f t="shared" si="459"/>
        <v>0</v>
      </c>
      <c r="FQ219" s="32">
        <f t="shared" si="460"/>
        <v>0</v>
      </c>
      <c r="FR219" s="32">
        <f t="shared" si="461"/>
        <v>0</v>
      </c>
      <c r="FS219" s="32">
        <f t="shared" si="462"/>
        <v>1</v>
      </c>
      <c r="FT219" s="32">
        <f t="shared" si="463"/>
        <v>0</v>
      </c>
      <c r="FU219" s="32">
        <f t="shared" si="464"/>
        <v>0</v>
      </c>
      <c r="FV219" s="32">
        <f t="shared" si="465"/>
        <v>0</v>
      </c>
      <c r="FW219" s="32">
        <f t="shared" si="466"/>
        <v>0</v>
      </c>
      <c r="FX219" s="32">
        <f t="shared" si="467"/>
        <v>0</v>
      </c>
      <c r="FY219" s="32">
        <f t="shared" si="468"/>
        <v>0</v>
      </c>
      <c r="FZ219" s="32">
        <f t="shared" si="469"/>
        <v>0</v>
      </c>
      <c r="GA219" s="32">
        <f t="shared" si="470"/>
        <v>0</v>
      </c>
      <c r="GB219" s="32">
        <f t="shared" si="471"/>
        <v>0</v>
      </c>
      <c r="GC219" s="32">
        <f t="shared" si="472"/>
        <v>0</v>
      </c>
      <c r="GD219" s="32">
        <f t="shared" si="473"/>
        <v>0</v>
      </c>
      <c r="GE219" s="32">
        <f t="shared" si="474"/>
        <v>0</v>
      </c>
    </row>
    <row r="220" spans="1:187" ht="25.8" x14ac:dyDescent="0.5">
      <c r="A220" s="79" t="s">
        <v>55</v>
      </c>
      <c r="B220" s="80">
        <v>46225</v>
      </c>
      <c r="C220" s="80" t="s">
        <v>52</v>
      </c>
      <c r="D220" s="85"/>
      <c r="E220" s="43">
        <v>59</v>
      </c>
      <c r="F220" s="43">
        <v>38</v>
      </c>
      <c r="G220" s="43"/>
      <c r="H220" s="43"/>
      <c r="I220" s="43"/>
      <c r="J220" s="43"/>
      <c r="K220" s="43"/>
      <c r="L220" s="43"/>
      <c r="M220" s="43"/>
      <c r="N220" s="49"/>
      <c r="O220" s="175">
        <v>46</v>
      </c>
      <c r="P220" s="190"/>
      <c r="Q220" s="190">
        <v>37</v>
      </c>
      <c r="R220" s="190"/>
      <c r="S220" s="190"/>
      <c r="T220" s="190"/>
      <c r="U220" s="190"/>
      <c r="V220" s="190"/>
      <c r="W220" s="49"/>
      <c r="X220" s="40"/>
      <c r="Y220" s="40"/>
      <c r="Z220" s="40"/>
      <c r="AA220" s="40"/>
      <c r="AB220" s="40"/>
      <c r="AC220" s="40"/>
      <c r="AD220" s="40"/>
      <c r="AE220" s="40"/>
      <c r="AF220" s="40"/>
      <c r="AG220" s="49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49"/>
      <c r="CG220" s="164">
        <v>45</v>
      </c>
      <c r="CH220" s="164">
        <v>44</v>
      </c>
      <c r="CJ220" s="164"/>
      <c r="CK220" s="164"/>
      <c r="CL220" s="164"/>
      <c r="CM220" s="164"/>
      <c r="CN220" s="164"/>
      <c r="CO220" s="164"/>
      <c r="CP220" s="164"/>
      <c r="CQ220" s="164"/>
      <c r="CR220" s="49"/>
      <c r="CS220" s="43">
        <v>56</v>
      </c>
      <c r="CT220" s="43">
        <v>49</v>
      </c>
      <c r="CU220" s="43">
        <v>20</v>
      </c>
      <c r="CV220" s="43">
        <v>21</v>
      </c>
      <c r="CW220" s="43">
        <v>10</v>
      </c>
      <c r="CX220" s="43"/>
      <c r="CY220" s="43"/>
      <c r="CZ220" s="43"/>
      <c r="DA220" s="49"/>
      <c r="DB220" s="43">
        <v>42</v>
      </c>
      <c r="DC220" s="43"/>
      <c r="DD220" s="43">
        <v>48</v>
      </c>
      <c r="DE220" s="43"/>
      <c r="DF220" s="43">
        <v>35</v>
      </c>
      <c r="DG220" s="43">
        <v>27</v>
      </c>
      <c r="DH220" s="43">
        <v>9</v>
      </c>
      <c r="DI220" s="43"/>
      <c r="DJ220" s="49"/>
      <c r="DK220" s="49"/>
      <c r="DL220" s="49"/>
      <c r="DM220" s="1"/>
      <c r="DN220" s="32">
        <f t="shared" si="405"/>
        <v>0</v>
      </c>
      <c r="DO220" s="32">
        <f t="shared" si="406"/>
        <v>0</v>
      </c>
      <c r="DP220" s="32">
        <f t="shared" si="407"/>
        <v>0</v>
      </c>
      <c r="DQ220" s="32">
        <f t="shared" si="408"/>
        <v>0</v>
      </c>
      <c r="DR220" s="32">
        <f t="shared" si="409"/>
        <v>0</v>
      </c>
      <c r="DS220" s="32">
        <f t="shared" si="410"/>
        <v>0</v>
      </c>
      <c r="DT220" s="32">
        <f t="shared" si="411"/>
        <v>0</v>
      </c>
      <c r="DU220" s="32">
        <f t="shared" si="412"/>
        <v>0</v>
      </c>
      <c r="DV220" s="32">
        <f t="shared" si="413"/>
        <v>1</v>
      </c>
      <c r="DW220" s="32">
        <f t="shared" si="414"/>
        <v>1</v>
      </c>
      <c r="DX220" s="32">
        <f t="shared" si="415"/>
        <v>0</v>
      </c>
      <c r="DY220" s="32">
        <f t="shared" si="416"/>
        <v>0</v>
      </c>
      <c r="DZ220" s="32">
        <f t="shared" si="417"/>
        <v>0</v>
      </c>
      <c r="EA220" s="32">
        <f t="shared" si="418"/>
        <v>0</v>
      </c>
      <c r="EB220" s="32">
        <f t="shared" si="419"/>
        <v>0</v>
      </c>
      <c r="EC220" s="32">
        <f t="shared" si="420"/>
        <v>0</v>
      </c>
      <c r="ED220" s="32">
        <f t="shared" si="421"/>
        <v>0</v>
      </c>
      <c r="EE220" s="32">
        <f t="shared" si="422"/>
        <v>0</v>
      </c>
      <c r="EF220" s="32">
        <f t="shared" si="423"/>
        <v>0</v>
      </c>
      <c r="EG220" s="32">
        <f t="shared" si="424"/>
        <v>1</v>
      </c>
      <c r="EH220" s="32">
        <f t="shared" si="425"/>
        <v>1</v>
      </c>
      <c r="EI220" s="32">
        <f t="shared" si="426"/>
        <v>0</v>
      </c>
      <c r="EJ220" s="32">
        <f t="shared" si="427"/>
        <v>0</v>
      </c>
      <c r="EK220" s="32">
        <f t="shared" si="428"/>
        <v>0</v>
      </c>
      <c r="EL220" s="32">
        <f t="shared" si="429"/>
        <v>0</v>
      </c>
      <c r="EM220" s="32">
        <f t="shared" si="430"/>
        <v>0</v>
      </c>
      <c r="EN220" s="32">
        <f t="shared" si="431"/>
        <v>1</v>
      </c>
      <c r="EO220" s="32">
        <f t="shared" si="432"/>
        <v>0</v>
      </c>
      <c r="EP220" s="32">
        <f t="shared" si="433"/>
        <v>0</v>
      </c>
      <c r="EQ220" s="32">
        <f t="shared" si="434"/>
        <v>0</v>
      </c>
      <c r="ER220" s="32">
        <f t="shared" si="435"/>
        <v>0</v>
      </c>
      <c r="ES220" s="32">
        <f t="shared" si="436"/>
        <v>0</v>
      </c>
      <c r="ET220" s="32">
        <f t="shared" si="437"/>
        <v>0</v>
      </c>
      <c r="EU220" s="32">
        <f t="shared" si="438"/>
        <v>0</v>
      </c>
      <c r="EV220" s="32">
        <f t="shared" si="439"/>
        <v>1</v>
      </c>
      <c r="EW220" s="32">
        <f t="shared" si="440"/>
        <v>0</v>
      </c>
      <c r="EX220" s="32">
        <f t="shared" si="441"/>
        <v>1</v>
      </c>
      <c r="EY220" s="32">
        <f t="shared" si="442"/>
        <v>1</v>
      </c>
      <c r="EZ220" s="32">
        <f t="shared" si="443"/>
        <v>0</v>
      </c>
      <c r="FA220" s="32">
        <f t="shared" si="444"/>
        <v>0</v>
      </c>
      <c r="FB220" s="32">
        <f t="shared" si="445"/>
        <v>0</v>
      </c>
      <c r="FC220" s="32">
        <f t="shared" si="446"/>
        <v>1</v>
      </c>
      <c r="FD220" s="32">
        <f t="shared" si="447"/>
        <v>0</v>
      </c>
      <c r="FE220" s="32">
        <f t="shared" si="448"/>
        <v>1</v>
      </c>
      <c r="FF220" s="32">
        <f t="shared" si="449"/>
        <v>1</v>
      </c>
      <c r="FG220" s="32">
        <f t="shared" si="450"/>
        <v>1</v>
      </c>
      <c r="FH220" s="32">
        <f t="shared" si="451"/>
        <v>0</v>
      </c>
      <c r="FI220" s="32">
        <f t="shared" si="452"/>
        <v>1</v>
      </c>
      <c r="FJ220" s="32">
        <f t="shared" si="453"/>
        <v>1</v>
      </c>
      <c r="FK220" s="32">
        <f t="shared" si="454"/>
        <v>0</v>
      </c>
      <c r="FL220" s="32">
        <f t="shared" si="455"/>
        <v>0</v>
      </c>
      <c r="FM220" s="32">
        <f t="shared" si="456"/>
        <v>0</v>
      </c>
      <c r="FN220" s="32">
        <f t="shared" si="457"/>
        <v>0</v>
      </c>
      <c r="FO220" s="32">
        <f t="shared" si="458"/>
        <v>0</v>
      </c>
      <c r="FP220" s="32">
        <f t="shared" si="459"/>
        <v>0</v>
      </c>
      <c r="FQ220" s="32">
        <f t="shared" si="460"/>
        <v>1</v>
      </c>
      <c r="FR220" s="32">
        <f t="shared" si="461"/>
        <v>0</v>
      </c>
      <c r="FS220" s="32">
        <f t="shared" si="462"/>
        <v>0</v>
      </c>
      <c r="FT220" s="32">
        <f t="shared" si="463"/>
        <v>1</v>
      </c>
      <c r="FU220" s="32">
        <f t="shared" si="464"/>
        <v>0</v>
      </c>
      <c r="FV220" s="32">
        <f t="shared" si="465"/>
        <v>0</v>
      </c>
      <c r="FW220" s="32">
        <f t="shared" si="466"/>
        <v>0</v>
      </c>
      <c r="FX220" s="32">
        <f t="shared" si="467"/>
        <v>0</v>
      </c>
      <c r="FY220" s="32">
        <f t="shared" si="468"/>
        <v>0</v>
      </c>
      <c r="FZ220" s="32">
        <f t="shared" si="469"/>
        <v>0</v>
      </c>
      <c r="GA220" s="32">
        <f t="shared" si="470"/>
        <v>0</v>
      </c>
      <c r="GB220" s="32">
        <f t="shared" si="471"/>
        <v>0</v>
      </c>
      <c r="GC220" s="32">
        <f t="shared" si="472"/>
        <v>0</v>
      </c>
      <c r="GD220" s="32">
        <f t="shared" si="473"/>
        <v>0</v>
      </c>
      <c r="GE220" s="32">
        <f t="shared" si="474"/>
        <v>0</v>
      </c>
    </row>
    <row r="221" spans="1:187" ht="25.8" x14ac:dyDescent="0.5">
      <c r="A221" s="79"/>
      <c r="B221" s="80"/>
      <c r="C221" s="80" t="s">
        <v>53</v>
      </c>
      <c r="D221" s="85"/>
      <c r="E221" s="43">
        <v>59</v>
      </c>
      <c r="F221" s="43">
        <v>38</v>
      </c>
      <c r="G221" s="43"/>
      <c r="H221" s="43"/>
      <c r="I221" s="43"/>
      <c r="J221" s="43"/>
      <c r="K221" s="43"/>
      <c r="L221" s="43"/>
      <c r="M221" s="43"/>
      <c r="N221" s="49"/>
      <c r="O221" s="175">
        <v>46</v>
      </c>
      <c r="P221" s="190"/>
      <c r="Q221" s="190">
        <v>37</v>
      </c>
      <c r="R221" s="190"/>
      <c r="S221" s="190"/>
      <c r="T221" s="190"/>
      <c r="U221" s="190"/>
      <c r="V221" s="190"/>
      <c r="W221" s="49"/>
      <c r="X221" s="40"/>
      <c r="Y221" s="40"/>
      <c r="Z221" s="40"/>
      <c r="AA221" s="40"/>
      <c r="AB221" s="40"/>
      <c r="AC221" s="40"/>
      <c r="AD221" s="40"/>
      <c r="AE221" s="40"/>
      <c r="AF221" s="40"/>
      <c r="AG221" s="49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49"/>
      <c r="CG221" s="164">
        <v>45</v>
      </c>
      <c r="CH221" s="164">
        <v>44</v>
      </c>
      <c r="CJ221" s="164"/>
      <c r="CK221" s="164"/>
      <c r="CL221" s="164"/>
      <c r="CM221" s="164"/>
      <c r="CN221" s="164"/>
      <c r="CO221" s="164"/>
      <c r="CP221" s="164"/>
      <c r="CQ221" s="164"/>
      <c r="CR221" s="49"/>
      <c r="CS221" s="43">
        <v>56</v>
      </c>
      <c r="CT221" s="43">
        <v>49</v>
      </c>
      <c r="CU221" s="43">
        <v>20</v>
      </c>
      <c r="CV221" s="43">
        <v>21</v>
      </c>
      <c r="CW221" s="43">
        <v>10</v>
      </c>
      <c r="CX221" s="43"/>
      <c r="CY221" s="43"/>
      <c r="CZ221" s="43"/>
      <c r="DA221" s="49"/>
      <c r="DC221" s="76"/>
      <c r="DD221" s="76"/>
      <c r="DE221" s="43"/>
      <c r="DF221" s="43">
        <v>35</v>
      </c>
      <c r="DG221" s="43">
        <v>27</v>
      </c>
      <c r="DH221" s="43">
        <v>9</v>
      </c>
      <c r="DI221" s="43"/>
      <c r="DJ221" s="49"/>
      <c r="DK221" s="49"/>
      <c r="DL221" s="49"/>
      <c r="DM221" s="1"/>
      <c r="DN221" s="32">
        <f t="shared" si="405"/>
        <v>0</v>
      </c>
      <c r="DO221" s="32">
        <f t="shared" si="406"/>
        <v>0</v>
      </c>
      <c r="DP221" s="32">
        <f t="shared" si="407"/>
        <v>0</v>
      </c>
      <c r="DQ221" s="32">
        <f t="shared" si="408"/>
        <v>0</v>
      </c>
      <c r="DR221" s="32">
        <f t="shared" si="409"/>
        <v>0</v>
      </c>
      <c r="DS221" s="32">
        <f t="shared" si="410"/>
        <v>0</v>
      </c>
      <c r="DT221" s="32">
        <f t="shared" si="411"/>
        <v>0</v>
      </c>
      <c r="DU221" s="32">
        <f t="shared" si="412"/>
        <v>0</v>
      </c>
      <c r="DV221" s="32">
        <f t="shared" si="413"/>
        <v>1</v>
      </c>
      <c r="DW221" s="32">
        <f t="shared" si="414"/>
        <v>1</v>
      </c>
      <c r="DX221" s="32">
        <f t="shared" si="415"/>
        <v>0</v>
      </c>
      <c r="DY221" s="32">
        <f t="shared" si="416"/>
        <v>0</v>
      </c>
      <c r="DZ221" s="32">
        <f t="shared" si="417"/>
        <v>0</v>
      </c>
      <c r="EA221" s="32">
        <f t="shared" si="418"/>
        <v>0</v>
      </c>
      <c r="EB221" s="32">
        <f t="shared" si="419"/>
        <v>0</v>
      </c>
      <c r="EC221" s="32">
        <f t="shared" si="420"/>
        <v>0</v>
      </c>
      <c r="ED221" s="32">
        <f t="shared" si="421"/>
        <v>0</v>
      </c>
      <c r="EE221" s="32">
        <f t="shared" si="422"/>
        <v>0</v>
      </c>
      <c r="EF221" s="32">
        <f t="shared" si="423"/>
        <v>0</v>
      </c>
      <c r="EG221" s="32">
        <f t="shared" si="424"/>
        <v>1</v>
      </c>
      <c r="EH221" s="32">
        <f t="shared" si="425"/>
        <v>1</v>
      </c>
      <c r="EI221" s="32">
        <f t="shared" si="426"/>
        <v>0</v>
      </c>
      <c r="EJ221" s="32">
        <f t="shared" si="427"/>
        <v>0</v>
      </c>
      <c r="EK221" s="32">
        <f t="shared" si="428"/>
        <v>0</v>
      </c>
      <c r="EL221" s="32">
        <f t="shared" si="429"/>
        <v>0</v>
      </c>
      <c r="EM221" s="32">
        <f t="shared" si="430"/>
        <v>0</v>
      </c>
      <c r="EN221" s="32">
        <f t="shared" si="431"/>
        <v>1</v>
      </c>
      <c r="EO221" s="32">
        <f t="shared" si="432"/>
        <v>0</v>
      </c>
      <c r="EP221" s="32">
        <f t="shared" si="433"/>
        <v>0</v>
      </c>
      <c r="EQ221" s="32">
        <f t="shared" si="434"/>
        <v>0</v>
      </c>
      <c r="ER221" s="32">
        <f t="shared" si="435"/>
        <v>0</v>
      </c>
      <c r="ES221" s="32">
        <f t="shared" si="436"/>
        <v>0</v>
      </c>
      <c r="ET221" s="32">
        <f t="shared" si="437"/>
        <v>0</v>
      </c>
      <c r="EU221" s="32">
        <f t="shared" si="438"/>
        <v>0</v>
      </c>
      <c r="EV221" s="32">
        <f t="shared" si="439"/>
        <v>1</v>
      </c>
      <c r="EW221" s="32">
        <f t="shared" si="440"/>
        <v>0</v>
      </c>
      <c r="EX221" s="32">
        <f t="shared" si="441"/>
        <v>1</v>
      </c>
      <c r="EY221" s="32">
        <f t="shared" si="442"/>
        <v>1</v>
      </c>
      <c r="EZ221" s="32">
        <f t="shared" si="443"/>
        <v>0</v>
      </c>
      <c r="FA221" s="32">
        <f t="shared" si="444"/>
        <v>0</v>
      </c>
      <c r="FB221" s="32">
        <f t="shared" si="445"/>
        <v>0</v>
      </c>
      <c r="FC221" s="32">
        <f t="shared" si="446"/>
        <v>0</v>
      </c>
      <c r="FD221" s="32">
        <f t="shared" si="447"/>
        <v>0</v>
      </c>
      <c r="FE221" s="32">
        <f t="shared" si="448"/>
        <v>1</v>
      </c>
      <c r="FF221" s="32">
        <f t="shared" si="449"/>
        <v>1</v>
      </c>
      <c r="FG221" s="32">
        <f t="shared" si="450"/>
        <v>1</v>
      </c>
      <c r="FH221" s="32">
        <f t="shared" si="451"/>
        <v>0</v>
      </c>
      <c r="FI221" s="32">
        <f t="shared" si="452"/>
        <v>0</v>
      </c>
      <c r="FJ221" s="32">
        <f t="shared" si="453"/>
        <v>1</v>
      </c>
      <c r="FK221" s="32">
        <f t="shared" si="454"/>
        <v>0</v>
      </c>
      <c r="FL221" s="32">
        <f t="shared" si="455"/>
        <v>0</v>
      </c>
      <c r="FM221" s="32">
        <f t="shared" si="456"/>
        <v>0</v>
      </c>
      <c r="FN221" s="32">
        <f t="shared" si="457"/>
        <v>0</v>
      </c>
      <c r="FO221" s="32">
        <f t="shared" si="458"/>
        <v>0</v>
      </c>
      <c r="FP221" s="32">
        <f t="shared" si="459"/>
        <v>0</v>
      </c>
      <c r="FQ221" s="32">
        <f t="shared" si="460"/>
        <v>1</v>
      </c>
      <c r="FR221" s="32">
        <f t="shared" si="461"/>
        <v>0</v>
      </c>
      <c r="FS221" s="32">
        <f t="shared" si="462"/>
        <v>0</v>
      </c>
      <c r="FT221" s="32">
        <f t="shared" si="463"/>
        <v>1</v>
      </c>
      <c r="FU221" s="32">
        <f t="shared" si="464"/>
        <v>0</v>
      </c>
      <c r="FV221" s="32">
        <f t="shared" si="465"/>
        <v>0</v>
      </c>
      <c r="FW221" s="32">
        <f t="shared" si="466"/>
        <v>0</v>
      </c>
      <c r="FX221" s="32">
        <f t="shared" si="467"/>
        <v>0</v>
      </c>
      <c r="FY221" s="32">
        <f t="shared" si="468"/>
        <v>0</v>
      </c>
      <c r="FZ221" s="32">
        <f t="shared" si="469"/>
        <v>0</v>
      </c>
      <c r="GA221" s="32">
        <f t="shared" si="470"/>
        <v>0</v>
      </c>
      <c r="GB221" s="32">
        <f t="shared" si="471"/>
        <v>0</v>
      </c>
      <c r="GC221" s="32">
        <f t="shared" si="472"/>
        <v>0</v>
      </c>
      <c r="GD221" s="32">
        <f t="shared" si="473"/>
        <v>0</v>
      </c>
      <c r="GE221" s="32">
        <f t="shared" si="474"/>
        <v>0</v>
      </c>
    </row>
    <row r="222" spans="1:187" ht="25.8" x14ac:dyDescent="0.5">
      <c r="A222" s="79" t="s">
        <v>56</v>
      </c>
      <c r="B222" s="80">
        <v>46226</v>
      </c>
      <c r="C222" s="80" t="s">
        <v>52</v>
      </c>
      <c r="D222" s="85"/>
      <c r="E222" s="43">
        <v>54</v>
      </c>
      <c r="F222" s="43">
        <v>45</v>
      </c>
      <c r="G222" s="43"/>
      <c r="H222" s="43"/>
      <c r="I222" s="43"/>
      <c r="J222" s="43"/>
      <c r="K222" s="43"/>
      <c r="L222" s="43"/>
      <c r="M222" s="43"/>
      <c r="N222" s="49"/>
      <c r="O222" s="175">
        <v>32</v>
      </c>
      <c r="P222" s="190"/>
      <c r="Q222" s="190">
        <v>31</v>
      </c>
      <c r="R222" s="190"/>
      <c r="S222" s="190"/>
      <c r="T222" s="190"/>
      <c r="U222" s="190"/>
      <c r="V222" s="190"/>
      <c r="W222" s="49"/>
      <c r="X222" s="40"/>
      <c r="Y222" s="40"/>
      <c r="Z222" s="40"/>
      <c r="AA222" s="40"/>
      <c r="AB222" s="40"/>
      <c r="AC222" s="40"/>
      <c r="AD222" s="40"/>
      <c r="AE222" s="40"/>
      <c r="AF222" s="40"/>
      <c r="AG222" s="49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49"/>
      <c r="CG222" s="164">
        <v>47</v>
      </c>
      <c r="CH222" s="164">
        <v>46</v>
      </c>
      <c r="CJ222" s="164"/>
      <c r="CK222" s="164"/>
      <c r="CL222" s="164"/>
      <c r="CM222" s="164"/>
      <c r="CN222" s="164"/>
      <c r="CO222" s="164"/>
      <c r="CP222" s="164"/>
      <c r="CQ222" s="164"/>
      <c r="CR222" s="49"/>
      <c r="CS222" s="43">
        <v>56</v>
      </c>
      <c r="CT222" s="43">
        <v>49</v>
      </c>
      <c r="CU222" s="43">
        <v>20</v>
      </c>
      <c r="CV222" s="43">
        <v>21</v>
      </c>
      <c r="CW222" s="43">
        <v>10</v>
      </c>
      <c r="CX222" s="43"/>
      <c r="CY222" s="43"/>
      <c r="CZ222" s="43"/>
      <c r="DA222" s="49"/>
      <c r="DB222" s="55">
        <v>43</v>
      </c>
      <c r="DC222" s="43"/>
      <c r="DD222" s="43">
        <v>65</v>
      </c>
      <c r="DE222" s="76"/>
      <c r="DF222" s="43">
        <v>35</v>
      </c>
      <c r="DG222" s="43">
        <v>27</v>
      </c>
      <c r="DH222" s="43">
        <v>9</v>
      </c>
      <c r="DI222" s="43"/>
      <c r="DJ222" s="49"/>
      <c r="DK222" s="49"/>
      <c r="DL222" s="49"/>
      <c r="DM222" s="1"/>
      <c r="DN222" s="32">
        <f t="shared" si="405"/>
        <v>0</v>
      </c>
      <c r="DO222" s="32">
        <f t="shared" si="406"/>
        <v>0</v>
      </c>
      <c r="DP222" s="32">
        <f t="shared" si="407"/>
        <v>0</v>
      </c>
      <c r="DQ222" s="32">
        <f t="shared" si="408"/>
        <v>0</v>
      </c>
      <c r="DR222" s="32">
        <f t="shared" si="409"/>
        <v>0</v>
      </c>
      <c r="DS222" s="32">
        <f t="shared" si="410"/>
        <v>0</v>
      </c>
      <c r="DT222" s="32">
        <f t="shared" si="411"/>
        <v>0</v>
      </c>
      <c r="DU222" s="32">
        <f t="shared" si="412"/>
        <v>0</v>
      </c>
      <c r="DV222" s="32">
        <f t="shared" si="413"/>
        <v>1</v>
      </c>
      <c r="DW222" s="32">
        <f t="shared" si="414"/>
        <v>1</v>
      </c>
      <c r="DX222" s="32">
        <f t="shared" si="415"/>
        <v>0</v>
      </c>
      <c r="DY222" s="32">
        <f t="shared" si="416"/>
        <v>0</v>
      </c>
      <c r="DZ222" s="32">
        <f t="shared" si="417"/>
        <v>0</v>
      </c>
      <c r="EA222" s="32">
        <f t="shared" si="418"/>
        <v>0</v>
      </c>
      <c r="EB222" s="32">
        <f t="shared" si="419"/>
        <v>0</v>
      </c>
      <c r="EC222" s="32">
        <f t="shared" si="420"/>
        <v>0</v>
      </c>
      <c r="ED222" s="32">
        <f t="shared" si="421"/>
        <v>0</v>
      </c>
      <c r="EE222" s="32">
        <f t="shared" si="422"/>
        <v>0</v>
      </c>
      <c r="EF222" s="32">
        <f t="shared" si="423"/>
        <v>0</v>
      </c>
      <c r="EG222" s="32">
        <f t="shared" si="424"/>
        <v>1</v>
      </c>
      <c r="EH222" s="32">
        <f t="shared" si="425"/>
        <v>1</v>
      </c>
      <c r="EI222" s="32">
        <f t="shared" si="426"/>
        <v>0</v>
      </c>
      <c r="EJ222" s="32">
        <f t="shared" si="427"/>
        <v>0</v>
      </c>
      <c r="EK222" s="32">
        <f t="shared" si="428"/>
        <v>0</v>
      </c>
      <c r="EL222" s="32">
        <f t="shared" si="429"/>
        <v>0</v>
      </c>
      <c r="EM222" s="32">
        <f t="shared" si="430"/>
        <v>0</v>
      </c>
      <c r="EN222" s="32">
        <f t="shared" si="431"/>
        <v>1</v>
      </c>
      <c r="EO222" s="32">
        <f t="shared" si="432"/>
        <v>0</v>
      </c>
      <c r="EP222" s="32">
        <f t="shared" si="433"/>
        <v>0</v>
      </c>
      <c r="EQ222" s="32">
        <f t="shared" si="434"/>
        <v>0</v>
      </c>
      <c r="ER222" s="32">
        <f t="shared" si="435"/>
        <v>1</v>
      </c>
      <c r="ES222" s="32">
        <f t="shared" si="436"/>
        <v>1</v>
      </c>
      <c r="ET222" s="32">
        <f t="shared" si="437"/>
        <v>0</v>
      </c>
      <c r="EU222" s="32">
        <f t="shared" si="438"/>
        <v>0</v>
      </c>
      <c r="EV222" s="32">
        <f t="shared" si="439"/>
        <v>1</v>
      </c>
      <c r="EW222" s="32">
        <f t="shared" si="440"/>
        <v>0</v>
      </c>
      <c r="EX222" s="32">
        <f t="shared" si="441"/>
        <v>0</v>
      </c>
      <c r="EY222" s="32">
        <f t="shared" si="442"/>
        <v>0</v>
      </c>
      <c r="EZ222" s="32">
        <f t="shared" si="443"/>
        <v>0</v>
      </c>
      <c r="FA222" s="32">
        <f t="shared" si="444"/>
        <v>0</v>
      </c>
      <c r="FB222" s="32">
        <f t="shared" si="445"/>
        <v>0</v>
      </c>
      <c r="FC222" s="32">
        <f t="shared" si="446"/>
        <v>0</v>
      </c>
      <c r="FD222" s="32">
        <f t="shared" si="447"/>
        <v>1</v>
      </c>
      <c r="FE222" s="32">
        <f t="shared" si="448"/>
        <v>0</v>
      </c>
      <c r="FF222" s="32">
        <f t="shared" si="449"/>
        <v>1</v>
      </c>
      <c r="FG222" s="32">
        <f t="shared" si="450"/>
        <v>1</v>
      </c>
      <c r="FH222" s="32">
        <f t="shared" si="451"/>
        <v>1</v>
      </c>
      <c r="FI222" s="32">
        <f t="shared" si="452"/>
        <v>0</v>
      </c>
      <c r="FJ222" s="32">
        <f t="shared" si="453"/>
        <v>1</v>
      </c>
      <c r="FK222" s="32">
        <f t="shared" si="454"/>
        <v>0</v>
      </c>
      <c r="FL222" s="32">
        <f t="shared" si="455"/>
        <v>0</v>
      </c>
      <c r="FM222" s="32">
        <f t="shared" si="456"/>
        <v>0</v>
      </c>
      <c r="FN222" s="32">
        <f t="shared" si="457"/>
        <v>0</v>
      </c>
      <c r="FO222" s="32">
        <f t="shared" si="458"/>
        <v>1</v>
      </c>
      <c r="FP222" s="32">
        <f t="shared" si="459"/>
        <v>0</v>
      </c>
      <c r="FQ222" s="32">
        <f t="shared" si="460"/>
        <v>1</v>
      </c>
      <c r="FR222" s="32">
        <f t="shared" si="461"/>
        <v>0</v>
      </c>
      <c r="FS222" s="32">
        <f t="shared" si="462"/>
        <v>0</v>
      </c>
      <c r="FT222" s="32">
        <f t="shared" si="463"/>
        <v>0</v>
      </c>
      <c r="FU222" s="32">
        <f t="shared" si="464"/>
        <v>0</v>
      </c>
      <c r="FV222" s="32">
        <f t="shared" si="465"/>
        <v>0</v>
      </c>
      <c r="FW222" s="32">
        <f t="shared" si="466"/>
        <v>0</v>
      </c>
      <c r="FX222" s="32">
        <f t="shared" si="467"/>
        <v>0</v>
      </c>
      <c r="FY222" s="32">
        <f t="shared" si="468"/>
        <v>0</v>
      </c>
      <c r="FZ222" s="32">
        <f t="shared" si="469"/>
        <v>1</v>
      </c>
      <c r="GA222" s="32">
        <f t="shared" si="470"/>
        <v>0</v>
      </c>
      <c r="GB222" s="32">
        <f t="shared" si="471"/>
        <v>0</v>
      </c>
      <c r="GC222" s="32">
        <f t="shared" si="472"/>
        <v>0</v>
      </c>
      <c r="GD222" s="32">
        <f t="shared" si="473"/>
        <v>0</v>
      </c>
      <c r="GE222" s="32">
        <f t="shared" si="474"/>
        <v>0</v>
      </c>
    </row>
    <row r="223" spans="1:187" ht="25.8" x14ac:dyDescent="0.5">
      <c r="A223" s="79"/>
      <c r="B223" s="80"/>
      <c r="C223" s="80" t="s">
        <v>53</v>
      </c>
      <c r="D223" s="85"/>
      <c r="E223" s="43">
        <v>54</v>
      </c>
      <c r="F223" s="43">
        <v>45</v>
      </c>
      <c r="G223" s="43"/>
      <c r="H223" s="43"/>
      <c r="I223" s="43"/>
      <c r="J223" s="43"/>
      <c r="K223" s="43"/>
      <c r="L223" s="43"/>
      <c r="M223" s="43"/>
      <c r="N223" s="49"/>
      <c r="O223" s="175">
        <v>32</v>
      </c>
      <c r="P223" s="190"/>
      <c r="Q223" s="190">
        <v>31</v>
      </c>
      <c r="R223" s="190"/>
      <c r="S223" s="190"/>
      <c r="T223" s="190"/>
      <c r="U223" s="190"/>
      <c r="V223" s="190"/>
      <c r="W223" s="49"/>
      <c r="X223" s="40"/>
      <c r="Y223" s="40"/>
      <c r="Z223" s="40"/>
      <c r="AA223" s="40"/>
      <c r="AB223" s="40"/>
      <c r="AC223" s="40"/>
      <c r="AD223" s="40"/>
      <c r="AE223" s="40"/>
      <c r="AF223" s="40"/>
      <c r="AG223" s="49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49"/>
      <c r="CG223" s="164">
        <v>47</v>
      </c>
      <c r="CH223" s="164">
        <v>46</v>
      </c>
      <c r="CJ223" s="164"/>
      <c r="CK223" s="164"/>
      <c r="CL223" s="164"/>
      <c r="CM223" s="164"/>
      <c r="CN223" s="164"/>
      <c r="CO223" s="164"/>
      <c r="CP223" s="164"/>
      <c r="CQ223" s="164"/>
      <c r="CR223" s="49"/>
      <c r="CS223" s="43">
        <v>56</v>
      </c>
      <c r="CT223" s="43">
        <v>49</v>
      </c>
      <c r="CU223" s="43">
        <v>20</v>
      </c>
      <c r="CV223" s="43">
        <v>21</v>
      </c>
      <c r="CW223" s="43">
        <v>10</v>
      </c>
      <c r="CX223" s="43"/>
      <c r="CY223" s="43"/>
      <c r="CZ223" s="43"/>
      <c r="DA223" s="49"/>
      <c r="DB223" s="55">
        <v>43</v>
      </c>
      <c r="DC223" s="43"/>
      <c r="DD223" s="43">
        <v>65</v>
      </c>
      <c r="DE223" s="76"/>
      <c r="DF223" s="43"/>
      <c r="DG223" s="43"/>
      <c r="DH223" s="43"/>
      <c r="DI223" s="43"/>
      <c r="DJ223" s="49"/>
      <c r="DK223" s="49"/>
      <c r="DL223" s="49"/>
      <c r="DM223" s="1"/>
      <c r="DN223" s="32">
        <f t="shared" si="405"/>
        <v>0</v>
      </c>
      <c r="DO223" s="32">
        <f t="shared" si="406"/>
        <v>0</v>
      </c>
      <c r="DP223" s="32">
        <f t="shared" si="407"/>
        <v>0</v>
      </c>
      <c r="DQ223" s="32">
        <f t="shared" si="408"/>
        <v>0</v>
      </c>
      <c r="DR223" s="32">
        <f t="shared" si="409"/>
        <v>0</v>
      </c>
      <c r="DS223" s="32">
        <f t="shared" si="410"/>
        <v>0</v>
      </c>
      <c r="DT223" s="32">
        <f t="shared" si="411"/>
        <v>0</v>
      </c>
      <c r="DU223" s="32">
        <f t="shared" si="412"/>
        <v>0</v>
      </c>
      <c r="DV223" s="32">
        <f t="shared" si="413"/>
        <v>0</v>
      </c>
      <c r="DW223" s="32">
        <f t="shared" si="414"/>
        <v>1</v>
      </c>
      <c r="DX223" s="32">
        <f t="shared" si="415"/>
        <v>0</v>
      </c>
      <c r="DY223" s="32">
        <f t="shared" si="416"/>
        <v>0</v>
      </c>
      <c r="DZ223" s="32">
        <f t="shared" si="417"/>
        <v>0</v>
      </c>
      <c r="EA223" s="32">
        <f t="shared" si="418"/>
        <v>0</v>
      </c>
      <c r="EB223" s="32">
        <f t="shared" si="419"/>
        <v>0</v>
      </c>
      <c r="EC223" s="32">
        <f t="shared" si="420"/>
        <v>0</v>
      </c>
      <c r="ED223" s="32">
        <f t="shared" si="421"/>
        <v>0</v>
      </c>
      <c r="EE223" s="32">
        <f t="shared" si="422"/>
        <v>0</v>
      </c>
      <c r="EF223" s="32">
        <f t="shared" si="423"/>
        <v>0</v>
      </c>
      <c r="EG223" s="32">
        <f t="shared" si="424"/>
        <v>1</v>
      </c>
      <c r="EH223" s="32">
        <f t="shared" si="425"/>
        <v>1</v>
      </c>
      <c r="EI223" s="32">
        <f t="shared" si="426"/>
        <v>0</v>
      </c>
      <c r="EJ223" s="32">
        <f t="shared" si="427"/>
        <v>0</v>
      </c>
      <c r="EK223" s="32">
        <f t="shared" si="428"/>
        <v>0</v>
      </c>
      <c r="EL223" s="32">
        <f t="shared" si="429"/>
        <v>0</v>
      </c>
      <c r="EM223" s="32">
        <f t="shared" si="430"/>
        <v>0</v>
      </c>
      <c r="EN223" s="32">
        <f t="shared" si="431"/>
        <v>0</v>
      </c>
      <c r="EO223" s="32">
        <f t="shared" si="432"/>
        <v>0</v>
      </c>
      <c r="EP223" s="32">
        <f t="shared" si="433"/>
        <v>0</v>
      </c>
      <c r="EQ223" s="32">
        <f t="shared" si="434"/>
        <v>0</v>
      </c>
      <c r="ER223" s="32">
        <f t="shared" si="435"/>
        <v>1</v>
      </c>
      <c r="ES223" s="32">
        <f t="shared" si="436"/>
        <v>1</v>
      </c>
      <c r="ET223" s="32">
        <f t="shared" si="437"/>
        <v>0</v>
      </c>
      <c r="EU223" s="32">
        <f t="shared" si="438"/>
        <v>0</v>
      </c>
      <c r="EV223" s="32">
        <f t="shared" si="439"/>
        <v>0</v>
      </c>
      <c r="EW223" s="32">
        <f t="shared" si="440"/>
        <v>0</v>
      </c>
      <c r="EX223" s="32">
        <f t="shared" si="441"/>
        <v>0</v>
      </c>
      <c r="EY223" s="32">
        <f t="shared" si="442"/>
        <v>0</v>
      </c>
      <c r="EZ223" s="32">
        <f t="shared" si="443"/>
        <v>0</v>
      </c>
      <c r="FA223" s="32">
        <f t="shared" si="444"/>
        <v>0</v>
      </c>
      <c r="FB223" s="32">
        <f t="shared" si="445"/>
        <v>0</v>
      </c>
      <c r="FC223" s="32">
        <f t="shared" si="446"/>
        <v>0</v>
      </c>
      <c r="FD223" s="32">
        <f t="shared" si="447"/>
        <v>1</v>
      </c>
      <c r="FE223" s="32">
        <f t="shared" si="448"/>
        <v>0</v>
      </c>
      <c r="FF223" s="32">
        <f t="shared" si="449"/>
        <v>1</v>
      </c>
      <c r="FG223" s="32">
        <f t="shared" si="450"/>
        <v>1</v>
      </c>
      <c r="FH223" s="32">
        <f t="shared" si="451"/>
        <v>1</v>
      </c>
      <c r="FI223" s="32">
        <f t="shared" si="452"/>
        <v>0</v>
      </c>
      <c r="FJ223" s="32">
        <f t="shared" si="453"/>
        <v>1</v>
      </c>
      <c r="FK223" s="32">
        <f t="shared" si="454"/>
        <v>0</v>
      </c>
      <c r="FL223" s="32">
        <f t="shared" si="455"/>
        <v>0</v>
      </c>
      <c r="FM223" s="32">
        <f t="shared" si="456"/>
        <v>0</v>
      </c>
      <c r="FN223" s="32">
        <f t="shared" si="457"/>
        <v>0</v>
      </c>
      <c r="FO223" s="32">
        <f t="shared" si="458"/>
        <v>1</v>
      </c>
      <c r="FP223" s="32">
        <f t="shared" si="459"/>
        <v>0</v>
      </c>
      <c r="FQ223" s="32">
        <f t="shared" si="460"/>
        <v>1</v>
      </c>
      <c r="FR223" s="32">
        <f t="shared" si="461"/>
        <v>0</v>
      </c>
      <c r="FS223" s="32">
        <f t="shared" si="462"/>
        <v>0</v>
      </c>
      <c r="FT223" s="32">
        <f t="shared" si="463"/>
        <v>0</v>
      </c>
      <c r="FU223" s="32">
        <f t="shared" si="464"/>
        <v>0</v>
      </c>
      <c r="FV223" s="32">
        <f t="shared" si="465"/>
        <v>0</v>
      </c>
      <c r="FW223" s="32">
        <f t="shared" si="466"/>
        <v>0</v>
      </c>
      <c r="FX223" s="32">
        <f t="shared" si="467"/>
        <v>0</v>
      </c>
      <c r="FY223" s="32">
        <f t="shared" si="468"/>
        <v>0</v>
      </c>
      <c r="FZ223" s="32">
        <f t="shared" si="469"/>
        <v>1</v>
      </c>
      <c r="GA223" s="32">
        <f t="shared" si="470"/>
        <v>0</v>
      </c>
      <c r="GB223" s="32">
        <f t="shared" si="471"/>
        <v>0</v>
      </c>
      <c r="GC223" s="32">
        <f t="shared" si="472"/>
        <v>0</v>
      </c>
      <c r="GD223" s="32">
        <f t="shared" si="473"/>
        <v>0</v>
      </c>
      <c r="GE223" s="32">
        <f t="shared" si="474"/>
        <v>0</v>
      </c>
    </row>
    <row r="224" spans="1:187" ht="25.8" x14ac:dyDescent="0.5">
      <c r="A224" s="79" t="s">
        <v>57</v>
      </c>
      <c r="B224" s="80">
        <v>46227</v>
      </c>
      <c r="C224" s="80" t="s">
        <v>52</v>
      </c>
      <c r="D224" s="85"/>
      <c r="E224" s="43" t="s">
        <v>82</v>
      </c>
      <c r="F224" s="43">
        <v>44</v>
      </c>
      <c r="G224" s="43"/>
      <c r="H224" s="43"/>
      <c r="I224" s="43"/>
      <c r="J224" s="43"/>
      <c r="K224" s="43"/>
      <c r="L224" s="43"/>
      <c r="M224" s="43"/>
      <c r="N224" s="49"/>
      <c r="O224" s="191">
        <v>33</v>
      </c>
      <c r="P224" s="190"/>
      <c r="Q224" s="190">
        <v>36</v>
      </c>
      <c r="R224" s="190"/>
      <c r="S224" s="190"/>
      <c r="T224" s="190"/>
      <c r="U224" s="190"/>
      <c r="V224" s="190"/>
      <c r="W224" s="49"/>
      <c r="X224" s="40"/>
      <c r="Y224" s="40"/>
      <c r="Z224" s="40"/>
      <c r="AA224" s="40"/>
      <c r="AB224" s="40"/>
      <c r="AC224" s="40"/>
      <c r="AD224" s="40"/>
      <c r="AE224" s="40"/>
      <c r="AF224" s="40"/>
      <c r="AG224" s="49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49"/>
      <c r="CG224" s="164">
        <v>47</v>
      </c>
      <c r="CH224" s="164">
        <v>46</v>
      </c>
      <c r="CJ224" s="164"/>
      <c r="CK224" s="164"/>
      <c r="CL224" s="164"/>
      <c r="CM224" s="164"/>
      <c r="CN224" s="164"/>
      <c r="CO224" s="164"/>
      <c r="CP224" s="164"/>
      <c r="CQ224" s="164"/>
      <c r="CR224" s="49"/>
      <c r="CS224" s="43">
        <v>45</v>
      </c>
      <c r="CT224" s="43">
        <v>48</v>
      </c>
      <c r="CU224" s="43">
        <v>19</v>
      </c>
      <c r="CV224" s="43"/>
      <c r="CW224" s="43"/>
      <c r="CX224" s="43"/>
      <c r="CY224" s="43"/>
      <c r="CZ224" s="43"/>
      <c r="DA224" s="49"/>
      <c r="DB224" s="55">
        <v>43</v>
      </c>
      <c r="DC224" s="43"/>
      <c r="DD224" s="43">
        <v>65</v>
      </c>
      <c r="DE224" s="76"/>
      <c r="DF224" s="43">
        <v>37</v>
      </c>
      <c r="DG224" s="43">
        <v>28</v>
      </c>
      <c r="DH224" s="43"/>
      <c r="DI224" s="43"/>
      <c r="DJ224" s="49"/>
      <c r="DK224" s="49"/>
      <c r="DL224" s="49"/>
      <c r="DM224" s="1"/>
      <c r="DN224" s="32">
        <f t="shared" si="405"/>
        <v>0</v>
      </c>
      <c r="DO224" s="32">
        <f t="shared" si="406"/>
        <v>0</v>
      </c>
      <c r="DP224" s="32">
        <f t="shared" si="407"/>
        <v>0</v>
      </c>
      <c r="DQ224" s="32">
        <f t="shared" si="408"/>
        <v>0</v>
      </c>
      <c r="DR224" s="32">
        <f t="shared" si="409"/>
        <v>0</v>
      </c>
      <c r="DS224" s="32">
        <f t="shared" si="410"/>
        <v>0</v>
      </c>
      <c r="DT224" s="32">
        <f t="shared" si="411"/>
        <v>0</v>
      </c>
      <c r="DU224" s="32">
        <f t="shared" si="412"/>
        <v>0</v>
      </c>
      <c r="DV224" s="32">
        <f t="shared" si="413"/>
        <v>0</v>
      </c>
      <c r="DW224" s="32">
        <f t="shared" si="414"/>
        <v>0</v>
      </c>
      <c r="DX224" s="32">
        <f t="shared" si="415"/>
        <v>0</v>
      </c>
      <c r="DY224" s="32">
        <f t="shared" si="416"/>
        <v>0</v>
      </c>
      <c r="DZ224" s="32">
        <f t="shared" si="417"/>
        <v>0</v>
      </c>
      <c r="EA224" s="32">
        <f t="shared" si="418"/>
        <v>0</v>
      </c>
      <c r="EB224" s="32">
        <f t="shared" si="419"/>
        <v>0</v>
      </c>
      <c r="EC224" s="32">
        <f t="shared" si="420"/>
        <v>0</v>
      </c>
      <c r="ED224" s="32">
        <f t="shared" si="421"/>
        <v>0</v>
      </c>
      <c r="EE224" s="32">
        <f t="shared" si="422"/>
        <v>0</v>
      </c>
      <c r="EF224" s="32">
        <f t="shared" si="423"/>
        <v>1</v>
      </c>
      <c r="EG224" s="32">
        <f t="shared" si="424"/>
        <v>0</v>
      </c>
      <c r="EH224" s="32">
        <f t="shared" si="425"/>
        <v>0</v>
      </c>
      <c r="EI224" s="32">
        <f t="shared" si="426"/>
        <v>0</v>
      </c>
      <c r="EJ224" s="32">
        <f t="shared" si="427"/>
        <v>0</v>
      </c>
      <c r="EK224" s="32">
        <f t="shared" si="428"/>
        <v>0</v>
      </c>
      <c r="EL224" s="32">
        <f t="shared" si="429"/>
        <v>0</v>
      </c>
      <c r="EM224" s="32">
        <f t="shared" si="430"/>
        <v>0</v>
      </c>
      <c r="EN224" s="32">
        <f t="shared" si="431"/>
        <v>0</v>
      </c>
      <c r="EO224" s="32">
        <f t="shared" si="432"/>
        <v>1</v>
      </c>
      <c r="EP224" s="32">
        <f t="shared" si="433"/>
        <v>0</v>
      </c>
      <c r="EQ224" s="32">
        <f t="shared" si="434"/>
        <v>0</v>
      </c>
      <c r="ER224" s="32">
        <f t="shared" si="435"/>
        <v>0</v>
      </c>
      <c r="ES224" s="32">
        <f t="shared" si="436"/>
        <v>0</v>
      </c>
      <c r="ET224" s="32">
        <f t="shared" si="437"/>
        <v>1</v>
      </c>
      <c r="EU224" s="32">
        <f t="shared" si="438"/>
        <v>0</v>
      </c>
      <c r="EV224" s="32">
        <f t="shared" si="439"/>
        <v>0</v>
      </c>
      <c r="EW224" s="32">
        <f t="shared" si="440"/>
        <v>1</v>
      </c>
      <c r="EX224" s="32">
        <f t="shared" si="441"/>
        <v>1</v>
      </c>
      <c r="EY224" s="32">
        <f t="shared" si="442"/>
        <v>0</v>
      </c>
      <c r="EZ224" s="32">
        <f t="shared" si="443"/>
        <v>0</v>
      </c>
      <c r="FA224" s="32">
        <f t="shared" si="444"/>
        <v>0</v>
      </c>
      <c r="FB224" s="32">
        <f t="shared" si="445"/>
        <v>0</v>
      </c>
      <c r="FC224" s="32">
        <f t="shared" si="446"/>
        <v>0</v>
      </c>
      <c r="FD224" s="32">
        <f t="shared" si="447"/>
        <v>1</v>
      </c>
      <c r="FE224" s="32">
        <f t="shared" si="448"/>
        <v>1</v>
      </c>
      <c r="FF224" s="32">
        <f t="shared" si="449"/>
        <v>1</v>
      </c>
      <c r="FG224" s="32">
        <f t="shared" si="450"/>
        <v>1</v>
      </c>
      <c r="FH224" s="32">
        <f t="shared" si="451"/>
        <v>1</v>
      </c>
      <c r="FI224" s="32">
        <f t="shared" si="452"/>
        <v>1</v>
      </c>
      <c r="FJ224" s="32">
        <f t="shared" si="453"/>
        <v>0</v>
      </c>
      <c r="FK224" s="32">
        <f t="shared" si="454"/>
        <v>0</v>
      </c>
      <c r="FL224" s="32">
        <f t="shared" si="455"/>
        <v>0</v>
      </c>
      <c r="FM224" s="32">
        <f t="shared" si="456"/>
        <v>0</v>
      </c>
      <c r="FN224" s="32">
        <f t="shared" si="457"/>
        <v>0</v>
      </c>
      <c r="FO224" s="32">
        <f t="shared" si="458"/>
        <v>0</v>
      </c>
      <c r="FP224" s="32">
        <f t="shared" si="459"/>
        <v>0</v>
      </c>
      <c r="FQ224" s="32">
        <f t="shared" si="460"/>
        <v>0</v>
      </c>
      <c r="FR224" s="32">
        <f t="shared" si="461"/>
        <v>0</v>
      </c>
      <c r="FS224" s="32">
        <f t="shared" si="462"/>
        <v>0</v>
      </c>
      <c r="FT224" s="32">
        <f t="shared" si="463"/>
        <v>0</v>
      </c>
      <c r="FU224" s="32">
        <f t="shared" si="464"/>
        <v>0</v>
      </c>
      <c r="FV224" s="32">
        <f t="shared" si="465"/>
        <v>0</v>
      </c>
      <c r="FW224" s="32">
        <f t="shared" si="466"/>
        <v>0</v>
      </c>
      <c r="FX224" s="32">
        <f t="shared" si="467"/>
        <v>0</v>
      </c>
      <c r="FY224" s="32">
        <f t="shared" si="468"/>
        <v>0</v>
      </c>
      <c r="FZ224" s="32">
        <f t="shared" si="469"/>
        <v>1</v>
      </c>
      <c r="GA224" s="32">
        <f t="shared" si="470"/>
        <v>0</v>
      </c>
      <c r="GB224" s="32">
        <f t="shared" si="471"/>
        <v>0</v>
      </c>
      <c r="GC224" s="32">
        <f t="shared" si="472"/>
        <v>0</v>
      </c>
      <c r="GD224" s="32">
        <f t="shared" si="473"/>
        <v>0</v>
      </c>
      <c r="GE224" s="32">
        <f t="shared" ref="GE224:GE261" si="475">COUNTIF($D224:$DL224,"70")</f>
        <v>0</v>
      </c>
    </row>
    <row r="225" spans="1:187" ht="25.8" x14ac:dyDescent="0.5">
      <c r="A225" s="79"/>
      <c r="B225" s="80"/>
      <c r="C225" s="80"/>
      <c r="D225" s="135"/>
      <c r="E225" s="43" t="s">
        <v>82</v>
      </c>
      <c r="F225" s="43">
        <v>44</v>
      </c>
      <c r="G225" s="43"/>
      <c r="H225" s="43"/>
      <c r="I225" s="43"/>
      <c r="J225" s="43"/>
      <c r="K225" s="43"/>
      <c r="L225" s="43"/>
      <c r="M225" s="43"/>
      <c r="N225" s="33"/>
      <c r="O225" s="177">
        <v>33</v>
      </c>
      <c r="P225" s="177"/>
      <c r="Q225" s="177">
        <v>36</v>
      </c>
      <c r="R225" s="177"/>
      <c r="S225" s="177"/>
      <c r="T225" s="177"/>
      <c r="U225" s="177"/>
      <c r="V225" s="177"/>
      <c r="W225" s="33"/>
      <c r="X225" s="97"/>
      <c r="Y225" s="97"/>
      <c r="Z225" s="97"/>
      <c r="AA225" s="97"/>
      <c r="AB225" s="97"/>
      <c r="AC225" s="97"/>
      <c r="AD225" s="97"/>
      <c r="AE225" s="97"/>
      <c r="AF225" s="97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164">
        <v>47</v>
      </c>
      <c r="CH225" s="164">
        <v>46</v>
      </c>
      <c r="CJ225" s="164"/>
      <c r="CK225" s="164"/>
      <c r="CL225" s="164"/>
      <c r="CM225" s="164"/>
      <c r="CN225" s="164"/>
      <c r="CO225" s="164"/>
      <c r="CP225" s="164"/>
      <c r="CQ225" s="164"/>
      <c r="CR225" s="33"/>
      <c r="CS225" s="43">
        <v>45</v>
      </c>
      <c r="CT225" s="43">
        <v>48</v>
      </c>
      <c r="CU225" s="43">
        <v>19</v>
      </c>
      <c r="CV225" s="43"/>
      <c r="CW225" s="43"/>
      <c r="CX225" s="43"/>
      <c r="CY225" s="43"/>
      <c r="CZ225" s="43"/>
      <c r="DA225" s="33"/>
      <c r="DC225" s="76"/>
      <c r="DD225" s="76"/>
      <c r="DE225" s="43"/>
      <c r="DF225" s="43">
        <v>37</v>
      </c>
      <c r="DG225" s="43">
        <v>28</v>
      </c>
      <c r="DH225" s="43"/>
      <c r="DI225" s="43"/>
      <c r="DJ225" s="33"/>
      <c r="DK225" s="33"/>
      <c r="DL225" s="33"/>
      <c r="DM225" s="33"/>
      <c r="DN225" s="123">
        <f t="shared" si="405"/>
        <v>0</v>
      </c>
      <c r="DO225" s="123">
        <f t="shared" si="406"/>
        <v>0</v>
      </c>
      <c r="DP225" s="123">
        <f t="shared" si="407"/>
        <v>0</v>
      </c>
      <c r="DQ225" s="123">
        <f t="shared" si="408"/>
        <v>0</v>
      </c>
      <c r="DR225" s="123">
        <f t="shared" si="409"/>
        <v>0</v>
      </c>
      <c r="DS225" s="123">
        <f t="shared" si="410"/>
        <v>0</v>
      </c>
      <c r="DT225" s="123">
        <f t="shared" si="411"/>
        <v>0</v>
      </c>
      <c r="DU225" s="123">
        <f t="shared" si="412"/>
        <v>0</v>
      </c>
      <c r="DV225" s="123">
        <f t="shared" si="413"/>
        <v>0</v>
      </c>
      <c r="DW225" s="123">
        <f t="shared" si="414"/>
        <v>0</v>
      </c>
      <c r="DX225" s="123">
        <f t="shared" si="415"/>
        <v>0</v>
      </c>
      <c r="DY225" s="123">
        <f t="shared" si="416"/>
        <v>0</v>
      </c>
      <c r="DZ225" s="123">
        <f t="shared" si="417"/>
        <v>0</v>
      </c>
      <c r="EA225" s="123">
        <f t="shared" si="418"/>
        <v>0</v>
      </c>
      <c r="EB225" s="123">
        <f t="shared" si="419"/>
        <v>0</v>
      </c>
      <c r="EC225" s="123">
        <f t="shared" si="420"/>
        <v>0</v>
      </c>
      <c r="ED225" s="123">
        <f t="shared" si="421"/>
        <v>0</v>
      </c>
      <c r="EE225" s="123">
        <f t="shared" si="422"/>
        <v>0</v>
      </c>
      <c r="EF225" s="123">
        <f t="shared" si="423"/>
        <v>1</v>
      </c>
      <c r="EG225" s="123">
        <f t="shared" si="424"/>
        <v>0</v>
      </c>
      <c r="EH225" s="123">
        <f t="shared" si="425"/>
        <v>0</v>
      </c>
      <c r="EI225" s="123">
        <f t="shared" si="426"/>
        <v>0</v>
      </c>
      <c r="EJ225" s="123">
        <f t="shared" si="427"/>
        <v>0</v>
      </c>
      <c r="EK225" s="123">
        <f t="shared" si="428"/>
        <v>0</v>
      </c>
      <c r="EL225" s="123">
        <f t="shared" si="429"/>
        <v>0</v>
      </c>
      <c r="EM225" s="123">
        <f t="shared" si="430"/>
        <v>0</v>
      </c>
      <c r="EN225" s="123">
        <f t="shared" si="431"/>
        <v>0</v>
      </c>
      <c r="EO225" s="123">
        <f t="shared" si="432"/>
        <v>1</v>
      </c>
      <c r="EP225" s="123">
        <f t="shared" si="433"/>
        <v>0</v>
      </c>
      <c r="EQ225" s="123">
        <f t="shared" si="434"/>
        <v>0</v>
      </c>
      <c r="ER225" s="123">
        <f t="shared" si="435"/>
        <v>0</v>
      </c>
      <c r="ES225" s="123">
        <f t="shared" si="436"/>
        <v>0</v>
      </c>
      <c r="ET225" s="123">
        <f t="shared" si="437"/>
        <v>1</v>
      </c>
      <c r="EU225" s="123">
        <f t="shared" si="438"/>
        <v>0</v>
      </c>
      <c r="EV225" s="123">
        <f t="shared" si="439"/>
        <v>0</v>
      </c>
      <c r="EW225" s="123">
        <f t="shared" si="440"/>
        <v>1</v>
      </c>
      <c r="EX225" s="123">
        <f t="shared" si="441"/>
        <v>1</v>
      </c>
      <c r="EY225" s="123">
        <f t="shared" si="442"/>
        <v>0</v>
      </c>
      <c r="EZ225" s="123">
        <f t="shared" si="443"/>
        <v>0</v>
      </c>
      <c r="FA225" s="123">
        <f t="shared" si="444"/>
        <v>0</v>
      </c>
      <c r="FB225" s="123">
        <f t="shared" si="445"/>
        <v>0</v>
      </c>
      <c r="FC225" s="123">
        <f t="shared" si="446"/>
        <v>0</v>
      </c>
      <c r="FD225" s="123">
        <f t="shared" si="447"/>
        <v>0</v>
      </c>
      <c r="FE225" s="123">
        <f t="shared" si="448"/>
        <v>1</v>
      </c>
      <c r="FF225" s="123">
        <f t="shared" si="449"/>
        <v>1</v>
      </c>
      <c r="FG225" s="123">
        <f t="shared" si="450"/>
        <v>1</v>
      </c>
      <c r="FH225" s="123">
        <f t="shared" si="451"/>
        <v>1</v>
      </c>
      <c r="FI225" s="123">
        <f t="shared" si="452"/>
        <v>1</v>
      </c>
      <c r="FJ225" s="123">
        <f t="shared" si="453"/>
        <v>0</v>
      </c>
      <c r="FK225" s="123">
        <f t="shared" si="454"/>
        <v>0</v>
      </c>
      <c r="FL225" s="123">
        <f t="shared" si="455"/>
        <v>0</v>
      </c>
      <c r="FM225" s="123">
        <f t="shared" si="456"/>
        <v>0</v>
      </c>
      <c r="FN225" s="123">
        <f t="shared" si="457"/>
        <v>0</v>
      </c>
      <c r="FO225" s="123">
        <f t="shared" si="458"/>
        <v>0</v>
      </c>
      <c r="FP225" s="123">
        <f t="shared" si="459"/>
        <v>0</v>
      </c>
      <c r="FQ225" s="123">
        <f t="shared" si="460"/>
        <v>0</v>
      </c>
      <c r="FR225" s="123">
        <f t="shared" si="461"/>
        <v>0</v>
      </c>
      <c r="FS225" s="123">
        <f t="shared" si="462"/>
        <v>0</v>
      </c>
      <c r="FT225" s="123">
        <f t="shared" si="463"/>
        <v>0</v>
      </c>
      <c r="FU225" s="123">
        <f t="shared" si="464"/>
        <v>0</v>
      </c>
      <c r="FV225" s="123">
        <f t="shared" si="465"/>
        <v>0</v>
      </c>
      <c r="FW225" s="123">
        <f t="shared" si="466"/>
        <v>0</v>
      </c>
      <c r="FX225" s="123">
        <f t="shared" si="467"/>
        <v>0</v>
      </c>
      <c r="FY225" s="123">
        <f t="shared" si="468"/>
        <v>0</v>
      </c>
      <c r="FZ225" s="123">
        <f t="shared" si="469"/>
        <v>0</v>
      </c>
      <c r="GA225" s="123">
        <f t="shared" si="470"/>
        <v>0</v>
      </c>
      <c r="GB225" s="123">
        <f t="shared" si="471"/>
        <v>0</v>
      </c>
      <c r="GC225" s="123">
        <f t="shared" si="472"/>
        <v>0</v>
      </c>
      <c r="GD225" s="123">
        <f t="shared" si="473"/>
        <v>0</v>
      </c>
      <c r="GE225" s="123">
        <f t="shared" si="475"/>
        <v>0</v>
      </c>
    </row>
    <row r="226" spans="1:187" ht="25.8" x14ac:dyDescent="0.5">
      <c r="A226" s="79" t="s">
        <v>58</v>
      </c>
      <c r="B226" s="80">
        <v>46228</v>
      </c>
      <c r="C226" s="80" t="s">
        <v>52</v>
      </c>
      <c r="D226" s="33"/>
      <c r="E226" s="111"/>
      <c r="F226" s="111"/>
      <c r="G226" s="33"/>
      <c r="H226" s="33"/>
      <c r="I226" s="33"/>
      <c r="J226" s="33"/>
      <c r="K226" s="33"/>
      <c r="L226" s="33"/>
      <c r="M226" s="33"/>
      <c r="N226" s="33"/>
      <c r="O226" s="178"/>
      <c r="P226" s="177"/>
      <c r="Q226" s="177"/>
      <c r="R226" s="177"/>
      <c r="S226" s="177"/>
      <c r="T226" s="177"/>
      <c r="U226" s="177"/>
      <c r="V226" s="177"/>
      <c r="W226" s="33"/>
      <c r="X226" s="97"/>
      <c r="Y226" s="97"/>
      <c r="Z226" s="97"/>
      <c r="AA226" s="97"/>
      <c r="AB226" s="97"/>
      <c r="AC226" s="97"/>
      <c r="AD226" s="97"/>
      <c r="AE226" s="97"/>
      <c r="AF226" s="97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99"/>
      <c r="CV226" s="33"/>
      <c r="CW226" s="33"/>
      <c r="CX226" s="33"/>
      <c r="CY226" s="33"/>
      <c r="CZ226" s="33"/>
      <c r="DA226" s="33"/>
      <c r="DB226" s="43"/>
      <c r="DC226" s="43"/>
      <c r="DD226" s="43"/>
      <c r="DE226" s="43"/>
      <c r="DF226" s="43"/>
      <c r="DG226" s="43"/>
      <c r="DH226" s="43"/>
      <c r="DI226" s="43"/>
      <c r="DJ226" s="33"/>
      <c r="DK226" s="33"/>
      <c r="DL226" s="33"/>
      <c r="DM226" s="33"/>
      <c r="DN226" s="123">
        <f t="shared" si="405"/>
        <v>0</v>
      </c>
      <c r="DO226" s="123">
        <f t="shared" si="406"/>
        <v>0</v>
      </c>
      <c r="DP226" s="123">
        <f t="shared" si="407"/>
        <v>0</v>
      </c>
      <c r="DQ226" s="123">
        <f t="shared" si="408"/>
        <v>0</v>
      </c>
      <c r="DR226" s="123">
        <f t="shared" si="409"/>
        <v>0</v>
      </c>
      <c r="DS226" s="123">
        <f t="shared" si="410"/>
        <v>0</v>
      </c>
      <c r="DT226" s="123">
        <f t="shared" si="411"/>
        <v>0</v>
      </c>
      <c r="DU226" s="123">
        <f t="shared" si="412"/>
        <v>0</v>
      </c>
      <c r="DV226" s="123">
        <f t="shared" si="413"/>
        <v>0</v>
      </c>
      <c r="DW226" s="123">
        <f t="shared" si="414"/>
        <v>0</v>
      </c>
      <c r="DX226" s="123">
        <f t="shared" si="415"/>
        <v>0</v>
      </c>
      <c r="DY226" s="123">
        <f t="shared" si="416"/>
        <v>0</v>
      </c>
      <c r="DZ226" s="123">
        <f t="shared" si="417"/>
        <v>0</v>
      </c>
      <c r="EA226" s="123">
        <f t="shared" si="418"/>
        <v>0</v>
      </c>
      <c r="EB226" s="123">
        <f t="shared" si="419"/>
        <v>0</v>
      </c>
      <c r="EC226" s="123">
        <f t="shared" si="420"/>
        <v>0</v>
      </c>
      <c r="ED226" s="123">
        <f t="shared" si="421"/>
        <v>0</v>
      </c>
      <c r="EE226" s="123">
        <f t="shared" si="422"/>
        <v>0</v>
      </c>
      <c r="EF226" s="123">
        <f t="shared" si="423"/>
        <v>0</v>
      </c>
      <c r="EG226" s="123">
        <f t="shared" si="424"/>
        <v>0</v>
      </c>
      <c r="EH226" s="123">
        <f t="shared" si="425"/>
        <v>0</v>
      </c>
      <c r="EI226" s="123">
        <f t="shared" si="426"/>
        <v>0</v>
      </c>
      <c r="EJ226" s="123">
        <f t="shared" si="427"/>
        <v>0</v>
      </c>
      <c r="EK226" s="123">
        <f t="shared" si="428"/>
        <v>0</v>
      </c>
      <c r="EL226" s="123">
        <f t="shared" si="429"/>
        <v>0</v>
      </c>
      <c r="EM226" s="123">
        <f t="shared" si="430"/>
        <v>0</v>
      </c>
      <c r="EN226" s="123">
        <f t="shared" si="431"/>
        <v>0</v>
      </c>
      <c r="EO226" s="123">
        <f t="shared" si="432"/>
        <v>0</v>
      </c>
      <c r="EP226" s="123">
        <f t="shared" si="433"/>
        <v>0</v>
      </c>
      <c r="EQ226" s="123">
        <f t="shared" si="434"/>
        <v>0</v>
      </c>
      <c r="ER226" s="123">
        <f t="shared" si="435"/>
        <v>0</v>
      </c>
      <c r="ES226" s="123">
        <f t="shared" si="436"/>
        <v>0</v>
      </c>
      <c r="ET226" s="123">
        <f t="shared" si="437"/>
        <v>0</v>
      </c>
      <c r="EU226" s="123">
        <f t="shared" si="438"/>
        <v>0</v>
      </c>
      <c r="EV226" s="123">
        <f t="shared" si="439"/>
        <v>0</v>
      </c>
      <c r="EW226" s="123">
        <f t="shared" si="440"/>
        <v>0</v>
      </c>
      <c r="EX226" s="123">
        <f t="shared" si="441"/>
        <v>0</v>
      </c>
      <c r="EY226" s="123">
        <f t="shared" si="442"/>
        <v>0</v>
      </c>
      <c r="EZ226" s="123">
        <f t="shared" si="443"/>
        <v>0</v>
      </c>
      <c r="FA226" s="123">
        <f t="shared" si="444"/>
        <v>0</v>
      </c>
      <c r="FB226" s="123">
        <f t="shared" si="445"/>
        <v>0</v>
      </c>
      <c r="FC226" s="123">
        <f t="shared" si="446"/>
        <v>0</v>
      </c>
      <c r="FD226" s="123">
        <f t="shared" si="447"/>
        <v>0</v>
      </c>
      <c r="FE226" s="123">
        <f t="shared" si="448"/>
        <v>0</v>
      </c>
      <c r="FF226" s="123">
        <f t="shared" si="449"/>
        <v>0</v>
      </c>
      <c r="FG226" s="123">
        <f t="shared" si="450"/>
        <v>0</v>
      </c>
      <c r="FH226" s="123">
        <f t="shared" si="451"/>
        <v>0</v>
      </c>
      <c r="FI226" s="123">
        <f t="shared" si="452"/>
        <v>0</v>
      </c>
      <c r="FJ226" s="123">
        <f t="shared" si="453"/>
        <v>0</v>
      </c>
      <c r="FK226" s="123">
        <f t="shared" si="454"/>
        <v>0</v>
      </c>
      <c r="FL226" s="123">
        <f t="shared" si="455"/>
        <v>0</v>
      </c>
      <c r="FM226" s="123">
        <f t="shared" si="456"/>
        <v>0</v>
      </c>
      <c r="FN226" s="123">
        <f t="shared" si="457"/>
        <v>0</v>
      </c>
      <c r="FO226" s="123">
        <f t="shared" si="458"/>
        <v>0</v>
      </c>
      <c r="FP226" s="123">
        <f t="shared" si="459"/>
        <v>0</v>
      </c>
      <c r="FQ226" s="123">
        <f t="shared" si="460"/>
        <v>0</v>
      </c>
      <c r="FR226" s="123">
        <f t="shared" si="461"/>
        <v>0</v>
      </c>
      <c r="FS226" s="123">
        <f t="shared" si="462"/>
        <v>0</v>
      </c>
      <c r="FT226" s="123">
        <f t="shared" si="463"/>
        <v>0</v>
      </c>
      <c r="FU226" s="123">
        <f t="shared" si="464"/>
        <v>0</v>
      </c>
      <c r="FV226" s="123">
        <f t="shared" si="465"/>
        <v>0</v>
      </c>
      <c r="FW226" s="123">
        <f t="shared" si="466"/>
        <v>0</v>
      </c>
      <c r="FX226" s="123">
        <f t="shared" si="467"/>
        <v>0</v>
      </c>
      <c r="FY226" s="123">
        <f t="shared" si="468"/>
        <v>0</v>
      </c>
      <c r="FZ226" s="123">
        <f t="shared" si="469"/>
        <v>0</v>
      </c>
      <c r="GA226" s="123">
        <f t="shared" si="470"/>
        <v>0</v>
      </c>
      <c r="GB226" s="123">
        <f t="shared" si="471"/>
        <v>0</v>
      </c>
      <c r="GC226" s="123">
        <f t="shared" si="472"/>
        <v>0</v>
      </c>
      <c r="GD226" s="123">
        <f t="shared" si="473"/>
        <v>0</v>
      </c>
      <c r="GE226" s="123">
        <f t="shared" si="475"/>
        <v>0</v>
      </c>
    </row>
    <row r="227" spans="1:187" s="103" customFormat="1" ht="25.8" x14ac:dyDescent="0.5">
      <c r="A227" s="86" t="s">
        <v>59</v>
      </c>
      <c r="B227" s="92">
        <v>46229</v>
      </c>
      <c r="C227" s="92"/>
      <c r="D227" s="36"/>
      <c r="E227" s="62"/>
      <c r="F227" s="62"/>
      <c r="G227" s="87"/>
      <c r="H227" s="87"/>
      <c r="I227" s="87"/>
      <c r="J227" s="87"/>
      <c r="K227" s="87"/>
      <c r="L227" s="87"/>
      <c r="M227" s="87"/>
      <c r="N227" s="36"/>
      <c r="O227" s="62"/>
      <c r="P227" s="36"/>
      <c r="Q227" s="36"/>
      <c r="R227" s="36"/>
      <c r="S227" s="36"/>
      <c r="T227" s="36"/>
      <c r="U227" s="36"/>
      <c r="V227" s="36"/>
      <c r="W227" s="36"/>
      <c r="X227" s="38"/>
      <c r="Y227" s="38"/>
      <c r="Z227" s="38"/>
      <c r="AA227" s="38"/>
      <c r="AB227" s="38"/>
      <c r="AC227" s="38"/>
      <c r="AD227" s="38"/>
      <c r="AE227" s="38"/>
      <c r="AF227" s="38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7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136">
        <f t="shared" si="405"/>
        <v>0</v>
      </c>
      <c r="DO227" s="136">
        <f t="shared" si="406"/>
        <v>0</v>
      </c>
      <c r="DP227" s="136">
        <f t="shared" si="407"/>
        <v>0</v>
      </c>
      <c r="DQ227" s="136">
        <f t="shared" si="408"/>
        <v>0</v>
      </c>
      <c r="DR227" s="136">
        <f t="shared" si="409"/>
        <v>0</v>
      </c>
      <c r="DS227" s="136">
        <f t="shared" si="410"/>
        <v>0</v>
      </c>
      <c r="DT227" s="136">
        <f t="shared" si="411"/>
        <v>0</v>
      </c>
      <c r="DU227" s="136">
        <f t="shared" si="412"/>
        <v>0</v>
      </c>
      <c r="DV227" s="136">
        <f t="shared" si="413"/>
        <v>0</v>
      </c>
      <c r="DW227" s="136">
        <f t="shared" si="414"/>
        <v>0</v>
      </c>
      <c r="DX227" s="136">
        <f t="shared" si="415"/>
        <v>0</v>
      </c>
      <c r="DY227" s="136">
        <f t="shared" si="416"/>
        <v>0</v>
      </c>
      <c r="DZ227" s="136">
        <f t="shared" si="417"/>
        <v>0</v>
      </c>
      <c r="EA227" s="136">
        <f t="shared" si="418"/>
        <v>0</v>
      </c>
      <c r="EB227" s="136">
        <f t="shared" si="419"/>
        <v>0</v>
      </c>
      <c r="EC227" s="136">
        <f t="shared" si="420"/>
        <v>0</v>
      </c>
      <c r="ED227" s="136">
        <f t="shared" si="421"/>
        <v>0</v>
      </c>
      <c r="EE227" s="136">
        <f t="shared" si="422"/>
        <v>0</v>
      </c>
      <c r="EF227" s="136">
        <f t="shared" si="423"/>
        <v>0</v>
      </c>
      <c r="EG227" s="136">
        <f t="shared" si="424"/>
        <v>0</v>
      </c>
      <c r="EH227" s="136">
        <f t="shared" si="425"/>
        <v>0</v>
      </c>
      <c r="EI227" s="136">
        <f t="shared" si="426"/>
        <v>0</v>
      </c>
      <c r="EJ227" s="136">
        <f t="shared" si="427"/>
        <v>0</v>
      </c>
      <c r="EK227" s="136">
        <f t="shared" si="428"/>
        <v>0</v>
      </c>
      <c r="EL227" s="136">
        <f t="shared" si="429"/>
        <v>0</v>
      </c>
      <c r="EM227" s="136">
        <f t="shared" si="430"/>
        <v>0</v>
      </c>
      <c r="EN227" s="136">
        <f t="shared" si="431"/>
        <v>0</v>
      </c>
      <c r="EO227" s="136">
        <f t="shared" si="432"/>
        <v>0</v>
      </c>
      <c r="EP227" s="136">
        <f t="shared" si="433"/>
        <v>0</v>
      </c>
      <c r="EQ227" s="136">
        <f t="shared" si="434"/>
        <v>0</v>
      </c>
      <c r="ER227" s="136">
        <f t="shared" si="435"/>
        <v>0</v>
      </c>
      <c r="ES227" s="136">
        <f t="shared" si="436"/>
        <v>0</v>
      </c>
      <c r="ET227" s="136">
        <f t="shared" si="437"/>
        <v>0</v>
      </c>
      <c r="EU227" s="136">
        <f t="shared" si="438"/>
        <v>0</v>
      </c>
      <c r="EV227" s="136">
        <f t="shared" si="439"/>
        <v>0</v>
      </c>
      <c r="EW227" s="136">
        <f t="shared" si="440"/>
        <v>0</v>
      </c>
      <c r="EX227" s="136">
        <f t="shared" si="441"/>
        <v>0</v>
      </c>
      <c r="EY227" s="136">
        <f t="shared" si="442"/>
        <v>0</v>
      </c>
      <c r="EZ227" s="136">
        <f t="shared" si="443"/>
        <v>0</v>
      </c>
      <c r="FA227" s="136">
        <f t="shared" si="444"/>
        <v>0</v>
      </c>
      <c r="FB227" s="136">
        <f t="shared" si="445"/>
        <v>0</v>
      </c>
      <c r="FC227" s="136">
        <f t="shared" si="446"/>
        <v>0</v>
      </c>
      <c r="FD227" s="136">
        <f t="shared" si="447"/>
        <v>0</v>
      </c>
      <c r="FE227" s="136">
        <f t="shared" si="448"/>
        <v>0</v>
      </c>
      <c r="FF227" s="136">
        <f t="shared" si="449"/>
        <v>0</v>
      </c>
      <c r="FG227" s="136">
        <f t="shared" si="450"/>
        <v>0</v>
      </c>
      <c r="FH227" s="136">
        <f t="shared" si="451"/>
        <v>0</v>
      </c>
      <c r="FI227" s="136">
        <f t="shared" si="452"/>
        <v>0</v>
      </c>
      <c r="FJ227" s="136">
        <f t="shared" si="453"/>
        <v>0</v>
      </c>
      <c r="FK227" s="136">
        <f t="shared" si="454"/>
        <v>0</v>
      </c>
      <c r="FL227" s="136">
        <f t="shared" si="455"/>
        <v>0</v>
      </c>
      <c r="FM227" s="136">
        <f t="shared" si="456"/>
        <v>0</v>
      </c>
      <c r="FN227" s="136">
        <f t="shared" si="457"/>
        <v>0</v>
      </c>
      <c r="FO227" s="136">
        <f t="shared" si="458"/>
        <v>0</v>
      </c>
      <c r="FP227" s="136">
        <f t="shared" si="459"/>
        <v>0</v>
      </c>
      <c r="FQ227" s="136">
        <f t="shared" si="460"/>
        <v>0</v>
      </c>
      <c r="FR227" s="136">
        <f t="shared" si="461"/>
        <v>0</v>
      </c>
      <c r="FS227" s="136">
        <f t="shared" si="462"/>
        <v>0</v>
      </c>
      <c r="FT227" s="136">
        <f t="shared" si="463"/>
        <v>0</v>
      </c>
      <c r="FU227" s="136">
        <f t="shared" si="464"/>
        <v>0</v>
      </c>
      <c r="FV227" s="136">
        <f t="shared" si="465"/>
        <v>0</v>
      </c>
      <c r="FW227" s="136">
        <f t="shared" si="466"/>
        <v>0</v>
      </c>
      <c r="FX227" s="136">
        <f t="shared" si="467"/>
        <v>0</v>
      </c>
      <c r="FY227" s="136">
        <f t="shared" si="468"/>
        <v>0</v>
      </c>
      <c r="FZ227" s="136">
        <f t="shared" si="469"/>
        <v>0</v>
      </c>
      <c r="GA227" s="136">
        <f t="shared" si="470"/>
        <v>0</v>
      </c>
      <c r="GB227" s="136">
        <f t="shared" si="471"/>
        <v>0</v>
      </c>
      <c r="GC227" s="136">
        <f t="shared" si="472"/>
        <v>0</v>
      </c>
      <c r="GD227" s="136">
        <f t="shared" si="473"/>
        <v>0</v>
      </c>
      <c r="GE227" s="136">
        <f t="shared" si="475"/>
        <v>0</v>
      </c>
    </row>
    <row r="228" spans="1:187" ht="25.8" x14ac:dyDescent="0.5">
      <c r="A228" s="79" t="s">
        <v>51</v>
      </c>
      <c r="B228" s="80">
        <v>46230</v>
      </c>
      <c r="C228" s="80" t="s">
        <v>52</v>
      </c>
      <c r="D228" s="85"/>
      <c r="E228" s="117">
        <v>40</v>
      </c>
      <c r="F228" s="43">
        <v>36</v>
      </c>
      <c r="G228" s="33"/>
      <c r="H228" s="33"/>
      <c r="I228" s="33"/>
      <c r="J228" s="33"/>
      <c r="K228" s="33"/>
      <c r="L228" s="33"/>
      <c r="M228" s="33"/>
      <c r="N228" s="49"/>
      <c r="O228" s="112">
        <v>64</v>
      </c>
      <c r="P228" s="112"/>
      <c r="Q228" s="112">
        <v>35</v>
      </c>
      <c r="R228" s="112"/>
      <c r="S228" s="112"/>
      <c r="T228" s="39"/>
      <c r="U228" s="39"/>
      <c r="V228" s="39"/>
      <c r="W228" s="49"/>
      <c r="X228" s="40"/>
      <c r="Y228" s="40"/>
      <c r="Z228" s="40"/>
      <c r="AA228" s="40"/>
      <c r="AB228" s="40"/>
      <c r="AC228" s="40"/>
      <c r="AD228" s="40"/>
      <c r="AE228" s="40"/>
      <c r="AF228" s="40"/>
      <c r="AG228" s="49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49"/>
      <c r="CG228" s="164">
        <v>57</v>
      </c>
      <c r="CH228" s="164">
        <v>54</v>
      </c>
      <c r="CI228" s="164">
        <v>68</v>
      </c>
      <c r="CJ228" s="164"/>
      <c r="CK228" s="164"/>
      <c r="CL228" s="164"/>
      <c r="CM228" s="164"/>
      <c r="CN228" s="164"/>
      <c r="CO228" s="164"/>
      <c r="CP228" s="164"/>
      <c r="CQ228" s="164"/>
      <c r="CR228" s="49"/>
      <c r="CS228" s="43">
        <v>45</v>
      </c>
      <c r="CT228" s="43">
        <v>48</v>
      </c>
      <c r="CU228" s="43">
        <v>19</v>
      </c>
      <c r="CV228" s="43"/>
      <c r="CW228" s="43"/>
      <c r="CX228" s="43"/>
      <c r="CY228" s="43">
        <v>5</v>
      </c>
      <c r="CZ228" s="43"/>
      <c r="DA228" s="49"/>
      <c r="DB228" s="76"/>
      <c r="DC228" s="43"/>
      <c r="DD228" s="43">
        <v>53</v>
      </c>
      <c r="DE228" s="43"/>
      <c r="DF228" s="43">
        <v>37</v>
      </c>
      <c r="DG228" s="43">
        <v>28</v>
      </c>
      <c r="DH228" s="43"/>
      <c r="DI228" s="43"/>
      <c r="DJ228" s="49"/>
      <c r="DK228" s="49"/>
      <c r="DL228" s="49"/>
      <c r="DM228" s="1"/>
      <c r="DN228" s="32">
        <f t="shared" si="405"/>
        <v>0</v>
      </c>
      <c r="DO228" s="32">
        <f t="shared" si="406"/>
        <v>0</v>
      </c>
      <c r="DP228" s="32">
        <f t="shared" si="407"/>
        <v>0</v>
      </c>
      <c r="DQ228" s="32">
        <f t="shared" si="408"/>
        <v>0</v>
      </c>
      <c r="DR228" s="32">
        <f t="shared" si="409"/>
        <v>1</v>
      </c>
      <c r="DS228" s="32">
        <f t="shared" si="410"/>
        <v>0</v>
      </c>
      <c r="DT228" s="32">
        <f t="shared" si="411"/>
        <v>0</v>
      </c>
      <c r="DU228" s="32">
        <f t="shared" si="412"/>
        <v>0</v>
      </c>
      <c r="DV228" s="32">
        <f t="shared" si="413"/>
        <v>0</v>
      </c>
      <c r="DW228" s="32">
        <f t="shared" si="414"/>
        <v>0</v>
      </c>
      <c r="DX228" s="32">
        <f t="shared" si="415"/>
        <v>0</v>
      </c>
      <c r="DY228" s="32">
        <f t="shared" si="416"/>
        <v>0</v>
      </c>
      <c r="DZ228" s="32">
        <f t="shared" si="417"/>
        <v>0</v>
      </c>
      <c r="EA228" s="32">
        <f t="shared" si="418"/>
        <v>0</v>
      </c>
      <c r="EB228" s="32">
        <f t="shared" si="419"/>
        <v>0</v>
      </c>
      <c r="EC228" s="32">
        <f t="shared" si="420"/>
        <v>0</v>
      </c>
      <c r="ED228" s="32">
        <f t="shared" si="421"/>
        <v>0</v>
      </c>
      <c r="EE228" s="32">
        <f t="shared" si="422"/>
        <v>0</v>
      </c>
      <c r="EF228" s="32">
        <f t="shared" si="423"/>
        <v>1</v>
      </c>
      <c r="EG228" s="32">
        <f t="shared" si="424"/>
        <v>0</v>
      </c>
      <c r="EH228" s="32">
        <f t="shared" si="425"/>
        <v>0</v>
      </c>
      <c r="EI228" s="32">
        <f t="shared" si="426"/>
        <v>0</v>
      </c>
      <c r="EJ228" s="32">
        <f t="shared" si="427"/>
        <v>0</v>
      </c>
      <c r="EK228" s="32">
        <f t="shared" si="428"/>
        <v>0</v>
      </c>
      <c r="EL228" s="32">
        <f t="shared" si="429"/>
        <v>0</v>
      </c>
      <c r="EM228" s="32">
        <f t="shared" si="430"/>
        <v>0</v>
      </c>
      <c r="EN228" s="32">
        <f t="shared" si="431"/>
        <v>0</v>
      </c>
      <c r="EO228" s="32">
        <f t="shared" si="432"/>
        <v>1</v>
      </c>
      <c r="EP228" s="32">
        <f t="shared" si="433"/>
        <v>0</v>
      </c>
      <c r="EQ228" s="32">
        <f t="shared" si="434"/>
        <v>0</v>
      </c>
      <c r="ER228" s="32">
        <f t="shared" si="435"/>
        <v>0</v>
      </c>
      <c r="ES228" s="32">
        <f t="shared" si="436"/>
        <v>0</v>
      </c>
      <c r="ET228" s="32">
        <f t="shared" si="437"/>
        <v>0</v>
      </c>
      <c r="EU228" s="32">
        <f t="shared" si="438"/>
        <v>0</v>
      </c>
      <c r="EV228" s="32">
        <f t="shared" si="439"/>
        <v>1</v>
      </c>
      <c r="EW228" s="32">
        <f t="shared" si="440"/>
        <v>1</v>
      </c>
      <c r="EX228" s="32">
        <f t="shared" si="441"/>
        <v>1</v>
      </c>
      <c r="EY228" s="32">
        <f t="shared" si="442"/>
        <v>0</v>
      </c>
      <c r="EZ228" s="32">
        <f t="shared" si="443"/>
        <v>0</v>
      </c>
      <c r="FA228" s="32">
        <f t="shared" si="444"/>
        <v>1</v>
      </c>
      <c r="FB228" s="32">
        <f t="shared" si="445"/>
        <v>0</v>
      </c>
      <c r="FC228" s="32">
        <f t="shared" si="446"/>
        <v>0</v>
      </c>
      <c r="FD228" s="32">
        <f t="shared" si="447"/>
        <v>0</v>
      </c>
      <c r="FE228" s="32">
        <f t="shared" si="448"/>
        <v>0</v>
      </c>
      <c r="FF228" s="32">
        <f t="shared" si="449"/>
        <v>1</v>
      </c>
      <c r="FG228" s="32">
        <f t="shared" si="450"/>
        <v>0</v>
      </c>
      <c r="FH228" s="32">
        <f t="shared" si="451"/>
        <v>0</v>
      </c>
      <c r="FI228" s="32">
        <f t="shared" si="452"/>
        <v>1</v>
      </c>
      <c r="FJ228" s="32">
        <f t="shared" si="453"/>
        <v>0</v>
      </c>
      <c r="FK228" s="32">
        <f t="shared" si="454"/>
        <v>0</v>
      </c>
      <c r="FL228" s="32">
        <f t="shared" si="455"/>
        <v>0</v>
      </c>
      <c r="FM228" s="32">
        <f t="shared" si="456"/>
        <v>0</v>
      </c>
      <c r="FN228" s="32">
        <f t="shared" si="457"/>
        <v>1</v>
      </c>
      <c r="FO228" s="32">
        <f t="shared" si="458"/>
        <v>1</v>
      </c>
      <c r="FP228" s="32">
        <f t="shared" si="459"/>
        <v>0</v>
      </c>
      <c r="FQ228" s="32">
        <f t="shared" si="460"/>
        <v>0</v>
      </c>
      <c r="FR228" s="32">
        <f t="shared" si="461"/>
        <v>1</v>
      </c>
      <c r="FS228" s="32">
        <f t="shared" si="462"/>
        <v>0</v>
      </c>
      <c r="FT228" s="32">
        <f t="shared" si="463"/>
        <v>0</v>
      </c>
      <c r="FU228" s="32">
        <f t="shared" si="464"/>
        <v>0</v>
      </c>
      <c r="FV228" s="32">
        <f t="shared" si="465"/>
        <v>0</v>
      </c>
      <c r="FW228" s="32">
        <f t="shared" si="466"/>
        <v>0</v>
      </c>
      <c r="FX228" s="32">
        <f t="shared" si="467"/>
        <v>0</v>
      </c>
      <c r="FY228" s="32">
        <f t="shared" si="468"/>
        <v>1</v>
      </c>
      <c r="FZ228" s="32">
        <f t="shared" si="469"/>
        <v>0</v>
      </c>
      <c r="GA228" s="32">
        <f t="shared" si="470"/>
        <v>0</v>
      </c>
      <c r="GB228" s="32">
        <f t="shared" si="471"/>
        <v>0</v>
      </c>
      <c r="GC228" s="32">
        <f t="shared" si="472"/>
        <v>1</v>
      </c>
      <c r="GD228" s="32">
        <f t="shared" si="473"/>
        <v>0</v>
      </c>
      <c r="GE228" s="32">
        <f t="shared" si="475"/>
        <v>0</v>
      </c>
    </row>
    <row r="229" spans="1:187" ht="25.8" x14ac:dyDescent="0.5">
      <c r="A229" s="79"/>
      <c r="B229" s="80"/>
      <c r="C229" s="80" t="s">
        <v>53</v>
      </c>
      <c r="D229" s="115"/>
      <c r="E229" s="117">
        <v>40</v>
      </c>
      <c r="F229" s="43">
        <v>36</v>
      </c>
      <c r="G229" s="33"/>
      <c r="H229" s="33"/>
      <c r="I229" s="33"/>
      <c r="J229" s="33"/>
      <c r="K229" s="33"/>
      <c r="L229" s="33"/>
      <c r="M229" s="33"/>
      <c r="N229" s="49"/>
      <c r="O229" s="112">
        <v>64</v>
      </c>
      <c r="P229" s="112"/>
      <c r="Q229" s="112">
        <v>35</v>
      </c>
      <c r="R229" s="112"/>
      <c r="S229" s="112"/>
      <c r="T229" s="39"/>
      <c r="U229" s="39"/>
      <c r="V229" s="39"/>
      <c r="W229" s="49"/>
      <c r="X229" s="40"/>
      <c r="Y229" s="40"/>
      <c r="Z229" s="40"/>
      <c r="AA229" s="40"/>
      <c r="AB229" s="40"/>
      <c r="AC229" s="40"/>
      <c r="AD229" s="40"/>
      <c r="AE229" s="40"/>
      <c r="AF229" s="40"/>
      <c r="AG229" s="49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49"/>
      <c r="CG229" s="164">
        <v>57</v>
      </c>
      <c r="CH229" s="164">
        <v>54</v>
      </c>
      <c r="CI229" s="164">
        <v>68</v>
      </c>
      <c r="CJ229" s="164"/>
      <c r="CK229" s="164"/>
      <c r="CL229" s="164"/>
      <c r="CM229" s="164"/>
      <c r="CN229" s="164"/>
      <c r="CO229" s="164"/>
      <c r="CP229" s="164"/>
      <c r="CQ229" s="164"/>
      <c r="CR229" s="49"/>
      <c r="CS229" s="43">
        <v>45</v>
      </c>
      <c r="CT229" s="43">
        <v>48</v>
      </c>
      <c r="CU229" s="43">
        <v>19</v>
      </c>
      <c r="CV229" s="43"/>
      <c r="CW229" s="43"/>
      <c r="CX229" s="43"/>
      <c r="CY229" s="43">
        <v>5</v>
      </c>
      <c r="CZ229" s="43"/>
      <c r="DA229" s="49"/>
      <c r="DB229" s="76"/>
      <c r="DC229" s="43"/>
      <c r="DD229" s="43">
        <v>53</v>
      </c>
      <c r="DE229" s="43"/>
      <c r="DF229" s="43"/>
      <c r="DG229" s="43"/>
      <c r="DH229" s="43"/>
      <c r="DI229" s="43"/>
      <c r="DJ229" s="49"/>
      <c r="DK229" s="49"/>
      <c r="DL229" s="49"/>
      <c r="DM229" s="1"/>
      <c r="DN229" s="32">
        <f t="shared" si="405"/>
        <v>0</v>
      </c>
      <c r="DO229" s="32">
        <f t="shared" si="406"/>
        <v>0</v>
      </c>
      <c r="DP229" s="32">
        <f t="shared" si="407"/>
        <v>0</v>
      </c>
      <c r="DQ229" s="32">
        <f t="shared" si="408"/>
        <v>0</v>
      </c>
      <c r="DR229" s="32">
        <f t="shared" si="409"/>
        <v>1</v>
      </c>
      <c r="DS229" s="32">
        <f t="shared" si="410"/>
        <v>0</v>
      </c>
      <c r="DT229" s="32">
        <f t="shared" si="411"/>
        <v>0</v>
      </c>
      <c r="DU229" s="32">
        <f t="shared" si="412"/>
        <v>0</v>
      </c>
      <c r="DV229" s="32">
        <f t="shared" si="413"/>
        <v>0</v>
      </c>
      <c r="DW229" s="32">
        <f t="shared" si="414"/>
        <v>0</v>
      </c>
      <c r="DX229" s="32">
        <f t="shared" si="415"/>
        <v>0</v>
      </c>
      <c r="DY229" s="32">
        <f t="shared" si="416"/>
        <v>0</v>
      </c>
      <c r="DZ229" s="32">
        <f t="shared" si="417"/>
        <v>0</v>
      </c>
      <c r="EA229" s="32">
        <f t="shared" si="418"/>
        <v>0</v>
      </c>
      <c r="EB229" s="32">
        <f t="shared" si="419"/>
        <v>0</v>
      </c>
      <c r="EC229" s="32">
        <f t="shared" si="420"/>
        <v>0</v>
      </c>
      <c r="ED229" s="32">
        <f t="shared" si="421"/>
        <v>0</v>
      </c>
      <c r="EE229" s="32">
        <f t="shared" si="422"/>
        <v>0</v>
      </c>
      <c r="EF229" s="32">
        <f t="shared" si="423"/>
        <v>1</v>
      </c>
      <c r="EG229" s="32">
        <f t="shared" si="424"/>
        <v>0</v>
      </c>
      <c r="EH229" s="32">
        <f t="shared" si="425"/>
        <v>0</v>
      </c>
      <c r="EI229" s="32">
        <f t="shared" si="426"/>
        <v>0</v>
      </c>
      <c r="EJ229" s="32">
        <f t="shared" si="427"/>
        <v>0</v>
      </c>
      <c r="EK229" s="32">
        <f t="shared" si="428"/>
        <v>0</v>
      </c>
      <c r="EL229" s="32">
        <f t="shared" si="429"/>
        <v>0</v>
      </c>
      <c r="EM229" s="32">
        <f t="shared" si="430"/>
        <v>0</v>
      </c>
      <c r="EN229" s="32">
        <f t="shared" si="431"/>
        <v>0</v>
      </c>
      <c r="EO229" s="32">
        <f t="shared" si="432"/>
        <v>0</v>
      </c>
      <c r="EP229" s="32">
        <f t="shared" si="433"/>
        <v>0</v>
      </c>
      <c r="EQ229" s="32">
        <f t="shared" si="434"/>
        <v>0</v>
      </c>
      <c r="ER229" s="32">
        <f t="shared" si="435"/>
        <v>0</v>
      </c>
      <c r="ES229" s="32">
        <f t="shared" si="436"/>
        <v>0</v>
      </c>
      <c r="ET229" s="32">
        <f t="shared" si="437"/>
        <v>0</v>
      </c>
      <c r="EU229" s="32">
        <f t="shared" si="438"/>
        <v>0</v>
      </c>
      <c r="EV229" s="32">
        <f t="shared" si="439"/>
        <v>1</v>
      </c>
      <c r="EW229" s="32">
        <f t="shared" si="440"/>
        <v>1</v>
      </c>
      <c r="EX229" s="32">
        <f t="shared" si="441"/>
        <v>0</v>
      </c>
      <c r="EY229" s="32">
        <f t="shared" si="442"/>
        <v>0</v>
      </c>
      <c r="EZ229" s="32">
        <f t="shared" si="443"/>
        <v>0</v>
      </c>
      <c r="FA229" s="32">
        <f t="shared" si="444"/>
        <v>1</v>
      </c>
      <c r="FB229" s="32">
        <f t="shared" si="445"/>
        <v>0</v>
      </c>
      <c r="FC229" s="32">
        <f t="shared" si="446"/>
        <v>0</v>
      </c>
      <c r="FD229" s="32">
        <f t="shared" si="447"/>
        <v>0</v>
      </c>
      <c r="FE229" s="32">
        <f t="shared" si="448"/>
        <v>0</v>
      </c>
      <c r="FF229" s="32">
        <f t="shared" si="449"/>
        <v>1</v>
      </c>
      <c r="FG229" s="32">
        <f t="shared" si="450"/>
        <v>0</v>
      </c>
      <c r="FH229" s="32">
        <f t="shared" si="451"/>
        <v>0</v>
      </c>
      <c r="FI229" s="32">
        <f t="shared" si="452"/>
        <v>1</v>
      </c>
      <c r="FJ229" s="32">
        <f t="shared" si="453"/>
        <v>0</v>
      </c>
      <c r="FK229" s="32">
        <f t="shared" si="454"/>
        <v>0</v>
      </c>
      <c r="FL229" s="32">
        <f t="shared" si="455"/>
        <v>0</v>
      </c>
      <c r="FM229" s="32">
        <f t="shared" si="456"/>
        <v>0</v>
      </c>
      <c r="FN229" s="32">
        <f t="shared" si="457"/>
        <v>1</v>
      </c>
      <c r="FO229" s="32">
        <f t="shared" si="458"/>
        <v>1</v>
      </c>
      <c r="FP229" s="32">
        <f t="shared" si="459"/>
        <v>0</v>
      </c>
      <c r="FQ229" s="32">
        <f t="shared" si="460"/>
        <v>0</v>
      </c>
      <c r="FR229" s="32">
        <f t="shared" si="461"/>
        <v>1</v>
      </c>
      <c r="FS229" s="32">
        <f t="shared" si="462"/>
        <v>0</v>
      </c>
      <c r="FT229" s="32">
        <f t="shared" si="463"/>
        <v>0</v>
      </c>
      <c r="FU229" s="32">
        <f t="shared" si="464"/>
        <v>0</v>
      </c>
      <c r="FV229" s="32">
        <f t="shared" si="465"/>
        <v>0</v>
      </c>
      <c r="FW229" s="32">
        <f t="shared" si="466"/>
        <v>0</v>
      </c>
      <c r="FX229" s="32">
        <f t="shared" si="467"/>
        <v>0</v>
      </c>
      <c r="FY229" s="32">
        <f t="shared" si="468"/>
        <v>1</v>
      </c>
      <c r="FZ229" s="32">
        <f t="shared" si="469"/>
        <v>0</v>
      </c>
      <c r="GA229" s="32">
        <f t="shared" si="470"/>
        <v>0</v>
      </c>
      <c r="GB229" s="32">
        <f t="shared" si="471"/>
        <v>0</v>
      </c>
      <c r="GC229" s="32">
        <f t="shared" si="472"/>
        <v>1</v>
      </c>
      <c r="GD229" s="32">
        <f t="shared" si="473"/>
        <v>0</v>
      </c>
      <c r="GE229" s="32">
        <f t="shared" si="475"/>
        <v>0</v>
      </c>
    </row>
    <row r="230" spans="1:187" ht="25.8" x14ac:dyDescent="0.5">
      <c r="A230" s="79" t="s">
        <v>54</v>
      </c>
      <c r="B230" s="80">
        <v>46231</v>
      </c>
      <c r="C230" s="80" t="s">
        <v>52</v>
      </c>
      <c r="D230" s="115"/>
      <c r="E230" s="117">
        <v>33</v>
      </c>
      <c r="F230" s="43">
        <v>37</v>
      </c>
      <c r="G230" s="33"/>
      <c r="H230" s="33"/>
      <c r="I230" s="33"/>
      <c r="J230" s="33"/>
      <c r="K230" s="33"/>
      <c r="L230" s="33"/>
      <c r="M230" s="33"/>
      <c r="N230" s="49"/>
      <c r="O230" s="112">
        <v>39</v>
      </c>
      <c r="P230" s="112"/>
      <c r="Q230" s="112">
        <v>34</v>
      </c>
      <c r="R230" s="112"/>
      <c r="S230" s="112"/>
      <c r="T230" s="39"/>
      <c r="U230" s="39"/>
      <c r="V230" s="39"/>
      <c r="W230" s="49"/>
      <c r="X230" s="40"/>
      <c r="Y230" s="40"/>
      <c r="Z230" s="40"/>
      <c r="AA230" s="40"/>
      <c r="AB230" s="40"/>
      <c r="AC230" s="40"/>
      <c r="AD230" s="40"/>
      <c r="AE230" s="40"/>
      <c r="AF230" s="40"/>
      <c r="AG230" s="49"/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49"/>
      <c r="CG230" s="164">
        <v>57</v>
      </c>
      <c r="CH230" s="164">
        <v>54</v>
      </c>
      <c r="CI230" s="164">
        <v>68</v>
      </c>
      <c r="CJ230" s="164"/>
      <c r="CK230" s="164"/>
      <c r="CL230" s="164"/>
      <c r="CM230" s="164"/>
      <c r="CN230" s="164"/>
      <c r="CO230" s="164"/>
      <c r="CP230" s="164"/>
      <c r="CQ230" s="164"/>
      <c r="CR230" s="49"/>
      <c r="CS230" s="43">
        <v>47</v>
      </c>
      <c r="CT230" s="43">
        <v>46</v>
      </c>
      <c r="CU230" s="43"/>
      <c r="CV230" s="43"/>
      <c r="CW230" s="43"/>
      <c r="CX230" s="43"/>
      <c r="CY230" s="43">
        <v>5</v>
      </c>
      <c r="CZ230" s="43"/>
      <c r="DA230" s="49"/>
      <c r="DB230" s="76"/>
      <c r="DC230" s="43"/>
      <c r="DD230" s="43">
        <v>53</v>
      </c>
      <c r="DE230" s="43"/>
      <c r="DF230" s="43">
        <v>67</v>
      </c>
      <c r="DG230" s="43">
        <v>20</v>
      </c>
      <c r="DH230" s="43"/>
      <c r="DI230" s="43"/>
      <c r="DJ230" s="49"/>
      <c r="DK230" s="49"/>
      <c r="DL230" s="49"/>
      <c r="DM230" s="1"/>
      <c r="DN230" s="32">
        <f t="shared" si="405"/>
        <v>0</v>
      </c>
      <c r="DO230" s="32">
        <f t="shared" si="406"/>
        <v>0</v>
      </c>
      <c r="DP230" s="32">
        <f t="shared" si="407"/>
        <v>0</v>
      </c>
      <c r="DQ230" s="32">
        <f t="shared" si="408"/>
        <v>0</v>
      </c>
      <c r="DR230" s="32">
        <f t="shared" si="409"/>
        <v>1</v>
      </c>
      <c r="DS230" s="32">
        <f t="shared" si="410"/>
        <v>0</v>
      </c>
      <c r="DT230" s="32">
        <f t="shared" si="411"/>
        <v>0</v>
      </c>
      <c r="DU230" s="32">
        <f t="shared" si="412"/>
        <v>0</v>
      </c>
      <c r="DV230" s="32">
        <f t="shared" si="413"/>
        <v>0</v>
      </c>
      <c r="DW230" s="32">
        <f t="shared" si="414"/>
        <v>0</v>
      </c>
      <c r="DX230" s="32">
        <f t="shared" si="415"/>
        <v>0</v>
      </c>
      <c r="DY230" s="32">
        <f t="shared" si="416"/>
        <v>0</v>
      </c>
      <c r="DZ230" s="32">
        <f t="shared" si="417"/>
        <v>0</v>
      </c>
      <c r="EA230" s="32">
        <f t="shared" si="418"/>
        <v>0</v>
      </c>
      <c r="EB230" s="32">
        <f t="shared" si="419"/>
        <v>0</v>
      </c>
      <c r="EC230" s="32">
        <f t="shared" si="420"/>
        <v>0</v>
      </c>
      <c r="ED230" s="32">
        <f t="shared" si="421"/>
        <v>0</v>
      </c>
      <c r="EE230" s="32">
        <f t="shared" si="422"/>
        <v>0</v>
      </c>
      <c r="EF230" s="32">
        <f t="shared" si="423"/>
        <v>0</v>
      </c>
      <c r="EG230" s="32">
        <f t="shared" si="424"/>
        <v>1</v>
      </c>
      <c r="EH230" s="32">
        <f t="shared" si="425"/>
        <v>0</v>
      </c>
      <c r="EI230" s="32">
        <f t="shared" si="426"/>
        <v>0</v>
      </c>
      <c r="EJ230" s="32">
        <f t="shared" si="427"/>
        <v>0</v>
      </c>
      <c r="EK230" s="32">
        <f t="shared" si="428"/>
        <v>0</v>
      </c>
      <c r="EL230" s="32">
        <f t="shared" si="429"/>
        <v>0</v>
      </c>
      <c r="EM230" s="32">
        <f t="shared" si="430"/>
        <v>0</v>
      </c>
      <c r="EN230" s="32">
        <f t="shared" si="431"/>
        <v>0</v>
      </c>
      <c r="EO230" s="32">
        <f t="shared" si="432"/>
        <v>0</v>
      </c>
      <c r="EP230" s="32">
        <f t="shared" si="433"/>
        <v>0</v>
      </c>
      <c r="EQ230" s="32">
        <f t="shared" si="434"/>
        <v>0</v>
      </c>
      <c r="ER230" s="32">
        <f t="shared" si="435"/>
        <v>0</v>
      </c>
      <c r="ES230" s="32">
        <f t="shared" si="436"/>
        <v>0</v>
      </c>
      <c r="ET230" s="32">
        <f t="shared" si="437"/>
        <v>1</v>
      </c>
      <c r="EU230" s="32">
        <f t="shared" si="438"/>
        <v>1</v>
      </c>
      <c r="EV230" s="32">
        <f t="shared" si="439"/>
        <v>0</v>
      </c>
      <c r="EW230" s="32">
        <f t="shared" si="440"/>
        <v>0</v>
      </c>
      <c r="EX230" s="32">
        <f t="shared" si="441"/>
        <v>1</v>
      </c>
      <c r="EY230" s="32">
        <f t="shared" si="442"/>
        <v>0</v>
      </c>
      <c r="EZ230" s="32">
        <f t="shared" si="443"/>
        <v>1</v>
      </c>
      <c r="FA230" s="32">
        <f t="shared" si="444"/>
        <v>0</v>
      </c>
      <c r="FB230" s="32">
        <f t="shared" si="445"/>
        <v>0</v>
      </c>
      <c r="FC230" s="32">
        <f t="shared" si="446"/>
        <v>0</v>
      </c>
      <c r="FD230" s="32">
        <f t="shared" si="447"/>
        <v>0</v>
      </c>
      <c r="FE230" s="32">
        <f t="shared" si="448"/>
        <v>0</v>
      </c>
      <c r="FF230" s="32">
        <f t="shared" si="449"/>
        <v>0</v>
      </c>
      <c r="FG230" s="32">
        <f t="shared" si="450"/>
        <v>1</v>
      </c>
      <c r="FH230" s="32">
        <f t="shared" si="451"/>
        <v>1</v>
      </c>
      <c r="FI230" s="32">
        <f t="shared" si="452"/>
        <v>0</v>
      </c>
      <c r="FJ230" s="32">
        <f t="shared" si="453"/>
        <v>0</v>
      </c>
      <c r="FK230" s="32">
        <f t="shared" si="454"/>
        <v>0</v>
      </c>
      <c r="FL230" s="32">
        <f t="shared" si="455"/>
        <v>0</v>
      </c>
      <c r="FM230" s="32">
        <f t="shared" si="456"/>
        <v>0</v>
      </c>
      <c r="FN230" s="32">
        <f t="shared" si="457"/>
        <v>1</v>
      </c>
      <c r="FO230" s="32">
        <f t="shared" si="458"/>
        <v>1</v>
      </c>
      <c r="FP230" s="32">
        <f t="shared" si="459"/>
        <v>0</v>
      </c>
      <c r="FQ230" s="32">
        <f t="shared" si="460"/>
        <v>0</v>
      </c>
      <c r="FR230" s="32">
        <f t="shared" si="461"/>
        <v>1</v>
      </c>
      <c r="FS230" s="32">
        <f t="shared" si="462"/>
        <v>0</v>
      </c>
      <c r="FT230" s="32">
        <f t="shared" si="463"/>
        <v>0</v>
      </c>
      <c r="FU230" s="32">
        <f t="shared" si="464"/>
        <v>0</v>
      </c>
      <c r="FV230" s="32">
        <f t="shared" si="465"/>
        <v>0</v>
      </c>
      <c r="FW230" s="32">
        <f t="shared" si="466"/>
        <v>0</v>
      </c>
      <c r="FX230" s="32">
        <f t="shared" si="467"/>
        <v>0</v>
      </c>
      <c r="FY230" s="32">
        <f t="shared" si="468"/>
        <v>0</v>
      </c>
      <c r="FZ230" s="32">
        <f t="shared" si="469"/>
        <v>0</v>
      </c>
      <c r="GA230" s="32">
        <f t="shared" si="470"/>
        <v>0</v>
      </c>
      <c r="GB230" s="32">
        <f t="shared" si="471"/>
        <v>1</v>
      </c>
      <c r="GC230" s="32">
        <f t="shared" si="472"/>
        <v>1</v>
      </c>
      <c r="GD230" s="32">
        <f t="shared" si="473"/>
        <v>0</v>
      </c>
      <c r="GE230" s="32">
        <f t="shared" si="475"/>
        <v>0</v>
      </c>
    </row>
    <row r="231" spans="1:187" ht="25.8" x14ac:dyDescent="0.5">
      <c r="A231" s="79"/>
      <c r="B231" s="80"/>
      <c r="C231" s="80" t="s">
        <v>53</v>
      </c>
      <c r="D231" s="115"/>
      <c r="E231" s="117">
        <v>33</v>
      </c>
      <c r="F231" s="43">
        <v>37</v>
      </c>
      <c r="G231" s="33"/>
      <c r="H231" s="33"/>
      <c r="I231" s="33"/>
      <c r="J231" s="33"/>
      <c r="K231" s="33"/>
      <c r="L231" s="33"/>
      <c r="M231" s="33"/>
      <c r="N231" s="49"/>
      <c r="O231" s="112">
        <v>39</v>
      </c>
      <c r="P231" s="112"/>
      <c r="Q231" s="112">
        <v>34</v>
      </c>
      <c r="R231" s="112"/>
      <c r="S231" s="112"/>
      <c r="T231" s="39"/>
      <c r="U231" s="39"/>
      <c r="V231" s="39"/>
      <c r="W231" s="49"/>
      <c r="X231" s="40"/>
      <c r="Y231" s="40"/>
      <c r="Z231" s="40"/>
      <c r="AA231" s="40"/>
      <c r="AB231" s="40"/>
      <c r="AC231" s="40"/>
      <c r="AD231" s="40"/>
      <c r="AE231" s="40"/>
      <c r="AF231" s="40"/>
      <c r="AG231" s="49"/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49"/>
      <c r="CG231" s="164">
        <v>57</v>
      </c>
      <c r="CH231" s="164">
        <v>54</v>
      </c>
      <c r="CI231" s="164">
        <v>68</v>
      </c>
      <c r="CJ231" s="164"/>
      <c r="CK231" s="164"/>
      <c r="CL231" s="164"/>
      <c r="CM231" s="164"/>
      <c r="CN231" s="164"/>
      <c r="CO231" s="164"/>
      <c r="CP231" s="164"/>
      <c r="CQ231" s="164"/>
      <c r="CR231" s="49"/>
      <c r="CS231" s="43">
        <v>47</v>
      </c>
      <c r="CT231" s="43">
        <v>46</v>
      </c>
      <c r="CU231" s="43"/>
      <c r="CV231" s="43"/>
      <c r="CW231" s="43"/>
      <c r="CX231" s="43"/>
      <c r="CY231" s="43">
        <v>5</v>
      </c>
      <c r="CZ231" s="43"/>
      <c r="DA231" s="49"/>
      <c r="DB231" s="76"/>
      <c r="DC231" s="76"/>
      <c r="DD231" s="76"/>
      <c r="DE231" s="43"/>
      <c r="DF231" s="43">
        <v>67</v>
      </c>
      <c r="DG231" s="43">
        <v>20</v>
      </c>
      <c r="DH231" s="43"/>
      <c r="DI231" s="43"/>
      <c r="DJ231" s="49"/>
      <c r="DK231" s="49"/>
      <c r="DL231" s="49"/>
      <c r="DM231" s="1"/>
      <c r="DN231" s="32">
        <f t="shared" ref="DN231:DN251" si="476">COUNTIF($D231:$DL231,"1")</f>
        <v>0</v>
      </c>
      <c r="DO231" s="32">
        <f t="shared" ref="DO231:DO251" si="477">COUNTIF($D231:$DL231,"2")</f>
        <v>0</v>
      </c>
      <c r="DP231" s="32">
        <f t="shared" ref="DP231:DP251" si="478">COUNTIF($D231:$DL231,"3")</f>
        <v>0</v>
      </c>
      <c r="DQ231" s="32">
        <f t="shared" ref="DQ231:DQ251" si="479">COUNTIF($D231:$DL231,"4")</f>
        <v>0</v>
      </c>
      <c r="DR231" s="32">
        <f t="shared" ref="DR231:DR251" si="480">COUNTIF($D231:$DL231,"5")</f>
        <v>1</v>
      </c>
      <c r="DS231" s="32">
        <f t="shared" ref="DS231:DS251" si="481">COUNTIF($D231:$DL231,"6")</f>
        <v>0</v>
      </c>
      <c r="DT231" s="32">
        <f t="shared" ref="DT231:DT251" si="482">COUNTIF($D231:$DL231,"7")</f>
        <v>0</v>
      </c>
      <c r="DU231" s="32">
        <f t="shared" ref="DU231:DU251" si="483">COUNTIF($D231:$DL231,"8")</f>
        <v>0</v>
      </c>
      <c r="DV231" s="32">
        <f t="shared" ref="DV231:DV251" si="484">COUNTIF($D231:$DL231,"9")</f>
        <v>0</v>
      </c>
      <c r="DW231" s="32">
        <f t="shared" ref="DW231:DW251" si="485">COUNTIF($D231:$DL231,"10")</f>
        <v>0</v>
      </c>
      <c r="DX231" s="32">
        <f t="shared" ref="DX231:DX251" si="486">COUNTIF($D231:$DL231,"11")</f>
        <v>0</v>
      </c>
      <c r="DY231" s="32">
        <f t="shared" ref="DY231:DY251" si="487">COUNTIF($D231:$DL231,"12")</f>
        <v>0</v>
      </c>
      <c r="DZ231" s="32">
        <f t="shared" ref="DZ231:DZ251" si="488">COUNTIF($D231:$DL231,"13")</f>
        <v>0</v>
      </c>
      <c r="EA231" s="32">
        <f t="shared" ref="EA231:EA251" si="489">COUNTIF($D231:$DL231,"14")</f>
        <v>0</v>
      </c>
      <c r="EB231" s="32">
        <f t="shared" ref="EB231:EB251" si="490">COUNTIF($D231:$DL231,"15")</f>
        <v>0</v>
      </c>
      <c r="EC231" s="32">
        <f t="shared" ref="EC231:EC251" si="491">COUNTIF($D231:$DL231,"16")</f>
        <v>0</v>
      </c>
      <c r="ED231" s="32">
        <f t="shared" ref="ED231:ED251" si="492">COUNTIF($D231:$DL231,"17")</f>
        <v>0</v>
      </c>
      <c r="EE231" s="32">
        <f t="shared" ref="EE231:EE251" si="493">COUNTIF($D231:$DL231,"18")</f>
        <v>0</v>
      </c>
      <c r="EF231" s="32">
        <f t="shared" ref="EF231:EF251" si="494">COUNTIF($D231:$DL231,"19")</f>
        <v>0</v>
      </c>
      <c r="EG231" s="32">
        <f t="shared" ref="EG231:EG251" si="495">COUNTIF($D231:$DL231,"20")</f>
        <v>1</v>
      </c>
      <c r="EH231" s="32">
        <f t="shared" ref="EH231:EH251" si="496">COUNTIF($D231:$DL231,"21")</f>
        <v>0</v>
      </c>
      <c r="EI231" s="32">
        <f t="shared" ref="EI231:EI251" si="497">COUNTIF($D231:$DL231,"22")</f>
        <v>0</v>
      </c>
      <c r="EJ231" s="32">
        <f t="shared" ref="EJ231:EJ251" si="498">COUNTIF($D231:$DL231,"23")</f>
        <v>0</v>
      </c>
      <c r="EK231" s="32">
        <f t="shared" ref="EK231:EK251" si="499">COUNTIF($D231:$DL231,"24")</f>
        <v>0</v>
      </c>
      <c r="EL231" s="32">
        <f t="shared" ref="EL231:EL251" si="500">COUNTIF($D231:$DL231,"25")</f>
        <v>0</v>
      </c>
      <c r="EM231" s="32">
        <f t="shared" ref="EM231:EM251" si="501">COUNTIF($D231:$DL231,"26")</f>
        <v>0</v>
      </c>
      <c r="EN231" s="32">
        <f t="shared" ref="EN231:EN251" si="502">COUNTIF($D231:$DL231,"27")</f>
        <v>0</v>
      </c>
      <c r="EO231" s="32">
        <f t="shared" ref="EO231:EO251" si="503">COUNTIF($D231:$DL231,"28")</f>
        <v>0</v>
      </c>
      <c r="EP231" s="32">
        <f t="shared" ref="EP231:EP251" si="504">COUNTIF($D231:$DL231,"29")</f>
        <v>0</v>
      </c>
      <c r="EQ231" s="32">
        <f t="shared" ref="EQ231:EQ251" si="505">COUNTIF($D231:$DL231,"30")</f>
        <v>0</v>
      </c>
      <c r="ER231" s="32">
        <f t="shared" ref="ER231:ER251" si="506">COUNTIF($D231:$DL231,"31")</f>
        <v>0</v>
      </c>
      <c r="ES231" s="32">
        <f t="shared" ref="ES231:ES251" si="507">COUNTIF($D231:$DL231,"32")</f>
        <v>0</v>
      </c>
      <c r="ET231" s="32">
        <f t="shared" ref="ET231:ET251" si="508">COUNTIF($D231:$DL231,"33")</f>
        <v>1</v>
      </c>
      <c r="EU231" s="32">
        <f t="shared" ref="EU231:EU251" si="509">COUNTIF($D231:$DL231,"34")</f>
        <v>1</v>
      </c>
      <c r="EV231" s="32">
        <f t="shared" ref="EV231:EV251" si="510">COUNTIF($D231:$DL231,"35")</f>
        <v>0</v>
      </c>
      <c r="EW231" s="32">
        <f t="shared" ref="EW231:EW251" si="511">COUNTIF($D231:$DL231,"36")</f>
        <v>0</v>
      </c>
      <c r="EX231" s="32">
        <f t="shared" ref="EX231:EX251" si="512">COUNTIF($D231:$DL231,"37")</f>
        <v>1</v>
      </c>
      <c r="EY231" s="32">
        <f t="shared" ref="EY231:EY251" si="513">COUNTIF($D231:$DL231,"38")</f>
        <v>0</v>
      </c>
      <c r="EZ231" s="32">
        <f t="shared" ref="EZ231:EZ251" si="514">COUNTIF($D231:$DL231,"39")</f>
        <v>1</v>
      </c>
      <c r="FA231" s="32">
        <f t="shared" ref="FA231:FA251" si="515">COUNTIF($D231:$DL231,"40")</f>
        <v>0</v>
      </c>
      <c r="FB231" s="32">
        <f t="shared" ref="FB231:FB251" si="516">COUNTIF($D231:$DL231,"41")</f>
        <v>0</v>
      </c>
      <c r="FC231" s="32">
        <f t="shared" ref="FC231:FC251" si="517">COUNTIF($D231:$DL231,"42")</f>
        <v>0</v>
      </c>
      <c r="FD231" s="32">
        <f t="shared" ref="FD231:FD251" si="518">COUNTIF($D231:$DL231,"43")</f>
        <v>0</v>
      </c>
      <c r="FE231" s="32">
        <f t="shared" ref="FE231:FE251" si="519">COUNTIF($D231:$DL231,"44")</f>
        <v>0</v>
      </c>
      <c r="FF231" s="32">
        <f t="shared" ref="FF231:FF251" si="520">COUNTIF($D231:$DL231,"45")</f>
        <v>0</v>
      </c>
      <c r="FG231" s="32">
        <f t="shared" ref="FG231:FG251" si="521">COUNTIF($D231:$DL231,"46")</f>
        <v>1</v>
      </c>
      <c r="FH231" s="32">
        <f t="shared" ref="FH231:FH251" si="522">COUNTIF($D231:$DL231,"47")</f>
        <v>1</v>
      </c>
      <c r="FI231" s="32">
        <f t="shared" ref="FI231:FI251" si="523">COUNTIF($D231:$DL231,"48")</f>
        <v>0</v>
      </c>
      <c r="FJ231" s="32">
        <f t="shared" ref="FJ231:FJ251" si="524">COUNTIF($D231:$DL231,"49")</f>
        <v>0</v>
      </c>
      <c r="FK231" s="32">
        <f t="shared" ref="FK231:FK251" si="525">COUNTIF($D231:$DL231,"50")</f>
        <v>0</v>
      </c>
      <c r="FL231" s="32">
        <f t="shared" ref="FL231:FL251" si="526">COUNTIF($D231:$DL231,"51")</f>
        <v>0</v>
      </c>
      <c r="FM231" s="32">
        <f t="shared" ref="FM231:FM251" si="527">COUNTIF($D231:$DL231,"52")</f>
        <v>0</v>
      </c>
      <c r="FN231" s="32">
        <f t="shared" ref="FN231:FN251" si="528">COUNTIF($D231:$DL231,"53")</f>
        <v>0</v>
      </c>
      <c r="FO231" s="32">
        <f t="shared" ref="FO231:FO251" si="529">COUNTIF($D231:$DL231,"54")</f>
        <v>1</v>
      </c>
      <c r="FP231" s="32">
        <f t="shared" ref="FP231:FP251" si="530">COUNTIF($D231:$DL231,"55")</f>
        <v>0</v>
      </c>
      <c r="FQ231" s="32">
        <f t="shared" ref="FQ231:FQ251" si="531">COUNTIF($D231:$DL231,"56")</f>
        <v>0</v>
      </c>
      <c r="FR231" s="32">
        <f t="shared" ref="FR231:FR251" si="532">COUNTIF($D231:$DL231,"57")</f>
        <v>1</v>
      </c>
      <c r="FS231" s="32">
        <f t="shared" ref="FS231:FS251" si="533">COUNTIF($D231:$DL231,"58")</f>
        <v>0</v>
      </c>
      <c r="FT231" s="32">
        <f t="shared" ref="FT231:FT251" si="534">COUNTIF($D231:$DL231,"59")</f>
        <v>0</v>
      </c>
      <c r="FU231" s="32">
        <f t="shared" ref="FU231:FU251" si="535">COUNTIF($D231:$DL231,"60")</f>
        <v>0</v>
      </c>
      <c r="FV231" s="32">
        <f t="shared" ref="FV231:FV251" si="536">COUNTIF($D231:$DL231,"61")</f>
        <v>0</v>
      </c>
      <c r="FW231" s="32">
        <f t="shared" ref="FW231:FW251" si="537">COUNTIF($D231:$DL231,"62")</f>
        <v>0</v>
      </c>
      <c r="FX231" s="32">
        <f t="shared" ref="FX231:FX251" si="538">COUNTIF($D231:$DL231,"63")</f>
        <v>0</v>
      </c>
      <c r="FY231" s="32">
        <f t="shared" ref="FY231:FY251" si="539">COUNTIF($D231:$DL231,"64")</f>
        <v>0</v>
      </c>
      <c r="FZ231" s="32">
        <f t="shared" ref="FZ231:FZ251" si="540">COUNTIF($D231:$DL231,"65")</f>
        <v>0</v>
      </c>
      <c r="GA231" s="32">
        <f t="shared" ref="GA231:GA251" si="541">COUNTIF($D231:$DL231,"66")</f>
        <v>0</v>
      </c>
      <c r="GB231" s="32">
        <f t="shared" ref="GB231:GB251" si="542">COUNTIF($D231:$DL231,"67")</f>
        <v>1</v>
      </c>
      <c r="GC231" s="32">
        <f t="shared" ref="GC231:GC251" si="543">COUNTIF($D231:$DL231,"68")</f>
        <v>1</v>
      </c>
      <c r="GD231" s="32">
        <f t="shared" ref="GD231:GD251" si="544">COUNTIF($D231:$DL231,"69")</f>
        <v>0</v>
      </c>
      <c r="GE231" s="32">
        <f t="shared" si="475"/>
        <v>0</v>
      </c>
    </row>
    <row r="232" spans="1:187" ht="25.8" x14ac:dyDescent="0.5">
      <c r="A232" s="79" t="s">
        <v>55</v>
      </c>
      <c r="B232" s="80">
        <v>46232</v>
      </c>
      <c r="C232" s="80" t="s">
        <v>52</v>
      </c>
      <c r="D232" s="115"/>
      <c r="E232" s="117">
        <v>34</v>
      </c>
      <c r="F232" s="173">
        <v>31</v>
      </c>
      <c r="G232" s="33"/>
      <c r="H232" s="33"/>
      <c r="I232" s="33"/>
      <c r="J232" s="33"/>
      <c r="K232" s="33"/>
      <c r="L232" s="33"/>
      <c r="M232" s="33"/>
      <c r="N232" s="49"/>
      <c r="O232" s="112">
        <v>42</v>
      </c>
      <c r="P232" s="112"/>
      <c r="Q232" s="112"/>
      <c r="R232" s="112"/>
      <c r="S232" s="112"/>
      <c r="T232" s="39"/>
      <c r="U232" s="39"/>
      <c r="V232" s="39"/>
      <c r="W232" s="49"/>
      <c r="X232" s="40"/>
      <c r="Y232" s="40"/>
      <c r="Z232" s="40"/>
      <c r="AA232" s="40"/>
      <c r="AB232" s="40"/>
      <c r="AC232" s="40"/>
      <c r="AD232" s="40"/>
      <c r="AE232" s="40"/>
      <c r="AF232" s="40"/>
      <c r="AG232" s="49"/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39"/>
      <c r="BT232" s="39"/>
      <c r="BU232" s="39"/>
      <c r="BV232" s="39"/>
      <c r="BW232" s="39"/>
      <c r="BX232" s="39"/>
      <c r="BY232" s="39"/>
      <c r="BZ232" s="39"/>
      <c r="CA232" s="39"/>
      <c r="CB232" s="39"/>
      <c r="CC232" s="39"/>
      <c r="CD232" s="39"/>
      <c r="CE232" s="39"/>
      <c r="CF232" s="49"/>
      <c r="CG232" s="164">
        <v>65</v>
      </c>
      <c r="CH232" s="164">
        <v>52</v>
      </c>
      <c r="CI232" s="164">
        <v>61</v>
      </c>
      <c r="CJ232" s="76"/>
      <c r="CK232" s="164"/>
      <c r="CL232" s="164"/>
      <c r="CM232" s="164"/>
      <c r="CN232" s="164"/>
      <c r="CO232" s="164"/>
      <c r="CP232" s="164"/>
      <c r="CQ232" s="164"/>
      <c r="CR232" s="49"/>
      <c r="CS232" s="43">
        <v>47</v>
      </c>
      <c r="CT232" s="43">
        <v>46</v>
      </c>
      <c r="CU232" s="43"/>
      <c r="CV232" s="43"/>
      <c r="CW232" s="43"/>
      <c r="CX232" s="43"/>
      <c r="CY232" s="43"/>
      <c r="CZ232" s="43"/>
      <c r="DA232" s="49"/>
      <c r="DB232" s="43">
        <v>58</v>
      </c>
      <c r="DC232" s="43"/>
      <c r="DD232" s="43">
        <v>64</v>
      </c>
      <c r="DE232" s="76"/>
      <c r="DF232" s="43">
        <v>67</v>
      </c>
      <c r="DG232" s="43">
        <v>20</v>
      </c>
      <c r="DH232" s="43"/>
      <c r="DI232" s="43"/>
      <c r="DJ232" s="49"/>
      <c r="DK232" s="49"/>
      <c r="DL232" s="49"/>
      <c r="DM232" s="1"/>
      <c r="DN232" s="32">
        <f t="shared" si="476"/>
        <v>0</v>
      </c>
      <c r="DO232" s="32">
        <f t="shared" si="477"/>
        <v>0</v>
      </c>
      <c r="DP232" s="32">
        <f t="shared" si="478"/>
        <v>0</v>
      </c>
      <c r="DQ232" s="32">
        <f t="shared" si="479"/>
        <v>0</v>
      </c>
      <c r="DR232" s="32">
        <f t="shared" si="480"/>
        <v>0</v>
      </c>
      <c r="DS232" s="32">
        <f t="shared" si="481"/>
        <v>0</v>
      </c>
      <c r="DT232" s="32">
        <f t="shared" si="482"/>
        <v>0</v>
      </c>
      <c r="DU232" s="32">
        <f t="shared" si="483"/>
        <v>0</v>
      </c>
      <c r="DV232" s="32">
        <f t="shared" si="484"/>
        <v>0</v>
      </c>
      <c r="DW232" s="32">
        <f t="shared" si="485"/>
        <v>0</v>
      </c>
      <c r="DX232" s="32">
        <f t="shared" si="486"/>
        <v>0</v>
      </c>
      <c r="DY232" s="32">
        <f t="shared" si="487"/>
        <v>0</v>
      </c>
      <c r="DZ232" s="32">
        <f t="shared" si="488"/>
        <v>0</v>
      </c>
      <c r="EA232" s="32">
        <f t="shared" si="489"/>
        <v>0</v>
      </c>
      <c r="EB232" s="32">
        <f t="shared" si="490"/>
        <v>0</v>
      </c>
      <c r="EC232" s="32">
        <f t="shared" si="491"/>
        <v>0</v>
      </c>
      <c r="ED232" s="32">
        <f t="shared" si="492"/>
        <v>0</v>
      </c>
      <c r="EE232" s="32">
        <f t="shared" si="493"/>
        <v>0</v>
      </c>
      <c r="EF232" s="32">
        <f t="shared" si="494"/>
        <v>0</v>
      </c>
      <c r="EG232" s="32">
        <f t="shared" si="495"/>
        <v>1</v>
      </c>
      <c r="EH232" s="32">
        <f t="shared" si="496"/>
        <v>0</v>
      </c>
      <c r="EI232" s="32">
        <f t="shared" si="497"/>
        <v>0</v>
      </c>
      <c r="EJ232" s="32">
        <f t="shared" si="498"/>
        <v>0</v>
      </c>
      <c r="EK232" s="32">
        <f t="shared" si="499"/>
        <v>0</v>
      </c>
      <c r="EL232" s="32">
        <f t="shared" si="500"/>
        <v>0</v>
      </c>
      <c r="EM232" s="32">
        <f t="shared" si="501"/>
        <v>0</v>
      </c>
      <c r="EN232" s="32">
        <f t="shared" si="502"/>
        <v>0</v>
      </c>
      <c r="EO232" s="32">
        <f t="shared" si="503"/>
        <v>0</v>
      </c>
      <c r="EP232" s="32">
        <f t="shared" si="504"/>
        <v>0</v>
      </c>
      <c r="EQ232" s="32">
        <f t="shared" si="505"/>
        <v>0</v>
      </c>
      <c r="ER232" s="32">
        <f t="shared" si="506"/>
        <v>1</v>
      </c>
      <c r="ES232" s="32">
        <f t="shared" si="507"/>
        <v>0</v>
      </c>
      <c r="ET232" s="32">
        <f t="shared" si="508"/>
        <v>0</v>
      </c>
      <c r="EU232" s="32">
        <f t="shared" si="509"/>
        <v>1</v>
      </c>
      <c r="EV232" s="32">
        <f t="shared" si="510"/>
        <v>0</v>
      </c>
      <c r="EW232" s="32">
        <f t="shared" si="511"/>
        <v>0</v>
      </c>
      <c r="EX232" s="32">
        <f t="shared" si="512"/>
        <v>0</v>
      </c>
      <c r="EY232" s="32">
        <f t="shared" si="513"/>
        <v>0</v>
      </c>
      <c r="EZ232" s="32">
        <f t="shared" si="514"/>
        <v>0</v>
      </c>
      <c r="FA232" s="32">
        <f t="shared" si="515"/>
        <v>0</v>
      </c>
      <c r="FB232" s="32">
        <f t="shared" si="516"/>
        <v>0</v>
      </c>
      <c r="FC232" s="32">
        <f t="shared" si="517"/>
        <v>1</v>
      </c>
      <c r="FD232" s="32">
        <f t="shared" si="518"/>
        <v>0</v>
      </c>
      <c r="FE232" s="32">
        <f t="shared" si="519"/>
        <v>0</v>
      </c>
      <c r="FF232" s="32">
        <f t="shared" si="520"/>
        <v>0</v>
      </c>
      <c r="FG232" s="32">
        <f t="shared" si="521"/>
        <v>1</v>
      </c>
      <c r="FH232" s="32">
        <f t="shared" si="522"/>
        <v>1</v>
      </c>
      <c r="FI232" s="32">
        <f t="shared" si="523"/>
        <v>0</v>
      </c>
      <c r="FJ232" s="32">
        <f t="shared" si="524"/>
        <v>0</v>
      </c>
      <c r="FK232" s="32">
        <f t="shared" si="525"/>
        <v>0</v>
      </c>
      <c r="FL232" s="32">
        <f t="shared" si="526"/>
        <v>0</v>
      </c>
      <c r="FM232" s="32">
        <f t="shared" si="527"/>
        <v>1</v>
      </c>
      <c r="FN232" s="32">
        <f t="shared" si="528"/>
        <v>0</v>
      </c>
      <c r="FO232" s="32">
        <f t="shared" si="529"/>
        <v>0</v>
      </c>
      <c r="FP232" s="32">
        <f t="shared" si="530"/>
        <v>0</v>
      </c>
      <c r="FQ232" s="32">
        <f t="shared" si="531"/>
        <v>0</v>
      </c>
      <c r="FR232" s="32">
        <f t="shared" si="532"/>
        <v>0</v>
      </c>
      <c r="FS232" s="32">
        <f t="shared" si="533"/>
        <v>1</v>
      </c>
      <c r="FT232" s="32">
        <f t="shared" si="534"/>
        <v>0</v>
      </c>
      <c r="FU232" s="32">
        <f t="shared" si="535"/>
        <v>0</v>
      </c>
      <c r="FV232" s="32">
        <f t="shared" si="536"/>
        <v>1</v>
      </c>
      <c r="FW232" s="32">
        <f t="shared" si="537"/>
        <v>0</v>
      </c>
      <c r="FX232" s="32">
        <f t="shared" si="538"/>
        <v>0</v>
      </c>
      <c r="FY232" s="32">
        <f t="shared" si="539"/>
        <v>1</v>
      </c>
      <c r="FZ232" s="32">
        <f t="shared" si="540"/>
        <v>1</v>
      </c>
      <c r="GA232" s="32">
        <f t="shared" si="541"/>
        <v>0</v>
      </c>
      <c r="GB232" s="32">
        <f t="shared" si="542"/>
        <v>1</v>
      </c>
      <c r="GC232" s="32">
        <f t="shared" si="543"/>
        <v>0</v>
      </c>
      <c r="GD232" s="32">
        <f t="shared" si="544"/>
        <v>0</v>
      </c>
      <c r="GE232" s="32">
        <f t="shared" si="475"/>
        <v>0</v>
      </c>
    </row>
    <row r="233" spans="1:187" ht="25.8" x14ac:dyDescent="0.5">
      <c r="A233" s="79"/>
      <c r="B233" s="80"/>
      <c r="C233" s="80" t="s">
        <v>53</v>
      </c>
      <c r="D233" s="115"/>
      <c r="E233" s="173">
        <v>34</v>
      </c>
      <c r="F233" s="173">
        <v>31</v>
      </c>
      <c r="G233" s="33"/>
      <c r="H233" s="33"/>
      <c r="I233" s="33"/>
      <c r="J233" s="33"/>
      <c r="K233" s="33"/>
      <c r="L233" s="33"/>
      <c r="M233" s="33"/>
      <c r="N233" s="49"/>
      <c r="O233" s="112">
        <v>42</v>
      </c>
      <c r="P233" s="112"/>
      <c r="Q233" s="112"/>
      <c r="R233" s="112"/>
      <c r="S233" s="112"/>
      <c r="T233" s="39"/>
      <c r="U233" s="39"/>
      <c r="V233" s="39"/>
      <c r="W233" s="49"/>
      <c r="X233" s="40"/>
      <c r="Y233" s="40"/>
      <c r="Z233" s="40"/>
      <c r="AA233" s="40"/>
      <c r="AB233" s="40"/>
      <c r="AC233" s="40"/>
      <c r="AD233" s="40"/>
      <c r="AE233" s="40"/>
      <c r="AF233" s="40"/>
      <c r="AG233" s="49"/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39"/>
      <c r="BT233" s="39"/>
      <c r="BU233" s="39"/>
      <c r="BV233" s="39"/>
      <c r="BW233" s="39"/>
      <c r="BX233" s="39"/>
      <c r="BY233" s="39"/>
      <c r="BZ233" s="39"/>
      <c r="CA233" s="39"/>
      <c r="CB233" s="39"/>
      <c r="CC233" s="39"/>
      <c r="CD233" s="39"/>
      <c r="CE233" s="39"/>
      <c r="CF233" s="49"/>
      <c r="CG233" s="164">
        <v>65</v>
      </c>
      <c r="CH233" s="164">
        <v>52</v>
      </c>
      <c r="CI233" s="164">
        <v>61</v>
      </c>
      <c r="CJ233" s="76"/>
      <c r="CK233" s="164"/>
      <c r="CL233" s="164"/>
      <c r="CM233" s="164"/>
      <c r="CN233" s="164"/>
      <c r="CO233" s="164"/>
      <c r="CP233" s="164"/>
      <c r="CQ233" s="164"/>
      <c r="CR233" s="49"/>
      <c r="CS233" s="43">
        <v>47</v>
      </c>
      <c r="CT233" s="43">
        <v>46</v>
      </c>
      <c r="CU233" s="43"/>
      <c r="CV233" s="43"/>
      <c r="CW233" s="43"/>
      <c r="CX233" s="43"/>
      <c r="CY233" s="43"/>
      <c r="CZ233" s="43"/>
      <c r="DA233" s="49"/>
      <c r="DB233" s="43">
        <v>58</v>
      </c>
      <c r="DC233" s="43"/>
      <c r="DD233" s="43">
        <v>64</v>
      </c>
      <c r="DE233" s="76"/>
      <c r="DF233" s="43"/>
      <c r="DG233" s="43"/>
      <c r="DH233" s="43"/>
      <c r="DI233" s="43"/>
      <c r="DJ233" s="49"/>
      <c r="DK233" s="49"/>
      <c r="DL233" s="49"/>
      <c r="DM233" s="1"/>
      <c r="DN233" s="32">
        <f t="shared" si="476"/>
        <v>0</v>
      </c>
      <c r="DO233" s="32">
        <f t="shared" si="477"/>
        <v>0</v>
      </c>
      <c r="DP233" s="32">
        <f t="shared" si="478"/>
        <v>0</v>
      </c>
      <c r="DQ233" s="32">
        <f t="shared" si="479"/>
        <v>0</v>
      </c>
      <c r="DR233" s="32">
        <f t="shared" si="480"/>
        <v>0</v>
      </c>
      <c r="DS233" s="32">
        <f t="shared" si="481"/>
        <v>0</v>
      </c>
      <c r="DT233" s="32">
        <f t="shared" si="482"/>
        <v>0</v>
      </c>
      <c r="DU233" s="32">
        <f t="shared" si="483"/>
        <v>0</v>
      </c>
      <c r="DV233" s="32">
        <f t="shared" si="484"/>
        <v>0</v>
      </c>
      <c r="DW233" s="32">
        <f t="shared" si="485"/>
        <v>0</v>
      </c>
      <c r="DX233" s="32">
        <f t="shared" si="486"/>
        <v>0</v>
      </c>
      <c r="DY233" s="32">
        <f t="shared" si="487"/>
        <v>0</v>
      </c>
      <c r="DZ233" s="32">
        <f t="shared" si="488"/>
        <v>0</v>
      </c>
      <c r="EA233" s="32">
        <f t="shared" si="489"/>
        <v>0</v>
      </c>
      <c r="EB233" s="32">
        <f t="shared" si="490"/>
        <v>0</v>
      </c>
      <c r="EC233" s="32">
        <f t="shared" si="491"/>
        <v>0</v>
      </c>
      <c r="ED233" s="32">
        <f t="shared" si="492"/>
        <v>0</v>
      </c>
      <c r="EE233" s="32">
        <f t="shared" si="493"/>
        <v>0</v>
      </c>
      <c r="EF233" s="32">
        <f t="shared" si="494"/>
        <v>0</v>
      </c>
      <c r="EG233" s="32">
        <f t="shared" si="495"/>
        <v>0</v>
      </c>
      <c r="EH233" s="32">
        <f t="shared" si="496"/>
        <v>0</v>
      </c>
      <c r="EI233" s="32">
        <f t="shared" si="497"/>
        <v>0</v>
      </c>
      <c r="EJ233" s="32">
        <f t="shared" si="498"/>
        <v>0</v>
      </c>
      <c r="EK233" s="32">
        <f t="shared" si="499"/>
        <v>0</v>
      </c>
      <c r="EL233" s="32">
        <f t="shared" si="500"/>
        <v>0</v>
      </c>
      <c r="EM233" s="32">
        <f t="shared" si="501"/>
        <v>0</v>
      </c>
      <c r="EN233" s="32">
        <f t="shared" si="502"/>
        <v>0</v>
      </c>
      <c r="EO233" s="32">
        <f t="shared" si="503"/>
        <v>0</v>
      </c>
      <c r="EP233" s="32">
        <f t="shared" si="504"/>
        <v>0</v>
      </c>
      <c r="EQ233" s="32">
        <f t="shared" si="505"/>
        <v>0</v>
      </c>
      <c r="ER233" s="32">
        <f t="shared" si="506"/>
        <v>1</v>
      </c>
      <c r="ES233" s="32">
        <f t="shared" si="507"/>
        <v>0</v>
      </c>
      <c r="ET233" s="32">
        <f t="shared" si="508"/>
        <v>0</v>
      </c>
      <c r="EU233" s="32">
        <f t="shared" si="509"/>
        <v>1</v>
      </c>
      <c r="EV233" s="32">
        <f t="shared" si="510"/>
        <v>0</v>
      </c>
      <c r="EW233" s="32">
        <f t="shared" si="511"/>
        <v>0</v>
      </c>
      <c r="EX233" s="32">
        <f t="shared" si="512"/>
        <v>0</v>
      </c>
      <c r="EY233" s="32">
        <f t="shared" si="513"/>
        <v>0</v>
      </c>
      <c r="EZ233" s="32">
        <f t="shared" si="514"/>
        <v>0</v>
      </c>
      <c r="FA233" s="32">
        <f t="shared" si="515"/>
        <v>0</v>
      </c>
      <c r="FB233" s="32">
        <f t="shared" si="516"/>
        <v>0</v>
      </c>
      <c r="FC233" s="32">
        <f t="shared" si="517"/>
        <v>1</v>
      </c>
      <c r="FD233" s="32">
        <f t="shared" si="518"/>
        <v>0</v>
      </c>
      <c r="FE233" s="32">
        <f t="shared" si="519"/>
        <v>0</v>
      </c>
      <c r="FF233" s="32">
        <f t="shared" si="520"/>
        <v>0</v>
      </c>
      <c r="FG233" s="32">
        <f t="shared" si="521"/>
        <v>1</v>
      </c>
      <c r="FH233" s="32">
        <f t="shared" si="522"/>
        <v>1</v>
      </c>
      <c r="FI233" s="32">
        <f t="shared" si="523"/>
        <v>0</v>
      </c>
      <c r="FJ233" s="32">
        <f t="shared" si="524"/>
        <v>0</v>
      </c>
      <c r="FK233" s="32">
        <f t="shared" si="525"/>
        <v>0</v>
      </c>
      <c r="FL233" s="32">
        <f t="shared" si="526"/>
        <v>0</v>
      </c>
      <c r="FM233" s="32">
        <f t="shared" si="527"/>
        <v>1</v>
      </c>
      <c r="FN233" s="32">
        <f t="shared" si="528"/>
        <v>0</v>
      </c>
      <c r="FO233" s="32">
        <f t="shared" si="529"/>
        <v>0</v>
      </c>
      <c r="FP233" s="32">
        <f t="shared" si="530"/>
        <v>0</v>
      </c>
      <c r="FQ233" s="32">
        <f t="shared" si="531"/>
        <v>0</v>
      </c>
      <c r="FR233" s="32">
        <f t="shared" si="532"/>
        <v>0</v>
      </c>
      <c r="FS233" s="32">
        <f t="shared" si="533"/>
        <v>1</v>
      </c>
      <c r="FT233" s="32">
        <f t="shared" si="534"/>
        <v>0</v>
      </c>
      <c r="FU233" s="32">
        <f t="shared" si="535"/>
        <v>0</v>
      </c>
      <c r="FV233" s="32">
        <f t="shared" si="536"/>
        <v>1</v>
      </c>
      <c r="FW233" s="32">
        <f t="shared" si="537"/>
        <v>0</v>
      </c>
      <c r="FX233" s="32">
        <f t="shared" si="538"/>
        <v>0</v>
      </c>
      <c r="FY233" s="32">
        <f t="shared" si="539"/>
        <v>1</v>
      </c>
      <c r="FZ233" s="32">
        <f t="shared" si="540"/>
        <v>1</v>
      </c>
      <c r="GA233" s="32">
        <f t="shared" si="541"/>
        <v>0</v>
      </c>
      <c r="GB233" s="32">
        <f t="shared" si="542"/>
        <v>0</v>
      </c>
      <c r="GC233" s="32">
        <f t="shared" si="543"/>
        <v>0</v>
      </c>
      <c r="GD233" s="32">
        <f t="shared" si="544"/>
        <v>0</v>
      </c>
      <c r="GE233" s="32">
        <f t="shared" si="475"/>
        <v>0</v>
      </c>
    </row>
    <row r="234" spans="1:187" ht="25.8" x14ac:dyDescent="0.5">
      <c r="A234" s="79" t="s">
        <v>56</v>
      </c>
      <c r="B234" s="80">
        <v>46233</v>
      </c>
      <c r="C234" s="80" t="s">
        <v>52</v>
      </c>
      <c r="D234" s="115"/>
      <c r="E234" s="173">
        <v>29</v>
      </c>
      <c r="F234" s="173">
        <v>30</v>
      </c>
      <c r="G234" s="76"/>
      <c r="H234" s="76"/>
      <c r="I234" s="76"/>
      <c r="J234" s="76"/>
      <c r="K234" s="76"/>
      <c r="L234" s="76"/>
      <c r="M234" s="76"/>
      <c r="N234" s="49"/>
      <c r="O234" s="112">
        <v>45</v>
      </c>
      <c r="P234" s="112"/>
      <c r="Q234" s="112"/>
      <c r="R234" s="112"/>
      <c r="S234" s="112"/>
      <c r="T234" s="39"/>
      <c r="U234" s="39"/>
      <c r="V234" s="39"/>
      <c r="W234" s="49"/>
      <c r="X234" s="40"/>
      <c r="Y234" s="40"/>
      <c r="Z234" s="40"/>
      <c r="AA234" s="40"/>
      <c r="AB234" s="40"/>
      <c r="AC234" s="40"/>
      <c r="AD234" s="40"/>
      <c r="AE234" s="40"/>
      <c r="AF234" s="40"/>
      <c r="AG234" s="49"/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39"/>
      <c r="BT234" s="39"/>
      <c r="BU234" s="39"/>
      <c r="BV234" s="39"/>
      <c r="BW234" s="39"/>
      <c r="BX234" s="39"/>
      <c r="BY234" s="39"/>
      <c r="BZ234" s="39"/>
      <c r="CA234" s="39"/>
      <c r="CB234" s="39"/>
      <c r="CC234" s="39"/>
      <c r="CD234" s="39"/>
      <c r="CE234" s="39"/>
      <c r="CF234" s="49"/>
      <c r="CG234" s="164">
        <v>65</v>
      </c>
      <c r="CH234" s="164">
        <v>52</v>
      </c>
      <c r="CI234" s="164">
        <v>61</v>
      </c>
      <c r="CJ234" s="76"/>
      <c r="CK234" s="164"/>
      <c r="CL234" s="164"/>
      <c r="CM234" s="164"/>
      <c r="CN234" s="164"/>
      <c r="CO234" s="164"/>
      <c r="CP234" s="164"/>
      <c r="CQ234" s="164"/>
      <c r="CR234" s="49"/>
      <c r="CS234" s="43">
        <v>43</v>
      </c>
      <c r="CT234" s="43">
        <v>44</v>
      </c>
      <c r="CU234" s="43"/>
      <c r="CV234" s="43"/>
      <c r="CW234" s="43"/>
      <c r="CX234" s="43"/>
      <c r="CY234" s="43"/>
      <c r="CZ234" s="43"/>
      <c r="DA234" s="49"/>
      <c r="DB234" s="43">
        <v>58</v>
      </c>
      <c r="DC234" s="43"/>
      <c r="DD234" s="43">
        <v>64</v>
      </c>
      <c r="DE234" s="76"/>
      <c r="DF234" s="43">
        <v>68</v>
      </c>
      <c r="DG234" s="43"/>
      <c r="DH234" s="43"/>
      <c r="DI234" s="43"/>
      <c r="DJ234" s="49"/>
      <c r="DK234" s="49"/>
      <c r="DL234" s="49"/>
      <c r="DM234" s="1"/>
      <c r="DN234" s="32">
        <f t="shared" si="476"/>
        <v>0</v>
      </c>
      <c r="DO234" s="32">
        <f t="shared" si="477"/>
        <v>0</v>
      </c>
      <c r="DP234" s="32">
        <f t="shared" si="478"/>
        <v>0</v>
      </c>
      <c r="DQ234" s="32">
        <f t="shared" si="479"/>
        <v>0</v>
      </c>
      <c r="DR234" s="32">
        <f t="shared" si="480"/>
        <v>0</v>
      </c>
      <c r="DS234" s="32">
        <f t="shared" si="481"/>
        <v>0</v>
      </c>
      <c r="DT234" s="32">
        <f t="shared" si="482"/>
        <v>0</v>
      </c>
      <c r="DU234" s="32">
        <f t="shared" si="483"/>
        <v>0</v>
      </c>
      <c r="DV234" s="32">
        <f t="shared" si="484"/>
        <v>0</v>
      </c>
      <c r="DW234" s="32">
        <f t="shared" si="485"/>
        <v>0</v>
      </c>
      <c r="DX234" s="32">
        <f t="shared" si="486"/>
        <v>0</v>
      </c>
      <c r="DY234" s="32">
        <f t="shared" si="487"/>
        <v>0</v>
      </c>
      <c r="DZ234" s="32">
        <f t="shared" si="488"/>
        <v>0</v>
      </c>
      <c r="EA234" s="32">
        <f t="shared" si="489"/>
        <v>0</v>
      </c>
      <c r="EB234" s="32">
        <f t="shared" si="490"/>
        <v>0</v>
      </c>
      <c r="EC234" s="32">
        <f t="shared" si="491"/>
        <v>0</v>
      </c>
      <c r="ED234" s="32">
        <f t="shared" si="492"/>
        <v>0</v>
      </c>
      <c r="EE234" s="32">
        <f t="shared" si="493"/>
        <v>0</v>
      </c>
      <c r="EF234" s="32">
        <f t="shared" si="494"/>
        <v>0</v>
      </c>
      <c r="EG234" s="32">
        <f t="shared" si="495"/>
        <v>0</v>
      </c>
      <c r="EH234" s="32">
        <f t="shared" si="496"/>
        <v>0</v>
      </c>
      <c r="EI234" s="32">
        <f t="shared" si="497"/>
        <v>0</v>
      </c>
      <c r="EJ234" s="32">
        <f t="shared" si="498"/>
        <v>0</v>
      </c>
      <c r="EK234" s="32">
        <f t="shared" si="499"/>
        <v>0</v>
      </c>
      <c r="EL234" s="32">
        <f t="shared" si="500"/>
        <v>0</v>
      </c>
      <c r="EM234" s="32">
        <f t="shared" si="501"/>
        <v>0</v>
      </c>
      <c r="EN234" s="32">
        <f t="shared" si="502"/>
        <v>0</v>
      </c>
      <c r="EO234" s="32">
        <f t="shared" si="503"/>
        <v>0</v>
      </c>
      <c r="EP234" s="32">
        <f t="shared" si="504"/>
        <v>1</v>
      </c>
      <c r="EQ234" s="32">
        <f t="shared" si="505"/>
        <v>1</v>
      </c>
      <c r="ER234" s="32">
        <f t="shared" si="506"/>
        <v>0</v>
      </c>
      <c r="ES234" s="32">
        <f t="shared" si="507"/>
        <v>0</v>
      </c>
      <c r="ET234" s="32">
        <f t="shared" si="508"/>
        <v>0</v>
      </c>
      <c r="EU234" s="32">
        <f t="shared" si="509"/>
        <v>0</v>
      </c>
      <c r="EV234" s="32">
        <f t="shared" si="510"/>
        <v>0</v>
      </c>
      <c r="EW234" s="32">
        <f t="shared" si="511"/>
        <v>0</v>
      </c>
      <c r="EX234" s="32">
        <f t="shared" si="512"/>
        <v>0</v>
      </c>
      <c r="EY234" s="32">
        <f t="shared" si="513"/>
        <v>0</v>
      </c>
      <c r="EZ234" s="32">
        <f t="shared" si="514"/>
        <v>0</v>
      </c>
      <c r="FA234" s="32">
        <f t="shared" si="515"/>
        <v>0</v>
      </c>
      <c r="FB234" s="32">
        <f t="shared" si="516"/>
        <v>0</v>
      </c>
      <c r="FC234" s="32">
        <f t="shared" si="517"/>
        <v>0</v>
      </c>
      <c r="FD234" s="32">
        <f t="shared" si="518"/>
        <v>1</v>
      </c>
      <c r="FE234" s="32">
        <f t="shared" si="519"/>
        <v>1</v>
      </c>
      <c r="FF234" s="32">
        <f t="shared" si="520"/>
        <v>1</v>
      </c>
      <c r="FG234" s="32">
        <f t="shared" si="521"/>
        <v>0</v>
      </c>
      <c r="FH234" s="32">
        <f t="shared" si="522"/>
        <v>0</v>
      </c>
      <c r="FI234" s="32">
        <f t="shared" si="523"/>
        <v>0</v>
      </c>
      <c r="FJ234" s="32">
        <f t="shared" si="524"/>
        <v>0</v>
      </c>
      <c r="FK234" s="32">
        <f t="shared" si="525"/>
        <v>0</v>
      </c>
      <c r="FL234" s="32">
        <f t="shared" si="526"/>
        <v>0</v>
      </c>
      <c r="FM234" s="32">
        <f t="shared" si="527"/>
        <v>1</v>
      </c>
      <c r="FN234" s="32">
        <f t="shared" si="528"/>
        <v>0</v>
      </c>
      <c r="FO234" s="32">
        <f t="shared" si="529"/>
        <v>0</v>
      </c>
      <c r="FP234" s="32">
        <f t="shared" si="530"/>
        <v>0</v>
      </c>
      <c r="FQ234" s="32">
        <f t="shared" si="531"/>
        <v>0</v>
      </c>
      <c r="FR234" s="32">
        <f t="shared" si="532"/>
        <v>0</v>
      </c>
      <c r="FS234" s="32">
        <f t="shared" si="533"/>
        <v>1</v>
      </c>
      <c r="FT234" s="32">
        <f t="shared" si="534"/>
        <v>0</v>
      </c>
      <c r="FU234" s="32">
        <f t="shared" si="535"/>
        <v>0</v>
      </c>
      <c r="FV234" s="32">
        <f t="shared" si="536"/>
        <v>1</v>
      </c>
      <c r="FW234" s="32">
        <f t="shared" si="537"/>
        <v>0</v>
      </c>
      <c r="FX234" s="32">
        <f t="shared" si="538"/>
        <v>0</v>
      </c>
      <c r="FY234" s="32">
        <f t="shared" si="539"/>
        <v>1</v>
      </c>
      <c r="FZ234" s="32">
        <f t="shared" si="540"/>
        <v>1</v>
      </c>
      <c r="GA234" s="32">
        <f t="shared" si="541"/>
        <v>0</v>
      </c>
      <c r="GB234" s="32">
        <f t="shared" si="542"/>
        <v>0</v>
      </c>
      <c r="GC234" s="32">
        <f t="shared" si="543"/>
        <v>1</v>
      </c>
      <c r="GD234" s="32">
        <f t="shared" si="544"/>
        <v>0</v>
      </c>
      <c r="GE234" s="32">
        <f t="shared" si="475"/>
        <v>0</v>
      </c>
    </row>
    <row r="235" spans="1:187" ht="25.8" x14ac:dyDescent="0.5">
      <c r="A235" s="79"/>
      <c r="B235" s="80"/>
      <c r="C235" s="80" t="s">
        <v>53</v>
      </c>
      <c r="D235" s="115"/>
      <c r="E235" s="173">
        <v>29</v>
      </c>
      <c r="F235" s="173">
        <v>30</v>
      </c>
      <c r="G235" s="76"/>
      <c r="H235" s="76"/>
      <c r="I235" s="76"/>
      <c r="J235" s="76"/>
      <c r="K235" s="76"/>
      <c r="L235" s="76"/>
      <c r="M235" s="76"/>
      <c r="N235" s="49"/>
      <c r="O235" s="112">
        <v>45</v>
      </c>
      <c r="P235" s="112"/>
      <c r="Q235" s="112"/>
      <c r="R235" s="112"/>
      <c r="S235" s="112"/>
      <c r="T235" s="39"/>
      <c r="U235" s="39"/>
      <c r="V235" s="39"/>
      <c r="W235" s="49"/>
      <c r="X235" s="40"/>
      <c r="Y235" s="40"/>
      <c r="Z235" s="40"/>
      <c r="AA235" s="40"/>
      <c r="AB235" s="40"/>
      <c r="AC235" s="40"/>
      <c r="AD235" s="40"/>
      <c r="AE235" s="40"/>
      <c r="AF235" s="40"/>
      <c r="AG235" s="49"/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/>
      <c r="BT235" s="39"/>
      <c r="BU235" s="39"/>
      <c r="BV235" s="39"/>
      <c r="BW235" s="39"/>
      <c r="BX235" s="39"/>
      <c r="BY235" s="39"/>
      <c r="BZ235" s="39"/>
      <c r="CA235" s="39"/>
      <c r="CB235" s="39"/>
      <c r="CC235" s="39"/>
      <c r="CD235" s="39"/>
      <c r="CE235" s="39"/>
      <c r="CF235" s="49"/>
      <c r="CG235" s="164">
        <v>65</v>
      </c>
      <c r="CH235" s="164">
        <v>52</v>
      </c>
      <c r="CI235" s="164">
        <v>61</v>
      </c>
      <c r="CJ235" s="76"/>
      <c r="CK235" s="164"/>
      <c r="CL235" s="164"/>
      <c r="CM235" s="164"/>
      <c r="CN235" s="164"/>
      <c r="CO235" s="164"/>
      <c r="CP235" s="164"/>
      <c r="CQ235" s="164"/>
      <c r="CR235" s="49"/>
      <c r="CS235" s="43">
        <v>43</v>
      </c>
      <c r="CT235" s="43">
        <v>44</v>
      </c>
      <c r="CU235" s="43"/>
      <c r="CV235" s="43"/>
      <c r="CW235" s="43"/>
      <c r="CX235" s="43"/>
      <c r="CY235" s="43"/>
      <c r="CZ235" s="43"/>
      <c r="DA235" s="49"/>
      <c r="DB235" s="76"/>
      <c r="DC235" s="76"/>
      <c r="DD235" s="76"/>
      <c r="DE235" s="43"/>
      <c r="DF235" s="43">
        <v>68</v>
      </c>
      <c r="DG235" s="43"/>
      <c r="DH235" s="43"/>
      <c r="DI235" s="43"/>
      <c r="DJ235" s="49"/>
      <c r="DK235" s="49"/>
      <c r="DL235" s="49"/>
      <c r="DM235" s="1"/>
      <c r="DN235" s="32">
        <f t="shared" si="476"/>
        <v>0</v>
      </c>
      <c r="DO235" s="32">
        <f t="shared" si="477"/>
        <v>0</v>
      </c>
      <c r="DP235" s="32">
        <f t="shared" si="478"/>
        <v>0</v>
      </c>
      <c r="DQ235" s="32">
        <f t="shared" si="479"/>
        <v>0</v>
      </c>
      <c r="DR235" s="32">
        <f t="shared" si="480"/>
        <v>0</v>
      </c>
      <c r="DS235" s="32">
        <f t="shared" si="481"/>
        <v>0</v>
      </c>
      <c r="DT235" s="32">
        <f t="shared" si="482"/>
        <v>0</v>
      </c>
      <c r="DU235" s="32">
        <f t="shared" si="483"/>
        <v>0</v>
      </c>
      <c r="DV235" s="32">
        <f t="shared" si="484"/>
        <v>0</v>
      </c>
      <c r="DW235" s="32">
        <f t="shared" si="485"/>
        <v>0</v>
      </c>
      <c r="DX235" s="32">
        <f t="shared" si="486"/>
        <v>0</v>
      </c>
      <c r="DY235" s="32">
        <f t="shared" si="487"/>
        <v>0</v>
      </c>
      <c r="DZ235" s="32">
        <f t="shared" si="488"/>
        <v>0</v>
      </c>
      <c r="EA235" s="32">
        <f t="shared" si="489"/>
        <v>0</v>
      </c>
      <c r="EB235" s="32">
        <f t="shared" si="490"/>
        <v>0</v>
      </c>
      <c r="EC235" s="32">
        <f t="shared" si="491"/>
        <v>0</v>
      </c>
      <c r="ED235" s="32">
        <f t="shared" si="492"/>
        <v>0</v>
      </c>
      <c r="EE235" s="32">
        <f t="shared" si="493"/>
        <v>0</v>
      </c>
      <c r="EF235" s="32">
        <f t="shared" si="494"/>
        <v>0</v>
      </c>
      <c r="EG235" s="32">
        <f t="shared" si="495"/>
        <v>0</v>
      </c>
      <c r="EH235" s="32">
        <f t="shared" si="496"/>
        <v>0</v>
      </c>
      <c r="EI235" s="32">
        <f t="shared" si="497"/>
        <v>0</v>
      </c>
      <c r="EJ235" s="32">
        <f t="shared" si="498"/>
        <v>0</v>
      </c>
      <c r="EK235" s="32">
        <f t="shared" si="499"/>
        <v>0</v>
      </c>
      <c r="EL235" s="32">
        <f t="shared" si="500"/>
        <v>0</v>
      </c>
      <c r="EM235" s="32">
        <f t="shared" si="501"/>
        <v>0</v>
      </c>
      <c r="EN235" s="32">
        <f t="shared" si="502"/>
        <v>0</v>
      </c>
      <c r="EO235" s="32">
        <f t="shared" si="503"/>
        <v>0</v>
      </c>
      <c r="EP235" s="32">
        <f t="shared" si="504"/>
        <v>1</v>
      </c>
      <c r="EQ235" s="32">
        <f t="shared" si="505"/>
        <v>1</v>
      </c>
      <c r="ER235" s="32">
        <f t="shared" si="506"/>
        <v>0</v>
      </c>
      <c r="ES235" s="32">
        <f t="shared" si="507"/>
        <v>0</v>
      </c>
      <c r="ET235" s="32">
        <f t="shared" si="508"/>
        <v>0</v>
      </c>
      <c r="EU235" s="32">
        <f t="shared" si="509"/>
        <v>0</v>
      </c>
      <c r="EV235" s="32">
        <f t="shared" si="510"/>
        <v>0</v>
      </c>
      <c r="EW235" s="32">
        <f t="shared" si="511"/>
        <v>0</v>
      </c>
      <c r="EX235" s="32">
        <f t="shared" si="512"/>
        <v>0</v>
      </c>
      <c r="EY235" s="32">
        <f t="shared" si="513"/>
        <v>0</v>
      </c>
      <c r="EZ235" s="32">
        <f t="shared" si="514"/>
        <v>0</v>
      </c>
      <c r="FA235" s="32">
        <f t="shared" si="515"/>
        <v>0</v>
      </c>
      <c r="FB235" s="32">
        <f t="shared" si="516"/>
        <v>0</v>
      </c>
      <c r="FC235" s="32">
        <f t="shared" si="517"/>
        <v>0</v>
      </c>
      <c r="FD235" s="32">
        <f t="shared" si="518"/>
        <v>1</v>
      </c>
      <c r="FE235" s="32">
        <f t="shared" si="519"/>
        <v>1</v>
      </c>
      <c r="FF235" s="32">
        <f t="shared" si="520"/>
        <v>1</v>
      </c>
      <c r="FG235" s="32">
        <f t="shared" si="521"/>
        <v>0</v>
      </c>
      <c r="FH235" s="32">
        <f t="shared" si="522"/>
        <v>0</v>
      </c>
      <c r="FI235" s="32">
        <f t="shared" si="523"/>
        <v>0</v>
      </c>
      <c r="FJ235" s="32">
        <f t="shared" si="524"/>
        <v>0</v>
      </c>
      <c r="FK235" s="32">
        <f t="shared" si="525"/>
        <v>0</v>
      </c>
      <c r="FL235" s="32">
        <f t="shared" si="526"/>
        <v>0</v>
      </c>
      <c r="FM235" s="32">
        <f t="shared" si="527"/>
        <v>1</v>
      </c>
      <c r="FN235" s="32">
        <f t="shared" si="528"/>
        <v>0</v>
      </c>
      <c r="FO235" s="32">
        <f t="shared" si="529"/>
        <v>0</v>
      </c>
      <c r="FP235" s="32">
        <f t="shared" si="530"/>
        <v>0</v>
      </c>
      <c r="FQ235" s="32">
        <f t="shared" si="531"/>
        <v>0</v>
      </c>
      <c r="FR235" s="32">
        <f t="shared" si="532"/>
        <v>0</v>
      </c>
      <c r="FS235" s="32">
        <f t="shared" si="533"/>
        <v>0</v>
      </c>
      <c r="FT235" s="32">
        <f t="shared" si="534"/>
        <v>0</v>
      </c>
      <c r="FU235" s="32">
        <f t="shared" si="535"/>
        <v>0</v>
      </c>
      <c r="FV235" s="32">
        <f t="shared" si="536"/>
        <v>1</v>
      </c>
      <c r="FW235" s="32">
        <f t="shared" si="537"/>
        <v>0</v>
      </c>
      <c r="FX235" s="32">
        <f t="shared" si="538"/>
        <v>0</v>
      </c>
      <c r="FY235" s="32">
        <f t="shared" si="539"/>
        <v>0</v>
      </c>
      <c r="FZ235" s="32">
        <f t="shared" si="540"/>
        <v>1</v>
      </c>
      <c r="GA235" s="32">
        <f t="shared" si="541"/>
        <v>0</v>
      </c>
      <c r="GB235" s="32">
        <f t="shared" si="542"/>
        <v>0</v>
      </c>
      <c r="GC235" s="32">
        <f t="shared" si="543"/>
        <v>1</v>
      </c>
      <c r="GD235" s="32">
        <f t="shared" si="544"/>
        <v>0</v>
      </c>
      <c r="GE235" s="32">
        <f t="shared" si="475"/>
        <v>0</v>
      </c>
    </row>
    <row r="236" spans="1:187" ht="25.8" x14ac:dyDescent="0.5">
      <c r="A236" s="79" t="s">
        <v>57</v>
      </c>
      <c r="B236" s="80">
        <v>46234</v>
      </c>
      <c r="C236" s="80" t="s">
        <v>52</v>
      </c>
      <c r="D236" s="115"/>
      <c r="E236" s="173">
        <v>23</v>
      </c>
      <c r="F236" s="117"/>
      <c r="G236" s="76"/>
      <c r="H236" s="76"/>
      <c r="I236" s="76"/>
      <c r="J236" s="76"/>
      <c r="K236" s="76"/>
      <c r="L236" s="76"/>
      <c r="M236" s="76"/>
      <c r="N236" s="49"/>
      <c r="O236" s="118">
        <v>67</v>
      </c>
      <c r="P236" s="39"/>
      <c r="Q236" s="39"/>
      <c r="R236" s="39"/>
      <c r="S236" s="39"/>
      <c r="T236" s="39"/>
      <c r="U236" s="39"/>
      <c r="V236" s="39"/>
      <c r="W236" s="49"/>
      <c r="X236" s="40"/>
      <c r="Y236" s="40"/>
      <c r="Z236" s="40"/>
      <c r="AA236" s="40"/>
      <c r="AB236" s="40"/>
      <c r="AC236" s="40"/>
      <c r="AD236" s="40"/>
      <c r="AE236" s="40"/>
      <c r="AF236" s="40"/>
      <c r="AG236" s="49"/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49"/>
      <c r="CG236" s="164">
        <v>53</v>
      </c>
      <c r="CH236" s="164">
        <v>50</v>
      </c>
      <c r="CI236" s="164"/>
      <c r="CJ236" s="164"/>
      <c r="CK236" s="164"/>
      <c r="CL236" s="164"/>
      <c r="CM236" s="164"/>
      <c r="CN236" s="164"/>
      <c r="CO236" s="164"/>
      <c r="CP236" s="164"/>
      <c r="CQ236" s="164"/>
      <c r="CR236" s="49"/>
      <c r="CS236" s="43">
        <v>43</v>
      </c>
      <c r="CT236" s="43">
        <v>44</v>
      </c>
      <c r="CU236" s="43"/>
      <c r="CV236" s="43"/>
      <c r="CW236" s="43"/>
      <c r="CX236" s="43"/>
      <c r="CY236" s="43"/>
      <c r="CZ236" s="43"/>
      <c r="DA236" s="49"/>
      <c r="DB236" s="43">
        <v>60</v>
      </c>
      <c r="DC236" s="43"/>
      <c r="DD236" s="43">
        <v>52</v>
      </c>
      <c r="DE236" s="43"/>
      <c r="DF236" s="43">
        <v>68</v>
      </c>
      <c r="DG236" s="43"/>
      <c r="DH236" s="43"/>
      <c r="DI236" s="43"/>
      <c r="DJ236" s="49"/>
      <c r="DK236" s="49"/>
      <c r="DL236" s="49"/>
      <c r="DM236" s="1"/>
      <c r="DN236" s="32">
        <f t="shared" si="476"/>
        <v>0</v>
      </c>
      <c r="DO236" s="32">
        <f t="shared" si="477"/>
        <v>0</v>
      </c>
      <c r="DP236" s="32">
        <f t="shared" si="478"/>
        <v>0</v>
      </c>
      <c r="DQ236" s="32">
        <f t="shared" si="479"/>
        <v>0</v>
      </c>
      <c r="DR236" s="32">
        <f t="shared" si="480"/>
        <v>0</v>
      </c>
      <c r="DS236" s="32">
        <f t="shared" si="481"/>
        <v>0</v>
      </c>
      <c r="DT236" s="32">
        <f t="shared" si="482"/>
        <v>0</v>
      </c>
      <c r="DU236" s="32">
        <f t="shared" si="483"/>
        <v>0</v>
      </c>
      <c r="DV236" s="32">
        <f t="shared" si="484"/>
        <v>0</v>
      </c>
      <c r="DW236" s="32">
        <f t="shared" si="485"/>
        <v>0</v>
      </c>
      <c r="DX236" s="32">
        <f t="shared" si="486"/>
        <v>0</v>
      </c>
      <c r="DY236" s="32">
        <f t="shared" si="487"/>
        <v>0</v>
      </c>
      <c r="DZ236" s="32">
        <f t="shared" si="488"/>
        <v>0</v>
      </c>
      <c r="EA236" s="32">
        <f t="shared" si="489"/>
        <v>0</v>
      </c>
      <c r="EB236" s="32">
        <f t="shared" si="490"/>
        <v>0</v>
      </c>
      <c r="EC236" s="32">
        <f t="shared" si="491"/>
        <v>0</v>
      </c>
      <c r="ED236" s="32">
        <f t="shared" si="492"/>
        <v>0</v>
      </c>
      <c r="EE236" s="32">
        <f t="shared" si="493"/>
        <v>0</v>
      </c>
      <c r="EF236" s="32">
        <f t="shared" si="494"/>
        <v>0</v>
      </c>
      <c r="EG236" s="32">
        <f t="shared" si="495"/>
        <v>0</v>
      </c>
      <c r="EH236" s="32">
        <f t="shared" si="496"/>
        <v>0</v>
      </c>
      <c r="EI236" s="32">
        <f t="shared" si="497"/>
        <v>0</v>
      </c>
      <c r="EJ236" s="32">
        <f t="shared" si="498"/>
        <v>1</v>
      </c>
      <c r="EK236" s="32">
        <f t="shared" si="499"/>
        <v>0</v>
      </c>
      <c r="EL236" s="32">
        <f t="shared" si="500"/>
        <v>0</v>
      </c>
      <c r="EM236" s="32">
        <f t="shared" si="501"/>
        <v>0</v>
      </c>
      <c r="EN236" s="32">
        <f t="shared" si="502"/>
        <v>0</v>
      </c>
      <c r="EO236" s="32">
        <f t="shared" si="503"/>
        <v>0</v>
      </c>
      <c r="EP236" s="32">
        <f t="shared" si="504"/>
        <v>0</v>
      </c>
      <c r="EQ236" s="32">
        <f t="shared" si="505"/>
        <v>0</v>
      </c>
      <c r="ER236" s="32">
        <f t="shared" si="506"/>
        <v>0</v>
      </c>
      <c r="ES236" s="32">
        <f t="shared" si="507"/>
        <v>0</v>
      </c>
      <c r="ET236" s="32">
        <f t="shared" si="508"/>
        <v>0</v>
      </c>
      <c r="EU236" s="32">
        <f t="shared" si="509"/>
        <v>0</v>
      </c>
      <c r="EV236" s="32">
        <f t="shared" si="510"/>
        <v>0</v>
      </c>
      <c r="EW236" s="32">
        <f t="shared" si="511"/>
        <v>0</v>
      </c>
      <c r="EX236" s="32">
        <f t="shared" si="512"/>
        <v>0</v>
      </c>
      <c r="EY236" s="32">
        <f t="shared" si="513"/>
        <v>0</v>
      </c>
      <c r="EZ236" s="32">
        <f t="shared" si="514"/>
        <v>0</v>
      </c>
      <c r="FA236" s="32">
        <f t="shared" si="515"/>
        <v>0</v>
      </c>
      <c r="FB236" s="32">
        <f t="shared" si="516"/>
        <v>0</v>
      </c>
      <c r="FC236" s="32">
        <f t="shared" si="517"/>
        <v>0</v>
      </c>
      <c r="FD236" s="32">
        <f t="shared" si="518"/>
        <v>1</v>
      </c>
      <c r="FE236" s="32">
        <f t="shared" si="519"/>
        <v>1</v>
      </c>
      <c r="FF236" s="32">
        <f t="shared" si="520"/>
        <v>0</v>
      </c>
      <c r="FG236" s="32">
        <f t="shared" si="521"/>
        <v>0</v>
      </c>
      <c r="FH236" s="32">
        <f t="shared" si="522"/>
        <v>0</v>
      </c>
      <c r="FI236" s="32">
        <f t="shared" si="523"/>
        <v>0</v>
      </c>
      <c r="FJ236" s="32">
        <f t="shared" si="524"/>
        <v>0</v>
      </c>
      <c r="FK236" s="32">
        <f t="shared" si="525"/>
        <v>1</v>
      </c>
      <c r="FL236" s="32">
        <f t="shared" si="526"/>
        <v>0</v>
      </c>
      <c r="FM236" s="32">
        <f t="shared" si="527"/>
        <v>1</v>
      </c>
      <c r="FN236" s="32">
        <f t="shared" si="528"/>
        <v>1</v>
      </c>
      <c r="FO236" s="32">
        <f t="shared" si="529"/>
        <v>0</v>
      </c>
      <c r="FP236" s="32">
        <f t="shared" si="530"/>
        <v>0</v>
      </c>
      <c r="FQ236" s="32">
        <f t="shared" si="531"/>
        <v>0</v>
      </c>
      <c r="FR236" s="32">
        <f t="shared" si="532"/>
        <v>0</v>
      </c>
      <c r="FS236" s="32">
        <f t="shared" si="533"/>
        <v>0</v>
      </c>
      <c r="FT236" s="32">
        <f t="shared" si="534"/>
        <v>0</v>
      </c>
      <c r="FU236" s="32">
        <f t="shared" si="535"/>
        <v>1</v>
      </c>
      <c r="FV236" s="32">
        <f t="shared" si="536"/>
        <v>0</v>
      </c>
      <c r="FW236" s="32">
        <f t="shared" si="537"/>
        <v>0</v>
      </c>
      <c r="FX236" s="32">
        <f t="shared" si="538"/>
        <v>0</v>
      </c>
      <c r="FY236" s="32">
        <f t="shared" si="539"/>
        <v>0</v>
      </c>
      <c r="FZ236" s="32">
        <f t="shared" si="540"/>
        <v>0</v>
      </c>
      <c r="GA236" s="32">
        <f t="shared" si="541"/>
        <v>0</v>
      </c>
      <c r="GB236" s="32">
        <f t="shared" si="542"/>
        <v>1</v>
      </c>
      <c r="GC236" s="32">
        <f t="shared" si="543"/>
        <v>1</v>
      </c>
      <c r="GD236" s="32">
        <f t="shared" si="544"/>
        <v>0</v>
      </c>
      <c r="GE236" s="32">
        <f t="shared" si="475"/>
        <v>0</v>
      </c>
    </row>
    <row r="237" spans="1:187" ht="25.8" x14ac:dyDescent="0.5">
      <c r="A237" s="79"/>
      <c r="B237" s="80"/>
      <c r="C237" s="80"/>
      <c r="D237" s="98"/>
      <c r="E237" s="173">
        <v>23</v>
      </c>
      <c r="F237" s="117"/>
      <c r="G237" s="33"/>
      <c r="H237" s="33"/>
      <c r="I237" s="33"/>
      <c r="J237" s="33"/>
      <c r="K237" s="33"/>
      <c r="L237" s="33"/>
      <c r="M237" s="33"/>
      <c r="N237" s="127"/>
      <c r="O237" s="118">
        <v>67</v>
      </c>
      <c r="P237" s="33"/>
      <c r="Q237" s="33"/>
      <c r="R237" s="33"/>
      <c r="S237" s="33"/>
      <c r="T237" s="33"/>
      <c r="U237" s="33"/>
      <c r="V237" s="33"/>
      <c r="W237" s="33"/>
      <c r="X237" s="97"/>
      <c r="Y237" s="97"/>
      <c r="Z237" s="97"/>
      <c r="AA237" s="97"/>
      <c r="AB237" s="97"/>
      <c r="AC237" s="97"/>
      <c r="AD237" s="97"/>
      <c r="AE237" s="97"/>
      <c r="AF237" s="97"/>
      <c r="AG237" s="33"/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164">
        <v>53</v>
      </c>
      <c r="CH237" s="164">
        <v>50</v>
      </c>
      <c r="CI237" s="164"/>
      <c r="CJ237" s="164"/>
      <c r="CK237" s="164"/>
      <c r="CL237" s="164"/>
      <c r="CM237" s="164"/>
      <c r="CN237" s="164"/>
      <c r="CO237" s="164"/>
      <c r="CP237" s="164"/>
      <c r="CQ237" s="164"/>
      <c r="CR237" s="33"/>
      <c r="CS237" s="43">
        <v>43</v>
      </c>
      <c r="CT237" s="43">
        <v>44</v>
      </c>
      <c r="CU237" s="43"/>
      <c r="CV237" s="43"/>
      <c r="CW237" s="43"/>
      <c r="CX237" s="43"/>
      <c r="CY237" s="43"/>
      <c r="CZ237" s="43"/>
      <c r="DA237" s="33"/>
      <c r="DB237" s="43">
        <v>60</v>
      </c>
      <c r="DC237" s="43"/>
      <c r="DD237" s="43">
        <v>52</v>
      </c>
      <c r="DE237" s="43"/>
      <c r="DF237" s="43"/>
      <c r="DG237" s="43"/>
      <c r="DH237" s="43"/>
      <c r="DI237" s="43"/>
      <c r="DJ237" s="33"/>
      <c r="DK237" s="33"/>
      <c r="DL237" s="33"/>
      <c r="DM237" s="33"/>
      <c r="DN237" s="123">
        <f t="shared" si="476"/>
        <v>0</v>
      </c>
      <c r="DO237" s="123">
        <f t="shared" si="477"/>
        <v>0</v>
      </c>
      <c r="DP237" s="123">
        <f t="shared" si="478"/>
        <v>0</v>
      </c>
      <c r="DQ237" s="123">
        <f t="shared" si="479"/>
        <v>0</v>
      </c>
      <c r="DR237" s="123">
        <f t="shared" si="480"/>
        <v>0</v>
      </c>
      <c r="DS237" s="123">
        <f t="shared" si="481"/>
        <v>0</v>
      </c>
      <c r="DT237" s="123">
        <f t="shared" si="482"/>
        <v>0</v>
      </c>
      <c r="DU237" s="123">
        <f t="shared" si="483"/>
        <v>0</v>
      </c>
      <c r="DV237" s="123">
        <f t="shared" si="484"/>
        <v>0</v>
      </c>
      <c r="DW237" s="123">
        <f t="shared" si="485"/>
        <v>0</v>
      </c>
      <c r="DX237" s="123">
        <f t="shared" si="486"/>
        <v>0</v>
      </c>
      <c r="DY237" s="123">
        <f t="shared" si="487"/>
        <v>0</v>
      </c>
      <c r="DZ237" s="123">
        <f t="shared" si="488"/>
        <v>0</v>
      </c>
      <c r="EA237" s="123">
        <f t="shared" si="489"/>
        <v>0</v>
      </c>
      <c r="EB237" s="123">
        <f t="shared" si="490"/>
        <v>0</v>
      </c>
      <c r="EC237" s="123">
        <f t="shared" si="491"/>
        <v>0</v>
      </c>
      <c r="ED237" s="123">
        <f t="shared" si="492"/>
        <v>0</v>
      </c>
      <c r="EE237" s="123">
        <f t="shared" si="493"/>
        <v>0</v>
      </c>
      <c r="EF237" s="123">
        <f t="shared" si="494"/>
        <v>0</v>
      </c>
      <c r="EG237" s="123">
        <f t="shared" si="495"/>
        <v>0</v>
      </c>
      <c r="EH237" s="123">
        <f t="shared" si="496"/>
        <v>0</v>
      </c>
      <c r="EI237" s="123">
        <f t="shared" si="497"/>
        <v>0</v>
      </c>
      <c r="EJ237" s="123">
        <f t="shared" si="498"/>
        <v>1</v>
      </c>
      <c r="EK237" s="123">
        <f t="shared" si="499"/>
        <v>0</v>
      </c>
      <c r="EL237" s="123">
        <f t="shared" si="500"/>
        <v>0</v>
      </c>
      <c r="EM237" s="123">
        <f t="shared" si="501"/>
        <v>0</v>
      </c>
      <c r="EN237" s="123">
        <f t="shared" si="502"/>
        <v>0</v>
      </c>
      <c r="EO237" s="123">
        <f t="shared" si="503"/>
        <v>0</v>
      </c>
      <c r="EP237" s="123">
        <f t="shared" si="504"/>
        <v>0</v>
      </c>
      <c r="EQ237" s="123">
        <f t="shared" si="505"/>
        <v>0</v>
      </c>
      <c r="ER237" s="123">
        <f t="shared" si="506"/>
        <v>0</v>
      </c>
      <c r="ES237" s="123">
        <f t="shared" si="507"/>
        <v>0</v>
      </c>
      <c r="ET237" s="123">
        <f t="shared" si="508"/>
        <v>0</v>
      </c>
      <c r="EU237" s="123">
        <f t="shared" si="509"/>
        <v>0</v>
      </c>
      <c r="EV237" s="123">
        <f t="shared" si="510"/>
        <v>0</v>
      </c>
      <c r="EW237" s="123">
        <f t="shared" si="511"/>
        <v>0</v>
      </c>
      <c r="EX237" s="123">
        <f t="shared" si="512"/>
        <v>0</v>
      </c>
      <c r="EY237" s="123">
        <f t="shared" si="513"/>
        <v>0</v>
      </c>
      <c r="EZ237" s="123">
        <f t="shared" si="514"/>
        <v>0</v>
      </c>
      <c r="FA237" s="123">
        <f t="shared" si="515"/>
        <v>0</v>
      </c>
      <c r="FB237" s="123">
        <f t="shared" si="516"/>
        <v>0</v>
      </c>
      <c r="FC237" s="123">
        <f t="shared" si="517"/>
        <v>0</v>
      </c>
      <c r="FD237" s="123">
        <f t="shared" si="518"/>
        <v>1</v>
      </c>
      <c r="FE237" s="123">
        <f t="shared" si="519"/>
        <v>1</v>
      </c>
      <c r="FF237" s="123">
        <f t="shared" si="520"/>
        <v>0</v>
      </c>
      <c r="FG237" s="123">
        <f t="shared" si="521"/>
        <v>0</v>
      </c>
      <c r="FH237" s="123">
        <f t="shared" si="522"/>
        <v>0</v>
      </c>
      <c r="FI237" s="123">
        <f t="shared" si="523"/>
        <v>0</v>
      </c>
      <c r="FJ237" s="123">
        <f t="shared" si="524"/>
        <v>0</v>
      </c>
      <c r="FK237" s="123">
        <f t="shared" si="525"/>
        <v>1</v>
      </c>
      <c r="FL237" s="123">
        <f t="shared" si="526"/>
        <v>0</v>
      </c>
      <c r="FM237" s="123">
        <f t="shared" si="527"/>
        <v>1</v>
      </c>
      <c r="FN237" s="123">
        <f t="shared" si="528"/>
        <v>1</v>
      </c>
      <c r="FO237" s="123">
        <f t="shared" si="529"/>
        <v>0</v>
      </c>
      <c r="FP237" s="123">
        <f t="shared" si="530"/>
        <v>0</v>
      </c>
      <c r="FQ237" s="123">
        <f t="shared" si="531"/>
        <v>0</v>
      </c>
      <c r="FR237" s="123">
        <f t="shared" si="532"/>
        <v>0</v>
      </c>
      <c r="FS237" s="123">
        <f t="shared" si="533"/>
        <v>0</v>
      </c>
      <c r="FT237" s="123">
        <f t="shared" si="534"/>
        <v>0</v>
      </c>
      <c r="FU237" s="123">
        <f t="shared" si="535"/>
        <v>1</v>
      </c>
      <c r="FV237" s="123">
        <f t="shared" si="536"/>
        <v>0</v>
      </c>
      <c r="FW237" s="123">
        <f t="shared" si="537"/>
        <v>0</v>
      </c>
      <c r="FX237" s="123">
        <f t="shared" si="538"/>
        <v>0</v>
      </c>
      <c r="FY237" s="123">
        <f t="shared" si="539"/>
        <v>0</v>
      </c>
      <c r="FZ237" s="123">
        <f t="shared" si="540"/>
        <v>0</v>
      </c>
      <c r="GA237" s="32">
        <f t="shared" si="541"/>
        <v>0</v>
      </c>
      <c r="GB237" s="32">
        <f t="shared" si="542"/>
        <v>1</v>
      </c>
      <c r="GC237" s="32">
        <f t="shared" si="543"/>
        <v>0</v>
      </c>
      <c r="GD237" s="32">
        <f t="shared" si="544"/>
        <v>0</v>
      </c>
      <c r="GE237" s="32">
        <f t="shared" si="475"/>
        <v>0</v>
      </c>
    </row>
    <row r="238" spans="1:187" ht="25.8" x14ac:dyDescent="0.5">
      <c r="A238" s="79" t="s">
        <v>58</v>
      </c>
      <c r="B238" s="80">
        <v>46235</v>
      </c>
      <c r="C238" s="80" t="s">
        <v>52</v>
      </c>
      <c r="D238" s="115"/>
      <c r="E238" s="111"/>
      <c r="F238" s="111"/>
      <c r="G238" s="76"/>
      <c r="H238" s="76"/>
      <c r="I238" s="76"/>
      <c r="J238" s="76"/>
      <c r="K238" s="76"/>
      <c r="L238" s="76"/>
      <c r="M238" s="76"/>
      <c r="N238" s="49"/>
      <c r="O238" s="112"/>
      <c r="P238" s="116"/>
      <c r="Q238" s="39"/>
      <c r="R238" s="39"/>
      <c r="S238" s="39"/>
      <c r="T238" s="39"/>
      <c r="U238" s="39"/>
      <c r="V238" s="39"/>
      <c r="W238" s="49"/>
      <c r="X238" s="40"/>
      <c r="Y238" s="40"/>
      <c r="Z238" s="40"/>
      <c r="AA238" s="40"/>
      <c r="AB238" s="40"/>
      <c r="AC238" s="40"/>
      <c r="AD238" s="40"/>
      <c r="AE238" s="40"/>
      <c r="AF238" s="40"/>
      <c r="AG238" s="49"/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39"/>
      <c r="BT238" s="39"/>
      <c r="BU238" s="39"/>
      <c r="BV238" s="39"/>
      <c r="BW238" s="39"/>
      <c r="BX238" s="39"/>
      <c r="BY238" s="39"/>
      <c r="BZ238" s="39"/>
      <c r="CA238" s="39"/>
      <c r="CB238" s="39"/>
      <c r="CC238" s="39"/>
      <c r="CD238" s="39"/>
      <c r="CE238" s="39"/>
      <c r="CF238" s="49"/>
      <c r="CG238" s="164"/>
      <c r="CH238" s="164"/>
      <c r="CI238" s="164"/>
      <c r="CJ238" s="164"/>
      <c r="CK238" s="164"/>
      <c r="CL238" s="164"/>
      <c r="CM238" s="164"/>
      <c r="CN238" s="164"/>
      <c r="CO238" s="164"/>
      <c r="CP238" s="164"/>
      <c r="CQ238" s="164"/>
      <c r="CR238" s="49"/>
      <c r="CS238" s="43"/>
      <c r="CT238" s="43"/>
      <c r="CU238" s="43"/>
      <c r="CV238" s="43"/>
      <c r="CW238" s="43"/>
      <c r="CX238" s="43"/>
      <c r="CY238" s="43"/>
      <c r="CZ238" s="43"/>
      <c r="DA238" s="49"/>
      <c r="DB238" s="43"/>
      <c r="DC238" s="43"/>
      <c r="DD238" s="43"/>
      <c r="DE238" s="43"/>
      <c r="DF238" s="43"/>
      <c r="DG238" s="43"/>
      <c r="DH238" s="43"/>
      <c r="DI238" s="43"/>
      <c r="DJ238" s="49"/>
      <c r="DK238" s="49"/>
      <c r="DL238" s="49"/>
      <c r="DM238" s="1"/>
      <c r="DN238" s="32">
        <f t="shared" si="476"/>
        <v>0</v>
      </c>
      <c r="DO238" s="32">
        <f t="shared" si="477"/>
        <v>0</v>
      </c>
      <c r="DP238" s="32">
        <f t="shared" si="478"/>
        <v>0</v>
      </c>
      <c r="DQ238" s="32">
        <f t="shared" si="479"/>
        <v>0</v>
      </c>
      <c r="DR238" s="32">
        <f t="shared" si="480"/>
        <v>0</v>
      </c>
      <c r="DS238" s="32">
        <f t="shared" si="481"/>
        <v>0</v>
      </c>
      <c r="DT238" s="32">
        <f t="shared" si="482"/>
        <v>0</v>
      </c>
      <c r="DU238" s="32">
        <f t="shared" si="483"/>
        <v>0</v>
      </c>
      <c r="DV238" s="32">
        <f t="shared" si="484"/>
        <v>0</v>
      </c>
      <c r="DW238" s="32">
        <f t="shared" si="485"/>
        <v>0</v>
      </c>
      <c r="DX238" s="32">
        <f t="shared" si="486"/>
        <v>0</v>
      </c>
      <c r="DY238" s="32">
        <f t="shared" si="487"/>
        <v>0</v>
      </c>
      <c r="DZ238" s="32">
        <f t="shared" si="488"/>
        <v>0</v>
      </c>
      <c r="EA238" s="32">
        <f t="shared" si="489"/>
        <v>0</v>
      </c>
      <c r="EB238" s="32">
        <f t="shared" si="490"/>
        <v>0</v>
      </c>
      <c r="EC238" s="32">
        <f t="shared" si="491"/>
        <v>0</v>
      </c>
      <c r="ED238" s="32">
        <f t="shared" si="492"/>
        <v>0</v>
      </c>
      <c r="EE238" s="32">
        <f t="shared" si="493"/>
        <v>0</v>
      </c>
      <c r="EF238" s="32">
        <f t="shared" si="494"/>
        <v>0</v>
      </c>
      <c r="EG238" s="32">
        <f t="shared" si="495"/>
        <v>0</v>
      </c>
      <c r="EH238" s="32">
        <f t="shared" si="496"/>
        <v>0</v>
      </c>
      <c r="EI238" s="32">
        <f t="shared" si="497"/>
        <v>0</v>
      </c>
      <c r="EJ238" s="32">
        <f t="shared" si="498"/>
        <v>0</v>
      </c>
      <c r="EK238" s="32">
        <f t="shared" si="499"/>
        <v>0</v>
      </c>
      <c r="EL238" s="32">
        <f t="shared" si="500"/>
        <v>0</v>
      </c>
      <c r="EM238" s="32">
        <f t="shared" si="501"/>
        <v>0</v>
      </c>
      <c r="EN238" s="32">
        <f t="shared" si="502"/>
        <v>0</v>
      </c>
      <c r="EO238" s="32">
        <f t="shared" si="503"/>
        <v>0</v>
      </c>
      <c r="EP238" s="32">
        <f t="shared" si="504"/>
        <v>0</v>
      </c>
      <c r="EQ238" s="32">
        <f t="shared" si="505"/>
        <v>0</v>
      </c>
      <c r="ER238" s="32">
        <f t="shared" si="506"/>
        <v>0</v>
      </c>
      <c r="ES238" s="32">
        <f t="shared" si="507"/>
        <v>0</v>
      </c>
      <c r="ET238" s="32">
        <f t="shared" si="508"/>
        <v>0</v>
      </c>
      <c r="EU238" s="32">
        <f t="shared" si="509"/>
        <v>0</v>
      </c>
      <c r="EV238" s="32">
        <f t="shared" si="510"/>
        <v>0</v>
      </c>
      <c r="EW238" s="32">
        <f t="shared" si="511"/>
        <v>0</v>
      </c>
      <c r="EX238" s="32">
        <f t="shared" si="512"/>
        <v>0</v>
      </c>
      <c r="EY238" s="32">
        <f t="shared" si="513"/>
        <v>0</v>
      </c>
      <c r="EZ238" s="32">
        <f t="shared" si="514"/>
        <v>0</v>
      </c>
      <c r="FA238" s="32">
        <f t="shared" si="515"/>
        <v>0</v>
      </c>
      <c r="FB238" s="32">
        <f t="shared" si="516"/>
        <v>0</v>
      </c>
      <c r="FC238" s="32">
        <f t="shared" si="517"/>
        <v>0</v>
      </c>
      <c r="FD238" s="32">
        <f t="shared" si="518"/>
        <v>0</v>
      </c>
      <c r="FE238" s="32">
        <f t="shared" si="519"/>
        <v>0</v>
      </c>
      <c r="FF238" s="32">
        <f t="shared" si="520"/>
        <v>0</v>
      </c>
      <c r="FG238" s="32">
        <f t="shared" si="521"/>
        <v>0</v>
      </c>
      <c r="FH238" s="32">
        <f t="shared" si="522"/>
        <v>0</v>
      </c>
      <c r="FI238" s="32">
        <f t="shared" si="523"/>
        <v>0</v>
      </c>
      <c r="FJ238" s="32">
        <f t="shared" si="524"/>
        <v>0</v>
      </c>
      <c r="FK238" s="32">
        <f t="shared" si="525"/>
        <v>0</v>
      </c>
      <c r="FL238" s="32">
        <f t="shared" si="526"/>
        <v>0</v>
      </c>
      <c r="FM238" s="32">
        <f t="shared" si="527"/>
        <v>0</v>
      </c>
      <c r="FN238" s="32">
        <f t="shared" si="528"/>
        <v>0</v>
      </c>
      <c r="FO238" s="32">
        <f t="shared" si="529"/>
        <v>0</v>
      </c>
      <c r="FP238" s="32">
        <f t="shared" si="530"/>
        <v>0</v>
      </c>
      <c r="FQ238" s="32">
        <f t="shared" si="531"/>
        <v>0</v>
      </c>
      <c r="FR238" s="32">
        <f t="shared" si="532"/>
        <v>0</v>
      </c>
      <c r="FS238" s="32">
        <f t="shared" si="533"/>
        <v>0</v>
      </c>
      <c r="FT238" s="32">
        <f t="shared" si="534"/>
        <v>0</v>
      </c>
      <c r="FU238" s="32">
        <f t="shared" si="535"/>
        <v>0</v>
      </c>
      <c r="FV238" s="32">
        <f t="shared" si="536"/>
        <v>0</v>
      </c>
      <c r="FW238" s="32">
        <f t="shared" si="537"/>
        <v>0</v>
      </c>
      <c r="FX238" s="32">
        <f t="shared" si="538"/>
        <v>0</v>
      </c>
      <c r="FY238" s="32">
        <f t="shared" si="539"/>
        <v>0</v>
      </c>
      <c r="FZ238" s="32">
        <f t="shared" si="540"/>
        <v>0</v>
      </c>
      <c r="GA238" s="32">
        <f t="shared" si="541"/>
        <v>0</v>
      </c>
      <c r="GB238" s="32">
        <f t="shared" si="542"/>
        <v>0</v>
      </c>
      <c r="GC238" s="32">
        <f t="shared" si="543"/>
        <v>0</v>
      </c>
      <c r="GD238" s="32">
        <f t="shared" si="544"/>
        <v>0</v>
      </c>
      <c r="GE238" s="32">
        <f t="shared" si="475"/>
        <v>0</v>
      </c>
    </row>
    <row r="239" spans="1:187" s="134" customFormat="1" ht="25.8" x14ac:dyDescent="0.5">
      <c r="A239" s="121" t="s">
        <v>59</v>
      </c>
      <c r="B239" s="122">
        <v>46236</v>
      </c>
      <c r="C239" s="122" t="s">
        <v>53</v>
      </c>
      <c r="D239" s="128"/>
      <c r="E239" s="126"/>
      <c r="F239" s="126"/>
      <c r="G239" s="129"/>
      <c r="H239" s="129"/>
      <c r="I239" s="129"/>
      <c r="J239" s="129"/>
      <c r="K239" s="129"/>
      <c r="L239" s="129"/>
      <c r="M239" s="129"/>
      <c r="N239" s="125"/>
      <c r="O239" s="126"/>
      <c r="P239" s="130"/>
      <c r="Q239" s="125"/>
      <c r="R239" s="125"/>
      <c r="S239" s="125"/>
      <c r="T239" s="125"/>
      <c r="U239" s="125"/>
      <c r="V239" s="125"/>
      <c r="W239" s="125"/>
      <c r="X239" s="131"/>
      <c r="Y239" s="131"/>
      <c r="Z239" s="131"/>
      <c r="AA239" s="131"/>
      <c r="AB239" s="131"/>
      <c r="AC239" s="131"/>
      <c r="AD239" s="131"/>
      <c r="AE239" s="131"/>
      <c r="AF239" s="131"/>
      <c r="AG239" s="125"/>
      <c r="AH239" s="125"/>
      <c r="AI239" s="125"/>
      <c r="AJ239" s="125"/>
      <c r="AK239" s="125"/>
      <c r="AL239" s="125"/>
      <c r="AM239" s="125"/>
      <c r="AN239" s="125"/>
      <c r="AO239" s="125"/>
      <c r="AP239" s="125"/>
      <c r="AQ239" s="125"/>
      <c r="AR239" s="125"/>
      <c r="AS239" s="125"/>
      <c r="AT239" s="125"/>
      <c r="AU239" s="125"/>
      <c r="AV239" s="125"/>
      <c r="AW239" s="125"/>
      <c r="AX239" s="125"/>
      <c r="AY239" s="125"/>
      <c r="AZ239" s="125"/>
      <c r="BA239" s="125"/>
      <c r="BB239" s="125"/>
      <c r="BC239" s="125"/>
      <c r="BD239" s="125"/>
      <c r="BE239" s="125"/>
      <c r="BF239" s="125"/>
      <c r="BG239" s="125"/>
      <c r="BH239" s="125"/>
      <c r="BI239" s="125"/>
      <c r="BJ239" s="125"/>
      <c r="BK239" s="125"/>
      <c r="BL239" s="125"/>
      <c r="BM239" s="125"/>
      <c r="BN239" s="125"/>
      <c r="BO239" s="125"/>
      <c r="BP239" s="125"/>
      <c r="BQ239" s="125"/>
      <c r="BR239" s="125"/>
      <c r="BS239" s="125"/>
      <c r="BT239" s="125"/>
      <c r="BU239" s="125"/>
      <c r="BV239" s="125"/>
      <c r="BW239" s="125"/>
      <c r="BX239" s="125"/>
      <c r="BY239" s="125"/>
      <c r="BZ239" s="125"/>
      <c r="CA239" s="125"/>
      <c r="CB239" s="125"/>
      <c r="CC239" s="125"/>
      <c r="CD239" s="125"/>
      <c r="CE239" s="125"/>
      <c r="CF239" s="125"/>
      <c r="CG239" s="125"/>
      <c r="CH239" s="125"/>
      <c r="CI239" s="125"/>
      <c r="CJ239" s="125"/>
      <c r="CK239" s="125"/>
      <c r="CL239" s="125"/>
      <c r="CM239" s="125"/>
      <c r="CN239" s="125"/>
      <c r="CO239" s="125"/>
      <c r="CP239" s="125"/>
      <c r="CQ239" s="125"/>
      <c r="CR239" s="125"/>
      <c r="CS239" s="125"/>
      <c r="CT239" s="125"/>
      <c r="CU239" s="132"/>
      <c r="CV239" s="125"/>
      <c r="CW239" s="125"/>
      <c r="CX239" s="125"/>
      <c r="CY239" s="125"/>
      <c r="CZ239" s="125"/>
      <c r="DA239" s="125"/>
      <c r="DB239" s="125"/>
      <c r="DC239" s="125"/>
      <c r="DD239" s="125"/>
      <c r="DE239" s="125"/>
      <c r="DF239" s="125"/>
      <c r="DG239" s="125"/>
      <c r="DH239" s="125"/>
      <c r="DI239" s="125"/>
      <c r="DJ239" s="125"/>
      <c r="DK239" s="125"/>
      <c r="DL239" s="125"/>
      <c r="DM239" s="125"/>
      <c r="DN239" s="133">
        <f t="shared" si="476"/>
        <v>0</v>
      </c>
      <c r="DO239" s="133">
        <f t="shared" si="477"/>
        <v>0</v>
      </c>
      <c r="DP239" s="133">
        <f t="shared" si="478"/>
        <v>0</v>
      </c>
      <c r="DQ239" s="133">
        <f t="shared" si="479"/>
        <v>0</v>
      </c>
      <c r="DR239" s="133">
        <f t="shared" si="480"/>
        <v>0</v>
      </c>
      <c r="DS239" s="133">
        <f t="shared" si="481"/>
        <v>0</v>
      </c>
      <c r="DT239" s="133">
        <f t="shared" si="482"/>
        <v>0</v>
      </c>
      <c r="DU239" s="133">
        <f t="shared" si="483"/>
        <v>0</v>
      </c>
      <c r="DV239" s="133">
        <f t="shared" si="484"/>
        <v>0</v>
      </c>
      <c r="DW239" s="133">
        <f t="shared" si="485"/>
        <v>0</v>
      </c>
      <c r="DX239" s="133">
        <f t="shared" si="486"/>
        <v>0</v>
      </c>
      <c r="DY239" s="133">
        <f t="shared" si="487"/>
        <v>0</v>
      </c>
      <c r="DZ239" s="133">
        <f t="shared" si="488"/>
        <v>0</v>
      </c>
      <c r="EA239" s="133">
        <f t="shared" si="489"/>
        <v>0</v>
      </c>
      <c r="EB239" s="133">
        <f t="shared" si="490"/>
        <v>0</v>
      </c>
      <c r="EC239" s="133">
        <f t="shared" si="491"/>
        <v>0</v>
      </c>
      <c r="ED239" s="133">
        <f t="shared" si="492"/>
        <v>0</v>
      </c>
      <c r="EE239" s="133">
        <f t="shared" si="493"/>
        <v>0</v>
      </c>
      <c r="EF239" s="133">
        <f t="shared" si="494"/>
        <v>0</v>
      </c>
      <c r="EG239" s="133">
        <f t="shared" si="495"/>
        <v>0</v>
      </c>
      <c r="EH239" s="133">
        <f t="shared" si="496"/>
        <v>0</v>
      </c>
      <c r="EI239" s="133">
        <f t="shared" si="497"/>
        <v>0</v>
      </c>
      <c r="EJ239" s="133">
        <f t="shared" si="498"/>
        <v>0</v>
      </c>
      <c r="EK239" s="133">
        <f t="shared" si="499"/>
        <v>0</v>
      </c>
      <c r="EL239" s="133">
        <f t="shared" si="500"/>
        <v>0</v>
      </c>
      <c r="EM239" s="133">
        <f t="shared" si="501"/>
        <v>0</v>
      </c>
      <c r="EN239" s="133">
        <f t="shared" si="502"/>
        <v>0</v>
      </c>
      <c r="EO239" s="133">
        <f t="shared" si="503"/>
        <v>0</v>
      </c>
      <c r="EP239" s="133">
        <f t="shared" si="504"/>
        <v>0</v>
      </c>
      <c r="EQ239" s="133">
        <f t="shared" si="505"/>
        <v>0</v>
      </c>
      <c r="ER239" s="133">
        <f t="shared" si="506"/>
        <v>0</v>
      </c>
      <c r="ES239" s="133">
        <f t="shared" si="507"/>
        <v>0</v>
      </c>
      <c r="ET239" s="133">
        <f t="shared" si="508"/>
        <v>0</v>
      </c>
      <c r="EU239" s="133">
        <f t="shared" si="509"/>
        <v>0</v>
      </c>
      <c r="EV239" s="133">
        <f t="shared" si="510"/>
        <v>0</v>
      </c>
      <c r="EW239" s="133">
        <f t="shared" si="511"/>
        <v>0</v>
      </c>
      <c r="EX239" s="133">
        <f t="shared" si="512"/>
        <v>0</v>
      </c>
      <c r="EY239" s="133">
        <f t="shared" si="513"/>
        <v>0</v>
      </c>
      <c r="EZ239" s="133">
        <f t="shared" si="514"/>
        <v>0</v>
      </c>
      <c r="FA239" s="133">
        <f t="shared" si="515"/>
        <v>0</v>
      </c>
      <c r="FB239" s="133">
        <f t="shared" si="516"/>
        <v>0</v>
      </c>
      <c r="FC239" s="133">
        <f t="shared" si="517"/>
        <v>0</v>
      </c>
      <c r="FD239" s="133">
        <f t="shared" si="518"/>
        <v>0</v>
      </c>
      <c r="FE239" s="133">
        <f t="shared" si="519"/>
        <v>0</v>
      </c>
      <c r="FF239" s="133">
        <f t="shared" si="520"/>
        <v>0</v>
      </c>
      <c r="FG239" s="133">
        <f t="shared" si="521"/>
        <v>0</v>
      </c>
      <c r="FH239" s="133">
        <f t="shared" si="522"/>
        <v>0</v>
      </c>
      <c r="FI239" s="133">
        <f t="shared" si="523"/>
        <v>0</v>
      </c>
      <c r="FJ239" s="133">
        <f t="shared" si="524"/>
        <v>0</v>
      </c>
      <c r="FK239" s="133">
        <f t="shared" si="525"/>
        <v>0</v>
      </c>
      <c r="FL239" s="133">
        <f t="shared" si="526"/>
        <v>0</v>
      </c>
      <c r="FM239" s="133">
        <f t="shared" si="527"/>
        <v>0</v>
      </c>
      <c r="FN239" s="133">
        <f t="shared" si="528"/>
        <v>0</v>
      </c>
      <c r="FO239" s="133">
        <f t="shared" si="529"/>
        <v>0</v>
      </c>
      <c r="FP239" s="133">
        <f t="shared" si="530"/>
        <v>0</v>
      </c>
      <c r="FQ239" s="133">
        <f t="shared" si="531"/>
        <v>0</v>
      </c>
      <c r="FR239" s="133">
        <f t="shared" si="532"/>
        <v>0</v>
      </c>
      <c r="FS239" s="133">
        <f t="shared" si="533"/>
        <v>0</v>
      </c>
      <c r="FT239" s="133">
        <f t="shared" si="534"/>
        <v>0</v>
      </c>
      <c r="FU239" s="133">
        <f t="shared" si="535"/>
        <v>0</v>
      </c>
      <c r="FV239" s="133">
        <f t="shared" si="536"/>
        <v>0</v>
      </c>
      <c r="FW239" s="133">
        <f t="shared" si="537"/>
        <v>0</v>
      </c>
      <c r="FX239" s="133">
        <f t="shared" si="538"/>
        <v>0</v>
      </c>
      <c r="FY239" s="133">
        <f t="shared" si="539"/>
        <v>0</v>
      </c>
      <c r="FZ239" s="133">
        <f t="shared" si="540"/>
        <v>0</v>
      </c>
      <c r="GA239" s="32">
        <f t="shared" si="541"/>
        <v>0</v>
      </c>
      <c r="GB239" s="32">
        <f t="shared" si="542"/>
        <v>0</v>
      </c>
      <c r="GC239" s="32">
        <f t="shared" si="543"/>
        <v>0</v>
      </c>
      <c r="GD239" s="32">
        <f t="shared" si="544"/>
        <v>0</v>
      </c>
      <c r="GE239" s="32">
        <f t="shared" si="475"/>
        <v>0</v>
      </c>
    </row>
    <row r="240" spans="1:187" ht="25.8" x14ac:dyDescent="0.5">
      <c r="A240" s="79" t="s">
        <v>51</v>
      </c>
      <c r="B240" s="80">
        <v>46237</v>
      </c>
      <c r="C240" s="80" t="s">
        <v>52</v>
      </c>
      <c r="D240" s="115"/>
      <c r="E240" s="117" t="s">
        <v>84</v>
      </c>
      <c r="F240" s="117"/>
      <c r="G240" s="33"/>
      <c r="H240" s="33"/>
      <c r="I240" s="33"/>
      <c r="J240" s="33"/>
      <c r="K240" s="33"/>
      <c r="L240" s="33"/>
      <c r="M240" s="33"/>
      <c r="N240" s="49"/>
      <c r="O240" s="112">
        <v>66</v>
      </c>
      <c r="P240" s="116"/>
      <c r="Q240" s="39"/>
      <c r="R240" s="39"/>
      <c r="S240" s="39"/>
      <c r="T240" s="39"/>
      <c r="U240" s="39"/>
      <c r="V240" s="39"/>
      <c r="W240" s="49"/>
      <c r="X240" s="40"/>
      <c r="Y240" s="40"/>
      <c r="Z240" s="40"/>
      <c r="AA240" s="40"/>
      <c r="AB240" s="40"/>
      <c r="AC240" s="40"/>
      <c r="AD240" s="40"/>
      <c r="AE240" s="40"/>
      <c r="AF240" s="40"/>
      <c r="AG240" s="49"/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49"/>
      <c r="CG240" s="164">
        <v>53</v>
      </c>
      <c r="CH240" s="164">
        <v>50</v>
      </c>
      <c r="CI240" s="164"/>
      <c r="CJ240" s="164"/>
      <c r="CK240" s="165"/>
      <c r="CL240" s="165"/>
      <c r="CM240" s="165"/>
      <c r="CN240" s="165"/>
      <c r="CO240" s="165"/>
      <c r="CP240" s="165"/>
      <c r="CQ240" s="165"/>
      <c r="CR240" s="49"/>
      <c r="CS240" s="43">
        <v>42</v>
      </c>
      <c r="CT240" s="43">
        <v>41</v>
      </c>
      <c r="CU240" s="43"/>
      <c r="CV240" s="43"/>
      <c r="CW240" s="43"/>
      <c r="CX240" s="43"/>
      <c r="CY240" s="43"/>
      <c r="CZ240" s="43"/>
      <c r="DA240" s="49"/>
      <c r="DB240" s="43">
        <v>60</v>
      </c>
      <c r="DC240" s="43"/>
      <c r="DD240" s="43">
        <v>52</v>
      </c>
      <c r="DE240" s="43"/>
      <c r="DF240" s="43">
        <v>36</v>
      </c>
      <c r="DG240" s="43"/>
      <c r="DH240" s="43"/>
      <c r="DI240" s="43"/>
      <c r="DJ240" s="49"/>
      <c r="DK240" s="49"/>
      <c r="DL240" s="49"/>
      <c r="DM240" s="1"/>
      <c r="DN240" s="32">
        <f t="shared" si="476"/>
        <v>0</v>
      </c>
      <c r="DO240" s="32">
        <f t="shared" si="477"/>
        <v>0</v>
      </c>
      <c r="DP240" s="32">
        <f t="shared" si="478"/>
        <v>0</v>
      </c>
      <c r="DQ240" s="32">
        <f t="shared" si="479"/>
        <v>0</v>
      </c>
      <c r="DR240" s="32">
        <f t="shared" si="480"/>
        <v>0</v>
      </c>
      <c r="DS240" s="32">
        <f t="shared" si="481"/>
        <v>0</v>
      </c>
      <c r="DT240" s="32">
        <f t="shared" si="482"/>
        <v>0</v>
      </c>
      <c r="DU240" s="32">
        <f t="shared" si="483"/>
        <v>0</v>
      </c>
      <c r="DV240" s="32">
        <f t="shared" si="484"/>
        <v>0</v>
      </c>
      <c r="DW240" s="32">
        <f t="shared" si="485"/>
        <v>0</v>
      </c>
      <c r="DX240" s="32">
        <f t="shared" si="486"/>
        <v>0</v>
      </c>
      <c r="DY240" s="32">
        <f t="shared" si="487"/>
        <v>0</v>
      </c>
      <c r="DZ240" s="32">
        <f t="shared" si="488"/>
        <v>0</v>
      </c>
      <c r="EA240" s="32">
        <f t="shared" si="489"/>
        <v>0</v>
      </c>
      <c r="EB240" s="32">
        <f t="shared" si="490"/>
        <v>0</v>
      </c>
      <c r="EC240" s="32">
        <f t="shared" si="491"/>
        <v>0</v>
      </c>
      <c r="ED240" s="32">
        <f t="shared" si="492"/>
        <v>0</v>
      </c>
      <c r="EE240" s="32">
        <f t="shared" si="493"/>
        <v>0</v>
      </c>
      <c r="EF240" s="32">
        <f t="shared" si="494"/>
        <v>0</v>
      </c>
      <c r="EG240" s="32">
        <f t="shared" si="495"/>
        <v>0</v>
      </c>
      <c r="EH240" s="32">
        <f t="shared" si="496"/>
        <v>0</v>
      </c>
      <c r="EI240" s="32">
        <f t="shared" si="497"/>
        <v>0</v>
      </c>
      <c r="EJ240" s="32">
        <f t="shared" si="498"/>
        <v>0</v>
      </c>
      <c r="EK240" s="32">
        <f t="shared" si="499"/>
        <v>0</v>
      </c>
      <c r="EL240" s="32">
        <f t="shared" si="500"/>
        <v>0</v>
      </c>
      <c r="EM240" s="32">
        <f t="shared" si="501"/>
        <v>0</v>
      </c>
      <c r="EN240" s="32">
        <f t="shared" si="502"/>
        <v>0</v>
      </c>
      <c r="EO240" s="32">
        <f t="shared" si="503"/>
        <v>0</v>
      </c>
      <c r="EP240" s="32">
        <f t="shared" si="504"/>
        <v>0</v>
      </c>
      <c r="EQ240" s="32">
        <f t="shared" si="505"/>
        <v>0</v>
      </c>
      <c r="ER240" s="32">
        <f t="shared" si="506"/>
        <v>0</v>
      </c>
      <c r="ES240" s="32">
        <f t="shared" si="507"/>
        <v>0</v>
      </c>
      <c r="ET240" s="32">
        <f t="shared" si="508"/>
        <v>0</v>
      </c>
      <c r="EU240" s="32">
        <f t="shared" si="509"/>
        <v>0</v>
      </c>
      <c r="EV240" s="32">
        <f t="shared" si="510"/>
        <v>0</v>
      </c>
      <c r="EW240" s="32">
        <f t="shared" si="511"/>
        <v>1</v>
      </c>
      <c r="EX240" s="32">
        <f t="shared" si="512"/>
        <v>0</v>
      </c>
      <c r="EY240" s="32">
        <f t="shared" si="513"/>
        <v>0</v>
      </c>
      <c r="EZ240" s="32">
        <f t="shared" si="514"/>
        <v>0</v>
      </c>
      <c r="FA240" s="32">
        <f t="shared" si="515"/>
        <v>0</v>
      </c>
      <c r="FB240" s="32">
        <f t="shared" si="516"/>
        <v>1</v>
      </c>
      <c r="FC240" s="32">
        <f t="shared" si="517"/>
        <v>1</v>
      </c>
      <c r="FD240" s="32">
        <f t="shared" si="518"/>
        <v>0</v>
      </c>
      <c r="FE240" s="32">
        <f t="shared" si="519"/>
        <v>0</v>
      </c>
      <c r="FF240" s="32">
        <f t="shared" si="520"/>
        <v>0</v>
      </c>
      <c r="FG240" s="32">
        <f t="shared" si="521"/>
        <v>0</v>
      </c>
      <c r="FH240" s="32">
        <f t="shared" si="522"/>
        <v>0</v>
      </c>
      <c r="FI240" s="32">
        <f t="shared" si="523"/>
        <v>0</v>
      </c>
      <c r="FJ240" s="32">
        <f t="shared" si="524"/>
        <v>0</v>
      </c>
      <c r="FK240" s="32">
        <f t="shared" si="525"/>
        <v>1</v>
      </c>
      <c r="FL240" s="32">
        <f t="shared" si="526"/>
        <v>0</v>
      </c>
      <c r="FM240" s="32">
        <f t="shared" si="527"/>
        <v>1</v>
      </c>
      <c r="FN240" s="32">
        <f t="shared" si="528"/>
        <v>1</v>
      </c>
      <c r="FO240" s="32">
        <f t="shared" si="529"/>
        <v>0</v>
      </c>
      <c r="FP240" s="32">
        <f t="shared" si="530"/>
        <v>0</v>
      </c>
      <c r="FQ240" s="32">
        <f t="shared" si="531"/>
        <v>0</v>
      </c>
      <c r="FR240" s="32">
        <f t="shared" si="532"/>
        <v>0</v>
      </c>
      <c r="FS240" s="32">
        <f t="shared" si="533"/>
        <v>0</v>
      </c>
      <c r="FT240" s="32">
        <f t="shared" si="534"/>
        <v>0</v>
      </c>
      <c r="FU240" s="32">
        <f t="shared" si="535"/>
        <v>1</v>
      </c>
      <c r="FV240" s="32">
        <f t="shared" si="536"/>
        <v>0</v>
      </c>
      <c r="FW240" s="32">
        <f t="shared" si="537"/>
        <v>0</v>
      </c>
      <c r="FX240" s="32">
        <f t="shared" si="538"/>
        <v>0</v>
      </c>
      <c r="FY240" s="32">
        <f t="shared" si="539"/>
        <v>0</v>
      </c>
      <c r="FZ240" s="32">
        <f t="shared" si="540"/>
        <v>0</v>
      </c>
      <c r="GA240" s="32">
        <f t="shared" si="541"/>
        <v>1</v>
      </c>
      <c r="GB240" s="32">
        <f t="shared" si="542"/>
        <v>0</v>
      </c>
      <c r="GC240" s="32">
        <f t="shared" si="543"/>
        <v>0</v>
      </c>
      <c r="GD240" s="32">
        <f t="shared" si="544"/>
        <v>0</v>
      </c>
      <c r="GE240" s="32">
        <f t="shared" si="475"/>
        <v>0</v>
      </c>
    </row>
    <row r="241" spans="1:187" ht="25.8" x14ac:dyDescent="0.5">
      <c r="A241" s="79"/>
      <c r="B241" s="80"/>
      <c r="C241" s="80" t="s">
        <v>53</v>
      </c>
      <c r="D241" s="115"/>
      <c r="E241" s="117" t="s">
        <v>84</v>
      </c>
      <c r="F241" s="117"/>
      <c r="G241" s="33"/>
      <c r="H241" s="33"/>
      <c r="I241" s="33"/>
      <c r="J241" s="33"/>
      <c r="K241" s="33"/>
      <c r="L241" s="33"/>
      <c r="M241" s="33"/>
      <c r="N241" s="49"/>
      <c r="O241" s="112">
        <v>66</v>
      </c>
      <c r="P241" s="116"/>
      <c r="Q241" s="39"/>
      <c r="R241" s="39"/>
      <c r="S241" s="39"/>
      <c r="T241" s="39"/>
      <c r="U241" s="39"/>
      <c r="V241" s="39"/>
      <c r="W241" s="49"/>
      <c r="X241" s="40"/>
      <c r="Y241" s="40"/>
      <c r="Z241" s="40"/>
      <c r="AA241" s="40"/>
      <c r="AB241" s="40"/>
      <c r="AC241" s="40"/>
      <c r="AD241" s="40"/>
      <c r="AE241" s="40"/>
      <c r="AF241" s="40"/>
      <c r="AG241" s="49"/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  <c r="BR241" s="39"/>
      <c r="BS241" s="39"/>
      <c r="BT241" s="39"/>
      <c r="BU241" s="39"/>
      <c r="BV241" s="39"/>
      <c r="BW241" s="39"/>
      <c r="BX241" s="39"/>
      <c r="BY241" s="39"/>
      <c r="BZ241" s="39"/>
      <c r="CA241" s="39"/>
      <c r="CB241" s="39"/>
      <c r="CC241" s="39"/>
      <c r="CD241" s="39"/>
      <c r="CE241" s="39"/>
      <c r="CF241" s="49"/>
      <c r="CG241" s="164">
        <v>53</v>
      </c>
      <c r="CH241" s="164">
        <v>50</v>
      </c>
      <c r="CI241" s="164"/>
      <c r="CJ241" s="164"/>
      <c r="CK241" s="165"/>
      <c r="CL241" s="165"/>
      <c r="CM241" s="165"/>
      <c r="CN241" s="165"/>
      <c r="CO241" s="165"/>
      <c r="CP241" s="165"/>
      <c r="CQ241" s="165"/>
      <c r="CR241" s="49"/>
      <c r="CS241" s="43">
        <v>42</v>
      </c>
      <c r="CT241" s="43">
        <v>41</v>
      </c>
      <c r="CU241" s="43"/>
      <c r="CV241" s="43"/>
      <c r="CW241" s="43"/>
      <c r="CX241" s="43"/>
      <c r="CY241" s="43"/>
      <c r="CZ241" s="43"/>
      <c r="DA241" s="49"/>
      <c r="DB241" s="76"/>
      <c r="DC241" s="76"/>
      <c r="DD241" s="76"/>
      <c r="DE241" s="171"/>
      <c r="DF241" s="171">
        <v>36</v>
      </c>
      <c r="DG241" s="171"/>
      <c r="DH241" s="43"/>
      <c r="DI241" s="43"/>
      <c r="DJ241" s="49"/>
      <c r="DK241" s="49"/>
      <c r="DL241" s="49"/>
      <c r="DM241" s="1"/>
      <c r="DN241" s="32">
        <f t="shared" si="476"/>
        <v>0</v>
      </c>
      <c r="DO241" s="32">
        <f t="shared" si="477"/>
        <v>0</v>
      </c>
      <c r="DP241" s="32">
        <f t="shared" si="478"/>
        <v>0</v>
      </c>
      <c r="DQ241" s="32">
        <f t="shared" si="479"/>
        <v>0</v>
      </c>
      <c r="DR241" s="32">
        <f t="shared" si="480"/>
        <v>0</v>
      </c>
      <c r="DS241" s="32">
        <f t="shared" si="481"/>
        <v>0</v>
      </c>
      <c r="DT241" s="32">
        <f t="shared" si="482"/>
        <v>0</v>
      </c>
      <c r="DU241" s="32">
        <f t="shared" si="483"/>
        <v>0</v>
      </c>
      <c r="DV241" s="32">
        <f t="shared" si="484"/>
        <v>0</v>
      </c>
      <c r="DW241" s="32">
        <f t="shared" si="485"/>
        <v>0</v>
      </c>
      <c r="DX241" s="32">
        <f t="shared" si="486"/>
        <v>0</v>
      </c>
      <c r="DY241" s="32">
        <f t="shared" si="487"/>
        <v>0</v>
      </c>
      <c r="DZ241" s="32">
        <f t="shared" si="488"/>
        <v>0</v>
      </c>
      <c r="EA241" s="32">
        <f t="shared" si="489"/>
        <v>0</v>
      </c>
      <c r="EB241" s="32">
        <f t="shared" si="490"/>
        <v>0</v>
      </c>
      <c r="EC241" s="32">
        <f t="shared" si="491"/>
        <v>0</v>
      </c>
      <c r="ED241" s="32">
        <f t="shared" si="492"/>
        <v>0</v>
      </c>
      <c r="EE241" s="32">
        <f t="shared" si="493"/>
        <v>0</v>
      </c>
      <c r="EF241" s="32">
        <f t="shared" si="494"/>
        <v>0</v>
      </c>
      <c r="EG241" s="32">
        <f t="shared" si="495"/>
        <v>0</v>
      </c>
      <c r="EH241" s="32">
        <f t="shared" si="496"/>
        <v>0</v>
      </c>
      <c r="EI241" s="32">
        <f t="shared" si="497"/>
        <v>0</v>
      </c>
      <c r="EJ241" s="32">
        <f t="shared" si="498"/>
        <v>0</v>
      </c>
      <c r="EK241" s="32">
        <f t="shared" si="499"/>
        <v>0</v>
      </c>
      <c r="EL241" s="32">
        <f t="shared" si="500"/>
        <v>0</v>
      </c>
      <c r="EM241" s="32">
        <f t="shared" si="501"/>
        <v>0</v>
      </c>
      <c r="EN241" s="32">
        <f t="shared" si="502"/>
        <v>0</v>
      </c>
      <c r="EO241" s="32">
        <f t="shared" si="503"/>
        <v>0</v>
      </c>
      <c r="EP241" s="32">
        <f t="shared" si="504"/>
        <v>0</v>
      </c>
      <c r="EQ241" s="32">
        <f t="shared" si="505"/>
        <v>0</v>
      </c>
      <c r="ER241" s="32">
        <f t="shared" si="506"/>
        <v>0</v>
      </c>
      <c r="ES241" s="32">
        <f t="shared" si="507"/>
        <v>0</v>
      </c>
      <c r="ET241" s="32">
        <f t="shared" si="508"/>
        <v>0</v>
      </c>
      <c r="EU241" s="32">
        <f t="shared" si="509"/>
        <v>0</v>
      </c>
      <c r="EV241" s="32">
        <f t="shared" si="510"/>
        <v>0</v>
      </c>
      <c r="EW241" s="32">
        <f t="shared" si="511"/>
        <v>1</v>
      </c>
      <c r="EX241" s="32">
        <f t="shared" si="512"/>
        <v>0</v>
      </c>
      <c r="EY241" s="32">
        <f t="shared" si="513"/>
        <v>0</v>
      </c>
      <c r="EZ241" s="32">
        <f t="shared" si="514"/>
        <v>0</v>
      </c>
      <c r="FA241" s="32">
        <f t="shared" si="515"/>
        <v>0</v>
      </c>
      <c r="FB241" s="32">
        <f t="shared" si="516"/>
        <v>1</v>
      </c>
      <c r="FC241" s="32">
        <f t="shared" si="517"/>
        <v>1</v>
      </c>
      <c r="FD241" s="32">
        <f t="shared" si="518"/>
        <v>0</v>
      </c>
      <c r="FE241" s="32">
        <f t="shared" si="519"/>
        <v>0</v>
      </c>
      <c r="FF241" s="32">
        <f t="shared" si="520"/>
        <v>0</v>
      </c>
      <c r="FG241" s="32">
        <f t="shared" si="521"/>
        <v>0</v>
      </c>
      <c r="FH241" s="32">
        <f t="shared" si="522"/>
        <v>0</v>
      </c>
      <c r="FI241" s="32">
        <f t="shared" si="523"/>
        <v>0</v>
      </c>
      <c r="FJ241" s="32">
        <f t="shared" si="524"/>
        <v>0</v>
      </c>
      <c r="FK241" s="32">
        <f t="shared" si="525"/>
        <v>1</v>
      </c>
      <c r="FL241" s="32">
        <f t="shared" si="526"/>
        <v>0</v>
      </c>
      <c r="FM241" s="32">
        <f t="shared" si="527"/>
        <v>0</v>
      </c>
      <c r="FN241" s="32">
        <f t="shared" si="528"/>
        <v>1</v>
      </c>
      <c r="FO241" s="32">
        <f t="shared" si="529"/>
        <v>0</v>
      </c>
      <c r="FP241" s="32">
        <f t="shared" si="530"/>
        <v>0</v>
      </c>
      <c r="FQ241" s="32">
        <f t="shared" si="531"/>
        <v>0</v>
      </c>
      <c r="FR241" s="32">
        <f t="shared" si="532"/>
        <v>0</v>
      </c>
      <c r="FS241" s="32">
        <f t="shared" si="533"/>
        <v>0</v>
      </c>
      <c r="FT241" s="32">
        <f t="shared" si="534"/>
        <v>0</v>
      </c>
      <c r="FU241" s="32">
        <f t="shared" si="535"/>
        <v>0</v>
      </c>
      <c r="FV241" s="32">
        <f t="shared" si="536"/>
        <v>0</v>
      </c>
      <c r="FW241" s="32">
        <f t="shared" si="537"/>
        <v>0</v>
      </c>
      <c r="FX241" s="32">
        <f t="shared" si="538"/>
        <v>0</v>
      </c>
      <c r="FY241" s="32">
        <f t="shared" si="539"/>
        <v>0</v>
      </c>
      <c r="FZ241" s="32">
        <f t="shared" si="540"/>
        <v>0</v>
      </c>
      <c r="GA241" s="32">
        <f t="shared" si="541"/>
        <v>1</v>
      </c>
      <c r="GB241" s="32">
        <f t="shared" si="542"/>
        <v>0</v>
      </c>
      <c r="GC241" s="32">
        <f t="shared" si="543"/>
        <v>0</v>
      </c>
      <c r="GD241" s="32">
        <f t="shared" si="544"/>
        <v>0</v>
      </c>
      <c r="GE241" s="32">
        <f t="shared" si="475"/>
        <v>0</v>
      </c>
    </row>
    <row r="242" spans="1:187" ht="25.8" x14ac:dyDescent="0.5">
      <c r="A242" s="79" t="s">
        <v>54</v>
      </c>
      <c r="B242" s="80">
        <v>46238</v>
      </c>
      <c r="C242" s="80" t="s">
        <v>52</v>
      </c>
      <c r="D242" s="115"/>
      <c r="E242" s="76"/>
      <c r="F242" s="117"/>
      <c r="G242" s="33"/>
      <c r="H242" s="33"/>
      <c r="I242" s="33"/>
      <c r="J242" s="33"/>
      <c r="K242" s="33"/>
      <c r="L242" s="33"/>
      <c r="M242" s="33"/>
      <c r="N242" s="49"/>
      <c r="O242" s="112">
        <v>53</v>
      </c>
      <c r="P242" s="116"/>
      <c r="Q242" s="190"/>
      <c r="R242" s="39"/>
      <c r="S242" s="39"/>
      <c r="T242" s="39"/>
      <c r="U242" s="39"/>
      <c r="V242" s="39"/>
      <c r="W242" s="49"/>
      <c r="X242" s="40"/>
      <c r="Y242" s="40"/>
      <c r="Z242" s="40"/>
      <c r="AA242" s="40"/>
      <c r="AB242" s="40"/>
      <c r="AC242" s="40"/>
      <c r="AD242" s="40"/>
      <c r="AE242" s="40"/>
      <c r="AF242" s="40"/>
      <c r="AG242" s="49"/>
      <c r="AH242" s="148"/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39"/>
      <c r="BT242" s="39"/>
      <c r="BU242" s="39"/>
      <c r="BV242" s="39"/>
      <c r="BW242" s="39"/>
      <c r="BX242" s="39"/>
      <c r="BY242" s="39"/>
      <c r="BZ242" s="39"/>
      <c r="CA242" s="39"/>
      <c r="CB242" s="39"/>
      <c r="CC242" s="39"/>
      <c r="CD242" s="39"/>
      <c r="CE242" s="39"/>
      <c r="CF242" s="49"/>
      <c r="CG242" s="164">
        <v>55</v>
      </c>
      <c r="CH242" s="164">
        <v>59</v>
      </c>
      <c r="CI242" s="164"/>
      <c r="CJ242" s="164"/>
      <c r="CK242" s="164"/>
      <c r="CL242" s="164"/>
      <c r="CM242" s="164"/>
      <c r="CN242" s="164"/>
      <c r="CO242" s="164"/>
      <c r="CP242" s="164"/>
      <c r="CQ242" s="164"/>
      <c r="CR242" s="49"/>
      <c r="CS242" s="43">
        <v>42</v>
      </c>
      <c r="CT242" s="43">
        <v>41</v>
      </c>
      <c r="CU242" s="43"/>
      <c r="CV242" s="43"/>
      <c r="CW242" s="43"/>
      <c r="CX242" s="43"/>
      <c r="CY242" s="43"/>
      <c r="CZ242" s="43"/>
      <c r="DA242" s="49"/>
      <c r="DB242" s="43">
        <v>61</v>
      </c>
      <c r="DC242" s="43"/>
      <c r="DD242" s="43">
        <v>51</v>
      </c>
      <c r="DE242" s="43"/>
      <c r="DF242" s="43">
        <v>36</v>
      </c>
      <c r="DG242" s="43"/>
      <c r="DH242" s="43"/>
      <c r="DI242" s="43"/>
      <c r="DJ242" s="49"/>
      <c r="DK242" s="49"/>
      <c r="DL242" s="49"/>
      <c r="DM242" s="1"/>
      <c r="DN242" s="32">
        <f t="shared" si="476"/>
        <v>0</v>
      </c>
      <c r="DO242" s="32">
        <f t="shared" si="477"/>
        <v>0</v>
      </c>
      <c r="DP242" s="32">
        <f t="shared" si="478"/>
        <v>0</v>
      </c>
      <c r="DQ242" s="32">
        <f t="shared" si="479"/>
        <v>0</v>
      </c>
      <c r="DR242" s="32">
        <f t="shared" si="480"/>
        <v>0</v>
      </c>
      <c r="DS242" s="32">
        <f t="shared" si="481"/>
        <v>0</v>
      </c>
      <c r="DT242" s="32">
        <f t="shared" si="482"/>
        <v>0</v>
      </c>
      <c r="DU242" s="32">
        <f t="shared" si="483"/>
        <v>0</v>
      </c>
      <c r="DV242" s="32">
        <f t="shared" si="484"/>
        <v>0</v>
      </c>
      <c r="DW242" s="32">
        <f t="shared" si="485"/>
        <v>0</v>
      </c>
      <c r="DX242" s="32">
        <f t="shared" si="486"/>
        <v>0</v>
      </c>
      <c r="DY242" s="32">
        <f t="shared" si="487"/>
        <v>0</v>
      </c>
      <c r="DZ242" s="32">
        <f t="shared" si="488"/>
        <v>0</v>
      </c>
      <c r="EA242" s="32">
        <f t="shared" si="489"/>
        <v>0</v>
      </c>
      <c r="EB242" s="32">
        <f t="shared" si="490"/>
        <v>0</v>
      </c>
      <c r="EC242" s="32">
        <f t="shared" si="491"/>
        <v>0</v>
      </c>
      <c r="ED242" s="32">
        <f t="shared" si="492"/>
        <v>0</v>
      </c>
      <c r="EE242" s="32">
        <f t="shared" si="493"/>
        <v>0</v>
      </c>
      <c r="EF242" s="32">
        <f t="shared" si="494"/>
        <v>0</v>
      </c>
      <c r="EG242" s="32">
        <f t="shared" si="495"/>
        <v>0</v>
      </c>
      <c r="EH242" s="32">
        <f t="shared" si="496"/>
        <v>0</v>
      </c>
      <c r="EI242" s="32">
        <f t="shared" si="497"/>
        <v>0</v>
      </c>
      <c r="EJ242" s="32">
        <f t="shared" si="498"/>
        <v>0</v>
      </c>
      <c r="EK242" s="32">
        <f t="shared" si="499"/>
        <v>0</v>
      </c>
      <c r="EL242" s="32">
        <f t="shared" si="500"/>
        <v>0</v>
      </c>
      <c r="EM242" s="32">
        <f t="shared" si="501"/>
        <v>0</v>
      </c>
      <c r="EN242" s="32">
        <f t="shared" si="502"/>
        <v>0</v>
      </c>
      <c r="EO242" s="32">
        <f t="shared" si="503"/>
        <v>0</v>
      </c>
      <c r="EP242" s="32">
        <f t="shared" si="504"/>
        <v>0</v>
      </c>
      <c r="EQ242" s="32">
        <f t="shared" si="505"/>
        <v>0</v>
      </c>
      <c r="ER242" s="32">
        <f t="shared" si="506"/>
        <v>0</v>
      </c>
      <c r="ES242" s="32">
        <f t="shared" si="507"/>
        <v>0</v>
      </c>
      <c r="ET242" s="32">
        <f t="shared" si="508"/>
        <v>0</v>
      </c>
      <c r="EU242" s="32">
        <f t="shared" si="509"/>
        <v>0</v>
      </c>
      <c r="EV242" s="32">
        <f t="shared" si="510"/>
        <v>0</v>
      </c>
      <c r="EW242" s="32">
        <f t="shared" si="511"/>
        <v>1</v>
      </c>
      <c r="EX242" s="32">
        <f t="shared" si="512"/>
        <v>0</v>
      </c>
      <c r="EY242" s="32">
        <f t="shared" si="513"/>
        <v>0</v>
      </c>
      <c r="EZ242" s="32">
        <f t="shared" si="514"/>
        <v>0</v>
      </c>
      <c r="FA242" s="32">
        <f t="shared" si="515"/>
        <v>0</v>
      </c>
      <c r="FB242" s="32">
        <f t="shared" si="516"/>
        <v>1</v>
      </c>
      <c r="FC242" s="32">
        <f t="shared" si="517"/>
        <v>1</v>
      </c>
      <c r="FD242" s="32">
        <f t="shared" si="518"/>
        <v>0</v>
      </c>
      <c r="FE242" s="32">
        <f t="shared" si="519"/>
        <v>0</v>
      </c>
      <c r="FF242" s="32">
        <f t="shared" si="520"/>
        <v>0</v>
      </c>
      <c r="FG242" s="32">
        <f t="shared" si="521"/>
        <v>0</v>
      </c>
      <c r="FH242" s="32">
        <f t="shared" si="522"/>
        <v>0</v>
      </c>
      <c r="FI242" s="32">
        <f t="shared" si="523"/>
        <v>0</v>
      </c>
      <c r="FJ242" s="32">
        <f t="shared" si="524"/>
        <v>0</v>
      </c>
      <c r="FK242" s="32">
        <f t="shared" si="525"/>
        <v>0</v>
      </c>
      <c r="FL242" s="32">
        <f t="shared" si="526"/>
        <v>1</v>
      </c>
      <c r="FM242" s="32">
        <f t="shared" si="527"/>
        <v>0</v>
      </c>
      <c r="FN242" s="32">
        <f t="shared" si="528"/>
        <v>1</v>
      </c>
      <c r="FO242" s="32">
        <f t="shared" si="529"/>
        <v>0</v>
      </c>
      <c r="FP242" s="32">
        <f t="shared" si="530"/>
        <v>1</v>
      </c>
      <c r="FQ242" s="32">
        <f t="shared" si="531"/>
        <v>0</v>
      </c>
      <c r="FR242" s="32">
        <f t="shared" si="532"/>
        <v>0</v>
      </c>
      <c r="FS242" s="32">
        <f t="shared" si="533"/>
        <v>0</v>
      </c>
      <c r="FT242" s="32">
        <f t="shared" si="534"/>
        <v>1</v>
      </c>
      <c r="FU242" s="32">
        <f t="shared" si="535"/>
        <v>0</v>
      </c>
      <c r="FV242" s="32">
        <f t="shared" si="536"/>
        <v>1</v>
      </c>
      <c r="FW242" s="32">
        <f t="shared" si="537"/>
        <v>0</v>
      </c>
      <c r="FX242" s="32">
        <f t="shared" si="538"/>
        <v>0</v>
      </c>
      <c r="FY242" s="32">
        <f t="shared" si="539"/>
        <v>0</v>
      </c>
      <c r="FZ242" s="32">
        <f t="shared" si="540"/>
        <v>0</v>
      </c>
      <c r="GA242" s="32">
        <f t="shared" si="541"/>
        <v>0</v>
      </c>
      <c r="GB242" s="32">
        <f t="shared" si="542"/>
        <v>0</v>
      </c>
      <c r="GC242" s="32">
        <f t="shared" si="543"/>
        <v>0</v>
      </c>
      <c r="GD242" s="32">
        <f t="shared" si="544"/>
        <v>0</v>
      </c>
      <c r="GE242" s="32">
        <f t="shared" si="475"/>
        <v>0</v>
      </c>
    </row>
    <row r="243" spans="1:187" ht="25.8" x14ac:dyDescent="0.5">
      <c r="A243" s="79"/>
      <c r="B243" s="80"/>
      <c r="C243" s="80" t="s">
        <v>53</v>
      </c>
      <c r="D243" s="115"/>
      <c r="E243" s="76"/>
      <c r="F243" s="117"/>
      <c r="G243" s="33"/>
      <c r="H243" s="33"/>
      <c r="I243" s="33"/>
      <c r="J243" s="33"/>
      <c r="K243" s="33"/>
      <c r="L243" s="33"/>
      <c r="M243" s="33"/>
      <c r="N243" s="49"/>
      <c r="O243" s="112">
        <v>53</v>
      </c>
      <c r="P243" s="116"/>
      <c r="Q243" s="190"/>
      <c r="R243" s="39"/>
      <c r="S243" s="39"/>
      <c r="T243" s="39"/>
      <c r="U243" s="39"/>
      <c r="V243" s="39"/>
      <c r="W243" s="49"/>
      <c r="X243" s="40"/>
      <c r="Y243" s="40"/>
      <c r="Z243" s="40"/>
      <c r="AA243" s="40"/>
      <c r="AB243" s="40"/>
      <c r="AC243" s="40"/>
      <c r="AD243" s="40"/>
      <c r="AE243" s="40"/>
      <c r="AF243" s="40"/>
      <c r="AG243" s="49"/>
      <c r="AH243" s="148"/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39"/>
      <c r="BT243" s="39"/>
      <c r="BU243" s="39"/>
      <c r="BV243" s="39"/>
      <c r="BW243" s="39"/>
      <c r="BX243" s="39"/>
      <c r="BY243" s="39"/>
      <c r="BZ243" s="39"/>
      <c r="CA243" s="39"/>
      <c r="CB243" s="39"/>
      <c r="CC243" s="39"/>
      <c r="CD243" s="39"/>
      <c r="CE243" s="39"/>
      <c r="CF243" s="49"/>
      <c r="CG243" s="164">
        <v>55</v>
      </c>
      <c r="CH243" s="164">
        <v>59</v>
      </c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49"/>
      <c r="CS243" s="43">
        <v>42</v>
      </c>
      <c r="CT243" s="43">
        <v>41</v>
      </c>
      <c r="CU243" s="43"/>
      <c r="CV243" s="43"/>
      <c r="CW243" s="43"/>
      <c r="CX243" s="43"/>
      <c r="CY243" s="43"/>
      <c r="CZ243" s="43"/>
      <c r="DA243" s="49"/>
      <c r="DB243" s="43">
        <v>61</v>
      </c>
      <c r="DC243" s="43"/>
      <c r="DD243" s="43">
        <v>51</v>
      </c>
      <c r="DE243" s="43"/>
      <c r="DF243" s="43"/>
      <c r="DG243" s="43"/>
      <c r="DH243" s="43"/>
      <c r="DI243" s="43"/>
      <c r="DJ243" s="49"/>
      <c r="DK243" s="49"/>
      <c r="DL243" s="49"/>
      <c r="DM243" s="1"/>
      <c r="DN243" s="32">
        <f t="shared" si="476"/>
        <v>0</v>
      </c>
      <c r="DO243" s="32">
        <f t="shared" si="477"/>
        <v>0</v>
      </c>
      <c r="DP243" s="32">
        <f t="shared" si="478"/>
        <v>0</v>
      </c>
      <c r="DQ243" s="32">
        <f t="shared" si="479"/>
        <v>0</v>
      </c>
      <c r="DR243" s="32">
        <f t="shared" si="480"/>
        <v>0</v>
      </c>
      <c r="DS243" s="32">
        <f t="shared" si="481"/>
        <v>0</v>
      </c>
      <c r="DT243" s="32">
        <f t="shared" si="482"/>
        <v>0</v>
      </c>
      <c r="DU243" s="32">
        <f t="shared" si="483"/>
        <v>0</v>
      </c>
      <c r="DV243" s="32">
        <f t="shared" si="484"/>
        <v>0</v>
      </c>
      <c r="DW243" s="32">
        <f t="shared" si="485"/>
        <v>0</v>
      </c>
      <c r="DX243" s="32">
        <f t="shared" si="486"/>
        <v>0</v>
      </c>
      <c r="DY243" s="32">
        <f t="shared" si="487"/>
        <v>0</v>
      </c>
      <c r="DZ243" s="32">
        <f t="shared" si="488"/>
        <v>0</v>
      </c>
      <c r="EA243" s="32">
        <f t="shared" si="489"/>
        <v>0</v>
      </c>
      <c r="EB243" s="32">
        <f t="shared" si="490"/>
        <v>0</v>
      </c>
      <c r="EC243" s="32">
        <f t="shared" si="491"/>
        <v>0</v>
      </c>
      <c r="ED243" s="32">
        <f t="shared" si="492"/>
        <v>0</v>
      </c>
      <c r="EE243" s="32">
        <f t="shared" si="493"/>
        <v>0</v>
      </c>
      <c r="EF243" s="32">
        <f t="shared" si="494"/>
        <v>0</v>
      </c>
      <c r="EG243" s="32">
        <f t="shared" si="495"/>
        <v>0</v>
      </c>
      <c r="EH243" s="32">
        <f t="shared" si="496"/>
        <v>0</v>
      </c>
      <c r="EI243" s="32">
        <f t="shared" si="497"/>
        <v>0</v>
      </c>
      <c r="EJ243" s="32">
        <f t="shared" si="498"/>
        <v>0</v>
      </c>
      <c r="EK243" s="32">
        <f t="shared" si="499"/>
        <v>0</v>
      </c>
      <c r="EL243" s="32">
        <f t="shared" si="500"/>
        <v>0</v>
      </c>
      <c r="EM243" s="32">
        <f t="shared" si="501"/>
        <v>0</v>
      </c>
      <c r="EN243" s="32">
        <f t="shared" si="502"/>
        <v>0</v>
      </c>
      <c r="EO243" s="32">
        <f t="shared" si="503"/>
        <v>0</v>
      </c>
      <c r="EP243" s="32">
        <f t="shared" si="504"/>
        <v>0</v>
      </c>
      <c r="EQ243" s="32">
        <f t="shared" si="505"/>
        <v>0</v>
      </c>
      <c r="ER243" s="32">
        <f t="shared" si="506"/>
        <v>0</v>
      </c>
      <c r="ES243" s="32">
        <f t="shared" si="507"/>
        <v>0</v>
      </c>
      <c r="ET243" s="32">
        <f t="shared" si="508"/>
        <v>0</v>
      </c>
      <c r="EU243" s="32">
        <f t="shared" si="509"/>
        <v>0</v>
      </c>
      <c r="EV243" s="32">
        <f t="shared" si="510"/>
        <v>0</v>
      </c>
      <c r="EW243" s="32">
        <f t="shared" si="511"/>
        <v>0</v>
      </c>
      <c r="EX243" s="32">
        <f t="shared" si="512"/>
        <v>0</v>
      </c>
      <c r="EY243" s="32">
        <f t="shared" si="513"/>
        <v>0</v>
      </c>
      <c r="EZ243" s="32">
        <f t="shared" si="514"/>
        <v>0</v>
      </c>
      <c r="FA243" s="32">
        <f t="shared" si="515"/>
        <v>0</v>
      </c>
      <c r="FB243" s="32">
        <f t="shared" si="516"/>
        <v>1</v>
      </c>
      <c r="FC243" s="32">
        <f t="shared" si="517"/>
        <v>1</v>
      </c>
      <c r="FD243" s="32">
        <f t="shared" si="518"/>
        <v>0</v>
      </c>
      <c r="FE243" s="32">
        <f t="shared" si="519"/>
        <v>0</v>
      </c>
      <c r="FF243" s="32">
        <f t="shared" si="520"/>
        <v>0</v>
      </c>
      <c r="FG243" s="32">
        <f t="shared" si="521"/>
        <v>0</v>
      </c>
      <c r="FH243" s="32">
        <f t="shared" si="522"/>
        <v>0</v>
      </c>
      <c r="FI243" s="32">
        <f t="shared" si="523"/>
        <v>0</v>
      </c>
      <c r="FJ243" s="32">
        <f t="shared" si="524"/>
        <v>0</v>
      </c>
      <c r="FK243" s="32">
        <f t="shared" si="525"/>
        <v>0</v>
      </c>
      <c r="FL243" s="32">
        <f t="shared" si="526"/>
        <v>1</v>
      </c>
      <c r="FM243" s="32">
        <f t="shared" si="527"/>
        <v>0</v>
      </c>
      <c r="FN243" s="32">
        <f t="shared" si="528"/>
        <v>1</v>
      </c>
      <c r="FO243" s="32">
        <f t="shared" si="529"/>
        <v>0</v>
      </c>
      <c r="FP243" s="32">
        <f t="shared" si="530"/>
        <v>1</v>
      </c>
      <c r="FQ243" s="32">
        <f t="shared" si="531"/>
        <v>0</v>
      </c>
      <c r="FR243" s="32">
        <f t="shared" si="532"/>
        <v>0</v>
      </c>
      <c r="FS243" s="32">
        <f t="shared" si="533"/>
        <v>0</v>
      </c>
      <c r="FT243" s="32">
        <f t="shared" si="534"/>
        <v>1</v>
      </c>
      <c r="FU243" s="32">
        <f t="shared" si="535"/>
        <v>0</v>
      </c>
      <c r="FV243" s="32">
        <f t="shared" si="536"/>
        <v>1</v>
      </c>
      <c r="FW243" s="32">
        <f t="shared" si="537"/>
        <v>0</v>
      </c>
      <c r="FX243" s="32">
        <f t="shared" si="538"/>
        <v>0</v>
      </c>
      <c r="FY243" s="32">
        <f t="shared" si="539"/>
        <v>0</v>
      </c>
      <c r="FZ243" s="32">
        <f t="shared" si="540"/>
        <v>0</v>
      </c>
      <c r="GA243" s="32">
        <f t="shared" si="541"/>
        <v>0</v>
      </c>
      <c r="GB243" s="32">
        <f t="shared" si="542"/>
        <v>0</v>
      </c>
      <c r="GC243" s="32">
        <f t="shared" si="543"/>
        <v>0</v>
      </c>
      <c r="GD243" s="32">
        <f t="shared" si="544"/>
        <v>0</v>
      </c>
      <c r="GE243" s="32">
        <f t="shared" si="475"/>
        <v>0</v>
      </c>
    </row>
    <row r="244" spans="1:187" ht="25.8" x14ac:dyDescent="0.5">
      <c r="A244" s="79" t="s">
        <v>55</v>
      </c>
      <c r="B244" s="80">
        <v>46239</v>
      </c>
      <c r="C244" s="80" t="s">
        <v>52</v>
      </c>
      <c r="D244" s="115"/>
      <c r="E244" s="76"/>
      <c r="F244" s="117"/>
      <c r="G244" s="33"/>
      <c r="H244" s="33"/>
      <c r="I244" s="33"/>
      <c r="J244" s="33"/>
      <c r="K244" s="33"/>
      <c r="L244" s="33"/>
      <c r="M244" s="33"/>
      <c r="N244" s="49"/>
      <c r="O244" s="112">
        <v>29</v>
      </c>
      <c r="P244" s="116"/>
      <c r="Q244" s="190" t="s">
        <v>84</v>
      </c>
      <c r="R244" s="39"/>
      <c r="S244" s="39"/>
      <c r="T244" s="39"/>
      <c r="U244" s="39"/>
      <c r="V244" s="39"/>
      <c r="W244" s="49"/>
      <c r="X244" s="40"/>
      <c r="Y244" s="40"/>
      <c r="Z244" s="40"/>
      <c r="AA244" s="40"/>
      <c r="AB244" s="40"/>
      <c r="AC244" s="40"/>
      <c r="AD244" s="40"/>
      <c r="AE244" s="40"/>
      <c r="AF244" s="40"/>
      <c r="AG244" s="49"/>
      <c r="AH244" s="148"/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49"/>
      <c r="CG244" s="164">
        <v>55</v>
      </c>
      <c r="CH244" s="164">
        <v>59</v>
      </c>
      <c r="CI244" s="164"/>
      <c r="CJ244" s="164"/>
      <c r="CK244" s="165"/>
      <c r="CL244" s="165"/>
      <c r="CM244" s="165"/>
      <c r="CN244" s="165"/>
      <c r="CO244" s="165"/>
      <c r="CP244" s="165"/>
      <c r="CQ244" s="165"/>
      <c r="CR244" s="49"/>
      <c r="CS244" s="43">
        <v>40</v>
      </c>
      <c r="CT244" s="43">
        <v>39</v>
      </c>
      <c r="CU244" s="43"/>
      <c r="CV244" s="43"/>
      <c r="CW244" s="43"/>
      <c r="CX244" s="43"/>
      <c r="CY244" s="43"/>
      <c r="CZ244" s="43"/>
      <c r="DA244" s="49"/>
      <c r="DB244" s="43">
        <v>61</v>
      </c>
      <c r="DC244" s="43"/>
      <c r="DD244" s="43">
        <v>51</v>
      </c>
      <c r="DE244" s="43"/>
      <c r="DF244" s="171">
        <v>63</v>
      </c>
      <c r="DG244" s="43"/>
      <c r="DH244" s="43"/>
      <c r="DI244" s="43"/>
      <c r="DJ244" s="49"/>
      <c r="DK244" s="49"/>
      <c r="DL244" s="49"/>
      <c r="DM244" s="1"/>
      <c r="DN244" s="32">
        <f t="shared" si="476"/>
        <v>0</v>
      </c>
      <c r="DO244" s="32">
        <f t="shared" si="477"/>
        <v>0</v>
      </c>
      <c r="DP244" s="32">
        <f t="shared" si="478"/>
        <v>0</v>
      </c>
      <c r="DQ244" s="32">
        <f t="shared" si="479"/>
        <v>0</v>
      </c>
      <c r="DR244" s="32">
        <f t="shared" si="480"/>
        <v>0</v>
      </c>
      <c r="DS244" s="32">
        <f t="shared" si="481"/>
        <v>0</v>
      </c>
      <c r="DT244" s="32">
        <f t="shared" si="482"/>
        <v>0</v>
      </c>
      <c r="DU244" s="32">
        <f t="shared" si="483"/>
        <v>0</v>
      </c>
      <c r="DV244" s="32">
        <f t="shared" si="484"/>
        <v>0</v>
      </c>
      <c r="DW244" s="32">
        <f t="shared" si="485"/>
        <v>0</v>
      </c>
      <c r="DX244" s="32">
        <f t="shared" si="486"/>
        <v>0</v>
      </c>
      <c r="DY244" s="32">
        <f t="shared" si="487"/>
        <v>0</v>
      </c>
      <c r="DZ244" s="32">
        <f t="shared" si="488"/>
        <v>0</v>
      </c>
      <c r="EA244" s="32">
        <f t="shared" si="489"/>
        <v>0</v>
      </c>
      <c r="EB244" s="32">
        <f t="shared" si="490"/>
        <v>0</v>
      </c>
      <c r="EC244" s="32">
        <f t="shared" si="491"/>
        <v>0</v>
      </c>
      <c r="ED244" s="32">
        <f t="shared" si="492"/>
        <v>0</v>
      </c>
      <c r="EE244" s="32">
        <f t="shared" si="493"/>
        <v>0</v>
      </c>
      <c r="EF244" s="32">
        <f t="shared" si="494"/>
        <v>0</v>
      </c>
      <c r="EG244" s="32">
        <f t="shared" si="495"/>
        <v>0</v>
      </c>
      <c r="EH244" s="32">
        <f t="shared" si="496"/>
        <v>0</v>
      </c>
      <c r="EI244" s="32">
        <f t="shared" si="497"/>
        <v>0</v>
      </c>
      <c r="EJ244" s="32">
        <f t="shared" si="498"/>
        <v>0</v>
      </c>
      <c r="EK244" s="32">
        <f t="shared" si="499"/>
        <v>0</v>
      </c>
      <c r="EL244" s="32">
        <f t="shared" si="500"/>
        <v>0</v>
      </c>
      <c r="EM244" s="32">
        <f t="shared" si="501"/>
        <v>0</v>
      </c>
      <c r="EN244" s="32">
        <f t="shared" si="502"/>
        <v>0</v>
      </c>
      <c r="EO244" s="32">
        <f t="shared" si="503"/>
        <v>0</v>
      </c>
      <c r="EP244" s="32">
        <f t="shared" si="504"/>
        <v>1</v>
      </c>
      <c r="EQ244" s="32">
        <f t="shared" si="505"/>
        <v>0</v>
      </c>
      <c r="ER244" s="32">
        <f t="shared" si="506"/>
        <v>0</v>
      </c>
      <c r="ES244" s="32">
        <f t="shared" si="507"/>
        <v>0</v>
      </c>
      <c r="ET244" s="32">
        <f t="shared" si="508"/>
        <v>0</v>
      </c>
      <c r="EU244" s="32">
        <f t="shared" si="509"/>
        <v>0</v>
      </c>
      <c r="EV244" s="32">
        <f t="shared" si="510"/>
        <v>0</v>
      </c>
      <c r="EW244" s="32">
        <f t="shared" si="511"/>
        <v>0</v>
      </c>
      <c r="EX244" s="32">
        <f t="shared" si="512"/>
        <v>0</v>
      </c>
      <c r="EY244" s="32">
        <f t="shared" si="513"/>
        <v>0</v>
      </c>
      <c r="EZ244" s="32">
        <f t="shared" si="514"/>
        <v>1</v>
      </c>
      <c r="FA244" s="32">
        <f t="shared" si="515"/>
        <v>1</v>
      </c>
      <c r="FB244" s="32">
        <f t="shared" si="516"/>
        <v>0</v>
      </c>
      <c r="FC244" s="32">
        <f t="shared" si="517"/>
        <v>0</v>
      </c>
      <c r="FD244" s="32">
        <f t="shared" si="518"/>
        <v>0</v>
      </c>
      <c r="FE244" s="32">
        <f t="shared" si="519"/>
        <v>0</v>
      </c>
      <c r="FF244" s="32">
        <f t="shared" si="520"/>
        <v>0</v>
      </c>
      <c r="FG244" s="32">
        <f t="shared" si="521"/>
        <v>0</v>
      </c>
      <c r="FH244" s="32">
        <f t="shared" si="522"/>
        <v>0</v>
      </c>
      <c r="FI244" s="32">
        <f t="shared" si="523"/>
        <v>0</v>
      </c>
      <c r="FJ244" s="32">
        <f t="shared" si="524"/>
        <v>0</v>
      </c>
      <c r="FK244" s="32">
        <f t="shared" si="525"/>
        <v>0</v>
      </c>
      <c r="FL244" s="32">
        <f t="shared" si="526"/>
        <v>1</v>
      </c>
      <c r="FM244" s="32">
        <f t="shared" si="527"/>
        <v>0</v>
      </c>
      <c r="FN244" s="32">
        <f t="shared" si="528"/>
        <v>0</v>
      </c>
      <c r="FO244" s="32">
        <f t="shared" si="529"/>
        <v>0</v>
      </c>
      <c r="FP244" s="32">
        <f t="shared" si="530"/>
        <v>1</v>
      </c>
      <c r="FQ244" s="32">
        <f t="shared" si="531"/>
        <v>0</v>
      </c>
      <c r="FR244" s="32">
        <f t="shared" si="532"/>
        <v>0</v>
      </c>
      <c r="FS244" s="32">
        <f t="shared" si="533"/>
        <v>0</v>
      </c>
      <c r="FT244" s="32">
        <f t="shared" si="534"/>
        <v>1</v>
      </c>
      <c r="FU244" s="32">
        <f t="shared" si="535"/>
        <v>0</v>
      </c>
      <c r="FV244" s="32">
        <f t="shared" si="536"/>
        <v>1</v>
      </c>
      <c r="FW244" s="32">
        <f t="shared" si="537"/>
        <v>0</v>
      </c>
      <c r="FX244" s="32">
        <f t="shared" si="538"/>
        <v>1</v>
      </c>
      <c r="FY244" s="32">
        <f t="shared" si="539"/>
        <v>0</v>
      </c>
      <c r="FZ244" s="32">
        <f t="shared" si="540"/>
        <v>0</v>
      </c>
      <c r="GA244" s="32">
        <f t="shared" si="541"/>
        <v>0</v>
      </c>
      <c r="GB244" s="32">
        <f t="shared" si="542"/>
        <v>0</v>
      </c>
      <c r="GC244" s="32">
        <f t="shared" si="543"/>
        <v>0</v>
      </c>
      <c r="GD244" s="32">
        <f t="shared" si="544"/>
        <v>0</v>
      </c>
      <c r="GE244" s="32">
        <f t="shared" si="475"/>
        <v>0</v>
      </c>
    </row>
    <row r="245" spans="1:187" ht="25.8" x14ac:dyDescent="0.5">
      <c r="A245" s="79"/>
      <c r="B245" s="80"/>
      <c r="C245" s="80" t="s">
        <v>53</v>
      </c>
      <c r="D245" s="115"/>
      <c r="E245" s="76"/>
      <c r="F245" s="43"/>
      <c r="G245" s="33"/>
      <c r="H245" s="33"/>
      <c r="I245" s="33"/>
      <c r="J245" s="33"/>
      <c r="K245" s="33"/>
      <c r="L245" s="33"/>
      <c r="M245" s="33"/>
      <c r="N245" s="49"/>
      <c r="O245" s="112">
        <v>29</v>
      </c>
      <c r="P245" s="116"/>
      <c r="Q245" s="190" t="s">
        <v>84</v>
      </c>
      <c r="R245" s="39"/>
      <c r="S245" s="39"/>
      <c r="T245" s="39"/>
      <c r="U245" s="39"/>
      <c r="V245" s="39"/>
      <c r="W245" s="49"/>
      <c r="X245" s="40"/>
      <c r="Y245" s="40"/>
      <c r="Z245" s="40"/>
      <c r="AA245" s="40"/>
      <c r="AB245" s="40"/>
      <c r="AC245" s="40"/>
      <c r="AD245" s="40"/>
      <c r="AE245" s="40"/>
      <c r="AF245" s="40"/>
      <c r="AG245" s="49"/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49"/>
      <c r="CG245" s="164">
        <v>55</v>
      </c>
      <c r="CH245" s="164">
        <v>59</v>
      </c>
      <c r="CI245" s="164"/>
      <c r="CJ245" s="164"/>
      <c r="CK245" s="165"/>
      <c r="CL245" s="165"/>
      <c r="CM245" s="165"/>
      <c r="CN245" s="165"/>
      <c r="CO245" s="165"/>
      <c r="CP245" s="165"/>
      <c r="CQ245" s="165"/>
      <c r="CR245" s="49"/>
      <c r="CS245" s="43">
        <v>40</v>
      </c>
      <c r="CT245" s="43">
        <v>39</v>
      </c>
      <c r="CU245" s="43"/>
      <c r="CV245" s="43"/>
      <c r="CW245" s="43"/>
      <c r="CX245" s="43"/>
      <c r="CY245" s="43"/>
      <c r="CZ245" s="43"/>
      <c r="DA245" s="49"/>
      <c r="DB245" s="76"/>
      <c r="DC245" s="76"/>
      <c r="DD245" s="76"/>
      <c r="DE245" s="43"/>
      <c r="DF245" s="43">
        <v>63</v>
      </c>
      <c r="DG245" s="43"/>
      <c r="DH245" s="43"/>
      <c r="DI245" s="43"/>
      <c r="DJ245" s="49"/>
      <c r="DK245" s="49"/>
      <c r="DL245" s="49"/>
      <c r="DM245" s="1"/>
      <c r="DN245" s="32">
        <f t="shared" si="476"/>
        <v>0</v>
      </c>
      <c r="DO245" s="32">
        <f t="shared" si="477"/>
        <v>0</v>
      </c>
      <c r="DP245" s="32">
        <f t="shared" si="478"/>
        <v>0</v>
      </c>
      <c r="DQ245" s="32">
        <f t="shared" si="479"/>
        <v>0</v>
      </c>
      <c r="DR245" s="32">
        <f t="shared" si="480"/>
        <v>0</v>
      </c>
      <c r="DS245" s="32">
        <f t="shared" si="481"/>
        <v>0</v>
      </c>
      <c r="DT245" s="32">
        <f t="shared" si="482"/>
        <v>0</v>
      </c>
      <c r="DU245" s="32">
        <f t="shared" si="483"/>
        <v>0</v>
      </c>
      <c r="DV245" s="32">
        <f t="shared" si="484"/>
        <v>0</v>
      </c>
      <c r="DW245" s="32">
        <f t="shared" si="485"/>
        <v>0</v>
      </c>
      <c r="DX245" s="32">
        <f t="shared" si="486"/>
        <v>0</v>
      </c>
      <c r="DY245" s="32">
        <f t="shared" si="487"/>
        <v>0</v>
      </c>
      <c r="DZ245" s="32">
        <f t="shared" si="488"/>
        <v>0</v>
      </c>
      <c r="EA245" s="32">
        <f t="shared" si="489"/>
        <v>0</v>
      </c>
      <c r="EB245" s="32">
        <f t="shared" si="490"/>
        <v>0</v>
      </c>
      <c r="EC245" s="32">
        <f t="shared" si="491"/>
        <v>0</v>
      </c>
      <c r="ED245" s="32">
        <f t="shared" si="492"/>
        <v>0</v>
      </c>
      <c r="EE245" s="32">
        <f t="shared" si="493"/>
        <v>0</v>
      </c>
      <c r="EF245" s="32">
        <f t="shared" si="494"/>
        <v>0</v>
      </c>
      <c r="EG245" s="32">
        <f t="shared" si="495"/>
        <v>0</v>
      </c>
      <c r="EH245" s="32">
        <f t="shared" si="496"/>
        <v>0</v>
      </c>
      <c r="EI245" s="32">
        <f t="shared" si="497"/>
        <v>0</v>
      </c>
      <c r="EJ245" s="32">
        <f t="shared" si="498"/>
        <v>0</v>
      </c>
      <c r="EK245" s="32">
        <f t="shared" si="499"/>
        <v>0</v>
      </c>
      <c r="EL245" s="32">
        <f t="shared" si="500"/>
        <v>0</v>
      </c>
      <c r="EM245" s="32">
        <f t="shared" si="501"/>
        <v>0</v>
      </c>
      <c r="EN245" s="32">
        <f t="shared" si="502"/>
        <v>0</v>
      </c>
      <c r="EO245" s="32">
        <f t="shared" si="503"/>
        <v>0</v>
      </c>
      <c r="EP245" s="32">
        <f t="shared" si="504"/>
        <v>1</v>
      </c>
      <c r="EQ245" s="32">
        <f t="shared" si="505"/>
        <v>0</v>
      </c>
      <c r="ER245" s="32">
        <f t="shared" si="506"/>
        <v>0</v>
      </c>
      <c r="ES245" s="32">
        <f t="shared" si="507"/>
        <v>0</v>
      </c>
      <c r="ET245" s="32">
        <f t="shared" si="508"/>
        <v>0</v>
      </c>
      <c r="EU245" s="32">
        <f t="shared" si="509"/>
        <v>0</v>
      </c>
      <c r="EV245" s="32">
        <f t="shared" si="510"/>
        <v>0</v>
      </c>
      <c r="EW245" s="32">
        <f t="shared" si="511"/>
        <v>0</v>
      </c>
      <c r="EX245" s="32">
        <f t="shared" si="512"/>
        <v>0</v>
      </c>
      <c r="EY245" s="32">
        <f t="shared" si="513"/>
        <v>0</v>
      </c>
      <c r="EZ245" s="32">
        <f t="shared" si="514"/>
        <v>1</v>
      </c>
      <c r="FA245" s="32">
        <f t="shared" si="515"/>
        <v>1</v>
      </c>
      <c r="FB245" s="32">
        <f t="shared" si="516"/>
        <v>0</v>
      </c>
      <c r="FC245" s="32">
        <f t="shared" si="517"/>
        <v>0</v>
      </c>
      <c r="FD245" s="32">
        <f t="shared" si="518"/>
        <v>0</v>
      </c>
      <c r="FE245" s="32">
        <f t="shared" si="519"/>
        <v>0</v>
      </c>
      <c r="FF245" s="32">
        <f t="shared" si="520"/>
        <v>0</v>
      </c>
      <c r="FG245" s="32">
        <f t="shared" si="521"/>
        <v>0</v>
      </c>
      <c r="FH245" s="32">
        <f t="shared" si="522"/>
        <v>0</v>
      </c>
      <c r="FI245" s="32">
        <f t="shared" si="523"/>
        <v>0</v>
      </c>
      <c r="FJ245" s="32">
        <f t="shared" si="524"/>
        <v>0</v>
      </c>
      <c r="FK245" s="32">
        <f t="shared" si="525"/>
        <v>0</v>
      </c>
      <c r="FL245" s="32">
        <f t="shared" si="526"/>
        <v>0</v>
      </c>
      <c r="FM245" s="32">
        <f t="shared" si="527"/>
        <v>0</v>
      </c>
      <c r="FN245" s="32">
        <f t="shared" si="528"/>
        <v>0</v>
      </c>
      <c r="FO245" s="32">
        <f t="shared" si="529"/>
        <v>0</v>
      </c>
      <c r="FP245" s="32">
        <f t="shared" si="530"/>
        <v>1</v>
      </c>
      <c r="FQ245" s="32">
        <f t="shared" si="531"/>
        <v>0</v>
      </c>
      <c r="FR245" s="32">
        <f t="shared" si="532"/>
        <v>0</v>
      </c>
      <c r="FS245" s="32">
        <f t="shared" si="533"/>
        <v>0</v>
      </c>
      <c r="FT245" s="32">
        <f t="shared" si="534"/>
        <v>1</v>
      </c>
      <c r="FU245" s="32">
        <f t="shared" si="535"/>
        <v>0</v>
      </c>
      <c r="FV245" s="32">
        <f t="shared" si="536"/>
        <v>0</v>
      </c>
      <c r="FW245" s="32">
        <f t="shared" si="537"/>
        <v>0</v>
      </c>
      <c r="FX245" s="32">
        <f t="shared" si="538"/>
        <v>1</v>
      </c>
      <c r="FY245" s="32">
        <f t="shared" si="539"/>
        <v>0</v>
      </c>
      <c r="FZ245" s="32">
        <f t="shared" si="540"/>
        <v>0</v>
      </c>
      <c r="GA245" s="32">
        <f t="shared" si="541"/>
        <v>0</v>
      </c>
      <c r="GB245" s="32">
        <f t="shared" si="542"/>
        <v>0</v>
      </c>
      <c r="GC245" s="32">
        <f t="shared" si="543"/>
        <v>0</v>
      </c>
      <c r="GD245" s="32">
        <f t="shared" si="544"/>
        <v>0</v>
      </c>
      <c r="GE245" s="32">
        <f t="shared" si="475"/>
        <v>0</v>
      </c>
    </row>
    <row r="246" spans="1:187" ht="25.8" x14ac:dyDescent="0.5">
      <c r="A246" s="79" t="s">
        <v>56</v>
      </c>
      <c r="B246" s="80">
        <v>46240</v>
      </c>
      <c r="C246" s="80" t="s">
        <v>52</v>
      </c>
      <c r="D246" s="115"/>
      <c r="E246" s="76"/>
      <c r="F246" s="117"/>
      <c r="G246" s="33"/>
      <c r="H246" s="33"/>
      <c r="I246" s="33"/>
      <c r="J246" s="33"/>
      <c r="K246" s="33"/>
      <c r="L246" s="33"/>
      <c r="M246" s="33"/>
      <c r="N246" s="49"/>
      <c r="O246" s="112">
        <v>58</v>
      </c>
      <c r="P246" s="39"/>
      <c r="Q246" s="190"/>
      <c r="R246" s="39"/>
      <c r="S246" s="39"/>
      <c r="T246" s="39"/>
      <c r="U246" s="39"/>
      <c r="V246" s="39"/>
      <c r="W246" s="49"/>
      <c r="X246" s="40"/>
      <c r="Y246" s="40"/>
      <c r="Z246" s="40"/>
      <c r="AA246" s="40"/>
      <c r="AB246" s="40"/>
      <c r="AC246" s="40"/>
      <c r="AD246" s="40"/>
      <c r="AE246" s="40"/>
      <c r="AF246" s="40"/>
      <c r="AG246" s="49"/>
      <c r="AH246" s="148"/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49"/>
      <c r="CG246" s="165">
        <v>29</v>
      </c>
      <c r="CH246" s="164">
        <v>60</v>
      </c>
      <c r="CI246" s="164"/>
      <c r="CJ246" s="164"/>
      <c r="CK246" s="164"/>
      <c r="CL246" s="164"/>
      <c r="CM246" s="164"/>
      <c r="CN246" s="164"/>
      <c r="CO246" s="164"/>
      <c r="CP246" s="164"/>
      <c r="CQ246" s="164"/>
      <c r="CR246" s="49"/>
      <c r="CS246" s="43">
        <v>40</v>
      </c>
      <c r="CT246" s="43">
        <v>39</v>
      </c>
      <c r="CU246" s="43"/>
      <c r="CV246" s="43"/>
      <c r="CW246" s="43"/>
      <c r="CX246" s="43"/>
      <c r="CY246" s="43"/>
      <c r="CZ246" s="43"/>
      <c r="DA246" s="49"/>
      <c r="DB246" s="43">
        <v>2</v>
      </c>
      <c r="DC246" s="43">
        <v>8</v>
      </c>
      <c r="DD246" s="43">
        <v>50</v>
      </c>
      <c r="DE246" s="43"/>
      <c r="DF246" s="43">
        <v>63</v>
      </c>
      <c r="DG246" s="43"/>
      <c r="DH246" s="43"/>
      <c r="DI246" s="43"/>
      <c r="DJ246" s="49"/>
      <c r="DK246" s="49"/>
      <c r="DL246" s="49"/>
      <c r="DM246" s="1"/>
      <c r="DN246" s="32">
        <f t="shared" si="476"/>
        <v>0</v>
      </c>
      <c r="DO246" s="32">
        <f t="shared" si="477"/>
        <v>1</v>
      </c>
      <c r="DP246" s="32">
        <f t="shared" si="478"/>
        <v>0</v>
      </c>
      <c r="DQ246" s="32">
        <f t="shared" si="479"/>
        <v>0</v>
      </c>
      <c r="DR246" s="32">
        <f t="shared" si="480"/>
        <v>0</v>
      </c>
      <c r="DS246" s="32">
        <f t="shared" si="481"/>
        <v>0</v>
      </c>
      <c r="DT246" s="32">
        <f t="shared" si="482"/>
        <v>0</v>
      </c>
      <c r="DU246" s="32">
        <f t="shared" si="483"/>
        <v>1</v>
      </c>
      <c r="DV246" s="32">
        <f t="shared" si="484"/>
        <v>0</v>
      </c>
      <c r="DW246" s="32">
        <f t="shared" si="485"/>
        <v>0</v>
      </c>
      <c r="DX246" s="32">
        <f t="shared" si="486"/>
        <v>0</v>
      </c>
      <c r="DY246" s="32">
        <f t="shared" si="487"/>
        <v>0</v>
      </c>
      <c r="DZ246" s="32">
        <f t="shared" si="488"/>
        <v>0</v>
      </c>
      <c r="EA246" s="32">
        <f t="shared" si="489"/>
        <v>0</v>
      </c>
      <c r="EB246" s="32">
        <f t="shared" si="490"/>
        <v>0</v>
      </c>
      <c r="EC246" s="32">
        <f t="shared" si="491"/>
        <v>0</v>
      </c>
      <c r="ED246" s="32">
        <f t="shared" si="492"/>
        <v>0</v>
      </c>
      <c r="EE246" s="32">
        <f t="shared" si="493"/>
        <v>0</v>
      </c>
      <c r="EF246" s="32">
        <f t="shared" si="494"/>
        <v>0</v>
      </c>
      <c r="EG246" s="32">
        <f t="shared" si="495"/>
        <v>0</v>
      </c>
      <c r="EH246" s="32">
        <f t="shared" si="496"/>
        <v>0</v>
      </c>
      <c r="EI246" s="32">
        <f t="shared" si="497"/>
        <v>0</v>
      </c>
      <c r="EJ246" s="32">
        <f t="shared" si="498"/>
        <v>0</v>
      </c>
      <c r="EK246" s="32">
        <f t="shared" si="499"/>
        <v>0</v>
      </c>
      <c r="EL246" s="32">
        <f t="shared" si="500"/>
        <v>0</v>
      </c>
      <c r="EM246" s="32">
        <f t="shared" si="501"/>
        <v>0</v>
      </c>
      <c r="EN246" s="32">
        <f t="shared" si="502"/>
        <v>0</v>
      </c>
      <c r="EO246" s="32">
        <f t="shared" si="503"/>
        <v>0</v>
      </c>
      <c r="EP246" s="32">
        <f t="shared" si="504"/>
        <v>1</v>
      </c>
      <c r="EQ246" s="32">
        <f t="shared" si="505"/>
        <v>0</v>
      </c>
      <c r="ER246" s="32">
        <f t="shared" si="506"/>
        <v>0</v>
      </c>
      <c r="ES246" s="32">
        <f t="shared" si="507"/>
        <v>0</v>
      </c>
      <c r="ET246" s="32">
        <f t="shared" si="508"/>
        <v>0</v>
      </c>
      <c r="EU246" s="32">
        <f t="shared" si="509"/>
        <v>0</v>
      </c>
      <c r="EV246" s="32">
        <f t="shared" si="510"/>
        <v>0</v>
      </c>
      <c r="EW246" s="32">
        <f t="shared" si="511"/>
        <v>0</v>
      </c>
      <c r="EX246" s="32">
        <f t="shared" si="512"/>
        <v>0</v>
      </c>
      <c r="EY246" s="32">
        <f t="shared" si="513"/>
        <v>0</v>
      </c>
      <c r="EZ246" s="32">
        <f t="shared" si="514"/>
        <v>1</v>
      </c>
      <c r="FA246" s="32">
        <f t="shared" si="515"/>
        <v>1</v>
      </c>
      <c r="FB246" s="32">
        <f t="shared" si="516"/>
        <v>0</v>
      </c>
      <c r="FC246" s="32">
        <f t="shared" si="517"/>
        <v>0</v>
      </c>
      <c r="FD246" s="32">
        <f t="shared" si="518"/>
        <v>0</v>
      </c>
      <c r="FE246" s="32">
        <f t="shared" si="519"/>
        <v>0</v>
      </c>
      <c r="FF246" s="32">
        <f t="shared" si="520"/>
        <v>0</v>
      </c>
      <c r="FG246" s="32">
        <f t="shared" si="521"/>
        <v>0</v>
      </c>
      <c r="FH246" s="32">
        <f t="shared" si="522"/>
        <v>0</v>
      </c>
      <c r="FI246" s="32">
        <f t="shared" si="523"/>
        <v>0</v>
      </c>
      <c r="FJ246" s="32">
        <f t="shared" si="524"/>
        <v>0</v>
      </c>
      <c r="FK246" s="32">
        <f t="shared" si="525"/>
        <v>1</v>
      </c>
      <c r="FL246" s="32">
        <f t="shared" si="526"/>
        <v>0</v>
      </c>
      <c r="FM246" s="32">
        <f t="shared" si="527"/>
        <v>0</v>
      </c>
      <c r="FN246" s="32">
        <f t="shared" si="528"/>
        <v>0</v>
      </c>
      <c r="FO246" s="32">
        <f t="shared" si="529"/>
        <v>0</v>
      </c>
      <c r="FP246" s="32">
        <f t="shared" si="530"/>
        <v>0</v>
      </c>
      <c r="FQ246" s="32">
        <f t="shared" si="531"/>
        <v>0</v>
      </c>
      <c r="FR246" s="32">
        <f t="shared" si="532"/>
        <v>0</v>
      </c>
      <c r="FS246" s="32">
        <f t="shared" si="533"/>
        <v>1</v>
      </c>
      <c r="FT246" s="32">
        <f t="shared" si="534"/>
        <v>0</v>
      </c>
      <c r="FU246" s="32">
        <f t="shared" si="535"/>
        <v>1</v>
      </c>
      <c r="FV246" s="32">
        <f t="shared" si="536"/>
        <v>0</v>
      </c>
      <c r="FW246" s="32">
        <f t="shared" si="537"/>
        <v>0</v>
      </c>
      <c r="FX246" s="32">
        <f t="shared" si="538"/>
        <v>1</v>
      </c>
      <c r="FY246" s="32">
        <f t="shared" si="539"/>
        <v>0</v>
      </c>
      <c r="FZ246" s="32">
        <f t="shared" si="540"/>
        <v>0</v>
      </c>
      <c r="GA246" s="32">
        <f t="shared" si="541"/>
        <v>0</v>
      </c>
      <c r="GB246" s="32">
        <f t="shared" si="542"/>
        <v>0</v>
      </c>
      <c r="GC246" s="32">
        <f t="shared" si="543"/>
        <v>0</v>
      </c>
      <c r="GD246" s="32">
        <f t="shared" si="544"/>
        <v>0</v>
      </c>
      <c r="GE246" s="32">
        <f t="shared" si="475"/>
        <v>0</v>
      </c>
    </row>
    <row r="247" spans="1:187" ht="25.8" x14ac:dyDescent="0.5">
      <c r="A247" s="79"/>
      <c r="B247" s="80"/>
      <c r="C247" s="80" t="s">
        <v>53</v>
      </c>
      <c r="D247" s="115"/>
      <c r="E247" s="76"/>
      <c r="F247" s="43"/>
      <c r="G247" s="33"/>
      <c r="H247" s="33"/>
      <c r="I247" s="33"/>
      <c r="J247" s="33"/>
      <c r="K247" s="33"/>
      <c r="L247" s="33"/>
      <c r="M247" s="33"/>
      <c r="N247" s="49"/>
      <c r="O247" s="112">
        <v>58</v>
      </c>
      <c r="P247" s="39"/>
      <c r="Q247" s="190"/>
      <c r="R247" s="39"/>
      <c r="S247" s="39"/>
      <c r="T247" s="39"/>
      <c r="U247" s="39"/>
      <c r="V247" s="39"/>
      <c r="W247" s="49"/>
      <c r="X247" s="40"/>
      <c r="Y247" s="40"/>
      <c r="Z247" s="40"/>
      <c r="AA247" s="40"/>
      <c r="AB247" s="40"/>
      <c r="AC247" s="40"/>
      <c r="AD247" s="40"/>
      <c r="AE247" s="40"/>
      <c r="AF247" s="40"/>
      <c r="AG247" s="49"/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49"/>
      <c r="CG247" s="165">
        <v>29</v>
      </c>
      <c r="CH247" s="164">
        <v>60</v>
      </c>
      <c r="CI247" s="164"/>
      <c r="CJ247" s="164"/>
      <c r="CK247" s="164"/>
      <c r="CL247" s="164"/>
      <c r="CM247" s="164"/>
      <c r="CN247" s="164"/>
      <c r="CO247" s="164"/>
      <c r="CP247" s="164"/>
      <c r="CQ247" s="164"/>
      <c r="CR247" s="49"/>
      <c r="CS247" s="43">
        <v>40</v>
      </c>
      <c r="CT247" s="43">
        <v>39</v>
      </c>
      <c r="CU247" s="43"/>
      <c r="CV247" s="43"/>
      <c r="CW247" s="43"/>
      <c r="CX247" s="43"/>
      <c r="CY247" s="43"/>
      <c r="CZ247" s="43"/>
      <c r="DA247" s="49"/>
      <c r="DB247" s="43">
        <v>2</v>
      </c>
      <c r="DC247" s="43">
        <v>8</v>
      </c>
      <c r="DD247" s="43">
        <v>50</v>
      </c>
      <c r="DE247" s="43"/>
      <c r="DF247" s="43"/>
      <c r="DG247" s="43"/>
      <c r="DH247" s="43"/>
      <c r="DI247" s="43"/>
      <c r="DJ247" s="49"/>
      <c r="DK247" s="49"/>
      <c r="DL247" s="49"/>
      <c r="DM247" s="1"/>
      <c r="DN247" s="32">
        <f t="shared" si="476"/>
        <v>0</v>
      </c>
      <c r="DO247" s="32">
        <f t="shared" si="477"/>
        <v>1</v>
      </c>
      <c r="DP247" s="32">
        <f t="shared" si="478"/>
        <v>0</v>
      </c>
      <c r="DQ247" s="32">
        <f t="shared" si="479"/>
        <v>0</v>
      </c>
      <c r="DR247" s="32">
        <f t="shared" si="480"/>
        <v>0</v>
      </c>
      <c r="DS247" s="32">
        <f t="shared" si="481"/>
        <v>0</v>
      </c>
      <c r="DT247" s="32">
        <f t="shared" si="482"/>
        <v>0</v>
      </c>
      <c r="DU247" s="32">
        <f t="shared" si="483"/>
        <v>1</v>
      </c>
      <c r="DV247" s="32">
        <f t="shared" si="484"/>
        <v>0</v>
      </c>
      <c r="DW247" s="32">
        <f t="shared" si="485"/>
        <v>0</v>
      </c>
      <c r="DX247" s="32">
        <f t="shared" si="486"/>
        <v>0</v>
      </c>
      <c r="DY247" s="32">
        <f t="shared" si="487"/>
        <v>0</v>
      </c>
      <c r="DZ247" s="32">
        <f t="shared" si="488"/>
        <v>0</v>
      </c>
      <c r="EA247" s="32">
        <f t="shared" si="489"/>
        <v>0</v>
      </c>
      <c r="EB247" s="32">
        <f t="shared" si="490"/>
        <v>0</v>
      </c>
      <c r="EC247" s="32">
        <f t="shared" si="491"/>
        <v>0</v>
      </c>
      <c r="ED247" s="32">
        <f t="shared" si="492"/>
        <v>0</v>
      </c>
      <c r="EE247" s="32">
        <f t="shared" si="493"/>
        <v>0</v>
      </c>
      <c r="EF247" s="32">
        <f t="shared" si="494"/>
        <v>0</v>
      </c>
      <c r="EG247" s="32">
        <f t="shared" si="495"/>
        <v>0</v>
      </c>
      <c r="EH247" s="32">
        <f t="shared" si="496"/>
        <v>0</v>
      </c>
      <c r="EI247" s="32">
        <f t="shared" si="497"/>
        <v>0</v>
      </c>
      <c r="EJ247" s="32">
        <f t="shared" si="498"/>
        <v>0</v>
      </c>
      <c r="EK247" s="32">
        <f t="shared" si="499"/>
        <v>0</v>
      </c>
      <c r="EL247" s="32">
        <f t="shared" si="500"/>
        <v>0</v>
      </c>
      <c r="EM247" s="32">
        <f t="shared" si="501"/>
        <v>0</v>
      </c>
      <c r="EN247" s="32">
        <f t="shared" si="502"/>
        <v>0</v>
      </c>
      <c r="EO247" s="32">
        <f t="shared" si="503"/>
        <v>0</v>
      </c>
      <c r="EP247" s="32">
        <f t="shared" si="504"/>
        <v>1</v>
      </c>
      <c r="EQ247" s="32">
        <f t="shared" si="505"/>
        <v>0</v>
      </c>
      <c r="ER247" s="32">
        <f t="shared" si="506"/>
        <v>0</v>
      </c>
      <c r="ES247" s="32">
        <f t="shared" si="507"/>
        <v>0</v>
      </c>
      <c r="ET247" s="32">
        <f t="shared" si="508"/>
        <v>0</v>
      </c>
      <c r="EU247" s="32">
        <f t="shared" si="509"/>
        <v>0</v>
      </c>
      <c r="EV247" s="32">
        <f t="shared" si="510"/>
        <v>0</v>
      </c>
      <c r="EW247" s="32">
        <f t="shared" si="511"/>
        <v>0</v>
      </c>
      <c r="EX247" s="32">
        <f t="shared" si="512"/>
        <v>0</v>
      </c>
      <c r="EY247" s="32">
        <f t="shared" si="513"/>
        <v>0</v>
      </c>
      <c r="EZ247" s="32">
        <f t="shared" si="514"/>
        <v>1</v>
      </c>
      <c r="FA247" s="32">
        <f t="shared" si="515"/>
        <v>1</v>
      </c>
      <c r="FB247" s="32">
        <f t="shared" si="516"/>
        <v>0</v>
      </c>
      <c r="FC247" s="32">
        <f t="shared" si="517"/>
        <v>0</v>
      </c>
      <c r="FD247" s="32">
        <f t="shared" si="518"/>
        <v>0</v>
      </c>
      <c r="FE247" s="32">
        <f t="shared" si="519"/>
        <v>0</v>
      </c>
      <c r="FF247" s="32">
        <f t="shared" si="520"/>
        <v>0</v>
      </c>
      <c r="FG247" s="32">
        <f t="shared" si="521"/>
        <v>0</v>
      </c>
      <c r="FH247" s="32">
        <f t="shared" si="522"/>
        <v>0</v>
      </c>
      <c r="FI247" s="32">
        <f t="shared" si="523"/>
        <v>0</v>
      </c>
      <c r="FJ247" s="32">
        <f t="shared" si="524"/>
        <v>0</v>
      </c>
      <c r="FK247" s="32">
        <f t="shared" si="525"/>
        <v>1</v>
      </c>
      <c r="FL247" s="32">
        <f t="shared" si="526"/>
        <v>0</v>
      </c>
      <c r="FM247" s="32">
        <f t="shared" si="527"/>
        <v>0</v>
      </c>
      <c r="FN247" s="32">
        <f t="shared" si="528"/>
        <v>0</v>
      </c>
      <c r="FO247" s="32">
        <f t="shared" si="529"/>
        <v>0</v>
      </c>
      <c r="FP247" s="32">
        <f t="shared" si="530"/>
        <v>0</v>
      </c>
      <c r="FQ247" s="32">
        <f t="shared" si="531"/>
        <v>0</v>
      </c>
      <c r="FR247" s="32">
        <f t="shared" si="532"/>
        <v>0</v>
      </c>
      <c r="FS247" s="32">
        <f t="shared" si="533"/>
        <v>1</v>
      </c>
      <c r="FT247" s="32">
        <f t="shared" si="534"/>
        <v>0</v>
      </c>
      <c r="FU247" s="32">
        <f t="shared" si="535"/>
        <v>1</v>
      </c>
      <c r="FV247" s="32">
        <f t="shared" si="536"/>
        <v>0</v>
      </c>
      <c r="FW247" s="32">
        <f t="shared" si="537"/>
        <v>0</v>
      </c>
      <c r="FX247" s="32">
        <f t="shared" si="538"/>
        <v>0</v>
      </c>
      <c r="FY247" s="32">
        <f t="shared" si="539"/>
        <v>0</v>
      </c>
      <c r="FZ247" s="32">
        <f t="shared" si="540"/>
        <v>0</v>
      </c>
      <c r="GA247" s="32">
        <f t="shared" si="541"/>
        <v>0</v>
      </c>
      <c r="GB247" s="32">
        <f t="shared" si="542"/>
        <v>0</v>
      </c>
      <c r="GC247" s="32">
        <f t="shared" si="543"/>
        <v>0</v>
      </c>
      <c r="GD247" s="32">
        <f t="shared" si="544"/>
        <v>0</v>
      </c>
      <c r="GE247" s="32">
        <f t="shared" si="475"/>
        <v>0</v>
      </c>
    </row>
    <row r="248" spans="1:187" ht="25.8" x14ac:dyDescent="0.5">
      <c r="A248" s="79" t="s">
        <v>57</v>
      </c>
      <c r="B248" s="80">
        <v>46241</v>
      </c>
      <c r="C248" s="80" t="s">
        <v>52</v>
      </c>
      <c r="D248" s="98"/>
      <c r="E248" s="76"/>
      <c r="F248" s="43"/>
      <c r="G248" s="33"/>
      <c r="H248" s="33"/>
      <c r="I248" s="33"/>
      <c r="J248" s="33"/>
      <c r="K248" s="33"/>
      <c r="L248" s="33"/>
      <c r="M248" s="33"/>
      <c r="N248" s="33"/>
      <c r="O248" s="112">
        <v>59</v>
      </c>
      <c r="P248" s="33"/>
      <c r="Q248" s="33"/>
      <c r="R248" s="33"/>
      <c r="S248" s="33"/>
      <c r="T248" s="33"/>
      <c r="U248" s="33"/>
      <c r="V248" s="33"/>
      <c r="W248" s="33"/>
      <c r="X248" s="97"/>
      <c r="Y248" s="97"/>
      <c r="Z248" s="97"/>
      <c r="AA248" s="97"/>
      <c r="AB248" s="97"/>
      <c r="AC248" s="97"/>
      <c r="AD248" s="97"/>
      <c r="AE248" s="97"/>
      <c r="AF248" s="97"/>
      <c r="AG248" s="33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165">
        <v>29</v>
      </c>
      <c r="CH248" s="164">
        <v>60</v>
      </c>
      <c r="CI248" s="164"/>
      <c r="CJ248" s="164"/>
      <c r="CK248" s="164"/>
      <c r="CL248" s="164"/>
      <c r="CM248" s="164"/>
      <c r="CN248" s="164"/>
      <c r="CO248" s="164"/>
      <c r="CP248" s="164"/>
      <c r="CQ248" s="164"/>
      <c r="CR248" s="33"/>
      <c r="CS248" s="43">
        <v>33</v>
      </c>
      <c r="CT248" s="43">
        <v>38</v>
      </c>
      <c r="CU248" s="43"/>
      <c r="CV248" s="43"/>
      <c r="CW248" s="43"/>
      <c r="CX248" s="43"/>
      <c r="CY248" s="43"/>
      <c r="CZ248" s="43"/>
      <c r="DA248" s="33"/>
      <c r="DB248" s="43">
        <v>2</v>
      </c>
      <c r="DC248" s="43">
        <v>8</v>
      </c>
      <c r="DD248" s="43">
        <v>50</v>
      </c>
      <c r="DE248" s="43"/>
      <c r="DF248" s="43"/>
      <c r="DG248" s="43"/>
      <c r="DH248" s="43"/>
      <c r="DI248" s="43"/>
      <c r="DJ248" s="33"/>
      <c r="DK248" s="33"/>
      <c r="DL248" s="33"/>
      <c r="DM248" s="33"/>
      <c r="DN248" s="123">
        <f t="shared" si="476"/>
        <v>0</v>
      </c>
      <c r="DO248" s="123">
        <f t="shared" si="477"/>
        <v>1</v>
      </c>
      <c r="DP248" s="123">
        <f t="shared" si="478"/>
        <v>0</v>
      </c>
      <c r="DQ248" s="123">
        <f t="shared" si="479"/>
        <v>0</v>
      </c>
      <c r="DR248" s="123">
        <f t="shared" si="480"/>
        <v>0</v>
      </c>
      <c r="DS248" s="123">
        <f t="shared" si="481"/>
        <v>0</v>
      </c>
      <c r="DT248" s="123">
        <f t="shared" si="482"/>
        <v>0</v>
      </c>
      <c r="DU248" s="123">
        <f t="shared" si="483"/>
        <v>1</v>
      </c>
      <c r="DV248" s="123">
        <f t="shared" si="484"/>
        <v>0</v>
      </c>
      <c r="DW248" s="123">
        <f t="shared" si="485"/>
        <v>0</v>
      </c>
      <c r="DX248" s="123">
        <f t="shared" si="486"/>
        <v>0</v>
      </c>
      <c r="DY248" s="123">
        <f t="shared" si="487"/>
        <v>0</v>
      </c>
      <c r="DZ248" s="123">
        <f t="shared" si="488"/>
        <v>0</v>
      </c>
      <c r="EA248" s="123">
        <f t="shared" si="489"/>
        <v>0</v>
      </c>
      <c r="EB248" s="123">
        <f t="shared" si="490"/>
        <v>0</v>
      </c>
      <c r="EC248" s="123">
        <f t="shared" si="491"/>
        <v>0</v>
      </c>
      <c r="ED248" s="123">
        <f t="shared" si="492"/>
        <v>0</v>
      </c>
      <c r="EE248" s="123">
        <f t="shared" si="493"/>
        <v>0</v>
      </c>
      <c r="EF248" s="123">
        <f t="shared" si="494"/>
        <v>0</v>
      </c>
      <c r="EG248" s="123">
        <f t="shared" si="495"/>
        <v>0</v>
      </c>
      <c r="EH248" s="123">
        <f t="shared" si="496"/>
        <v>0</v>
      </c>
      <c r="EI248" s="123">
        <f t="shared" si="497"/>
        <v>0</v>
      </c>
      <c r="EJ248" s="123">
        <f t="shared" si="498"/>
        <v>0</v>
      </c>
      <c r="EK248" s="123">
        <f t="shared" si="499"/>
        <v>0</v>
      </c>
      <c r="EL248" s="123">
        <f t="shared" si="500"/>
        <v>0</v>
      </c>
      <c r="EM248" s="123">
        <f t="shared" si="501"/>
        <v>0</v>
      </c>
      <c r="EN248" s="123">
        <f t="shared" si="502"/>
        <v>0</v>
      </c>
      <c r="EO248" s="123">
        <f t="shared" si="503"/>
        <v>0</v>
      </c>
      <c r="EP248" s="123">
        <f t="shared" si="504"/>
        <v>1</v>
      </c>
      <c r="EQ248" s="123">
        <f t="shared" si="505"/>
        <v>0</v>
      </c>
      <c r="ER248" s="123">
        <f t="shared" si="506"/>
        <v>0</v>
      </c>
      <c r="ES248" s="123">
        <f t="shared" si="507"/>
        <v>0</v>
      </c>
      <c r="ET248" s="123">
        <f t="shared" si="508"/>
        <v>1</v>
      </c>
      <c r="EU248" s="123">
        <f t="shared" si="509"/>
        <v>0</v>
      </c>
      <c r="EV248" s="123">
        <f t="shared" si="510"/>
        <v>0</v>
      </c>
      <c r="EW248" s="123">
        <f t="shared" si="511"/>
        <v>0</v>
      </c>
      <c r="EX248" s="123">
        <f t="shared" si="512"/>
        <v>0</v>
      </c>
      <c r="EY248" s="123">
        <f t="shared" si="513"/>
        <v>1</v>
      </c>
      <c r="EZ248" s="123">
        <f t="shared" si="514"/>
        <v>0</v>
      </c>
      <c r="FA248" s="123">
        <f t="shared" si="515"/>
        <v>0</v>
      </c>
      <c r="FB248" s="123">
        <f t="shared" si="516"/>
        <v>0</v>
      </c>
      <c r="FC248" s="123">
        <f t="shared" si="517"/>
        <v>0</v>
      </c>
      <c r="FD248" s="123">
        <f t="shared" si="518"/>
        <v>0</v>
      </c>
      <c r="FE248" s="123">
        <f t="shared" si="519"/>
        <v>0</v>
      </c>
      <c r="FF248" s="123">
        <f t="shared" si="520"/>
        <v>0</v>
      </c>
      <c r="FG248" s="123">
        <f t="shared" si="521"/>
        <v>0</v>
      </c>
      <c r="FH248" s="123">
        <f t="shared" si="522"/>
        <v>0</v>
      </c>
      <c r="FI248" s="123">
        <f t="shared" si="523"/>
        <v>0</v>
      </c>
      <c r="FJ248" s="123">
        <f t="shared" si="524"/>
        <v>0</v>
      </c>
      <c r="FK248" s="123">
        <f t="shared" si="525"/>
        <v>1</v>
      </c>
      <c r="FL248" s="123">
        <f t="shared" si="526"/>
        <v>0</v>
      </c>
      <c r="FM248" s="123">
        <f t="shared" si="527"/>
        <v>0</v>
      </c>
      <c r="FN248" s="123">
        <f t="shared" si="528"/>
        <v>0</v>
      </c>
      <c r="FO248" s="123">
        <f t="shared" si="529"/>
        <v>0</v>
      </c>
      <c r="FP248" s="123">
        <f t="shared" si="530"/>
        <v>0</v>
      </c>
      <c r="FQ248" s="123">
        <f t="shared" si="531"/>
        <v>0</v>
      </c>
      <c r="FR248" s="123">
        <f t="shared" si="532"/>
        <v>0</v>
      </c>
      <c r="FS248" s="123">
        <f t="shared" si="533"/>
        <v>0</v>
      </c>
      <c r="FT248" s="123">
        <f t="shared" si="534"/>
        <v>1</v>
      </c>
      <c r="FU248" s="123">
        <f t="shared" si="535"/>
        <v>1</v>
      </c>
      <c r="FV248" s="123">
        <f t="shared" si="536"/>
        <v>0</v>
      </c>
      <c r="FW248" s="123">
        <f t="shared" si="537"/>
        <v>0</v>
      </c>
      <c r="FX248" s="123">
        <f t="shared" si="538"/>
        <v>0</v>
      </c>
      <c r="FY248" s="123">
        <f t="shared" si="539"/>
        <v>0</v>
      </c>
      <c r="FZ248" s="123">
        <f t="shared" si="540"/>
        <v>0</v>
      </c>
      <c r="GA248" s="32">
        <f t="shared" si="541"/>
        <v>0</v>
      </c>
      <c r="GB248" s="32">
        <f t="shared" si="542"/>
        <v>0</v>
      </c>
      <c r="GC248" s="32">
        <f t="shared" si="543"/>
        <v>0</v>
      </c>
      <c r="GD248" s="32">
        <f t="shared" si="544"/>
        <v>0</v>
      </c>
      <c r="GE248" s="32">
        <f t="shared" si="475"/>
        <v>0</v>
      </c>
    </row>
    <row r="249" spans="1:187" ht="25.8" x14ac:dyDescent="0.5">
      <c r="A249" s="79"/>
      <c r="B249" s="80"/>
      <c r="C249" s="80" t="s">
        <v>53</v>
      </c>
      <c r="D249" s="98"/>
      <c r="E249" s="76"/>
      <c r="F249" s="43"/>
      <c r="G249" s="189"/>
      <c r="H249" s="33"/>
      <c r="I249" s="33"/>
      <c r="J249" s="33"/>
      <c r="K249" s="33"/>
      <c r="L249" s="33"/>
      <c r="M249" s="33"/>
      <c r="N249" s="33"/>
      <c r="O249" s="112">
        <v>59</v>
      </c>
      <c r="P249" s="33"/>
      <c r="Q249" s="33"/>
      <c r="R249" s="33"/>
      <c r="S249" s="33"/>
      <c r="T249" s="33"/>
      <c r="U249" s="33"/>
      <c r="V249" s="33"/>
      <c r="W249" s="33"/>
      <c r="X249" s="97"/>
      <c r="Y249" s="97"/>
      <c r="Z249" s="97"/>
      <c r="AA249" s="97"/>
      <c r="AB249" s="97"/>
      <c r="AC249" s="97"/>
      <c r="AD249" s="97"/>
      <c r="AE249" s="97"/>
      <c r="AF249" s="97"/>
      <c r="AG249" s="33"/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165">
        <v>29</v>
      </c>
      <c r="CH249" s="164">
        <v>60</v>
      </c>
      <c r="CI249" s="164"/>
      <c r="CJ249" s="164"/>
      <c r="CK249" s="164"/>
      <c r="CL249" s="164"/>
      <c r="CM249" s="164"/>
      <c r="CN249" s="164"/>
      <c r="CO249" s="164"/>
      <c r="CP249" s="164"/>
      <c r="CQ249" s="164"/>
      <c r="CR249" s="33"/>
      <c r="CS249" s="43">
        <v>33</v>
      </c>
      <c r="CT249" s="43">
        <v>38</v>
      </c>
      <c r="CU249" s="43"/>
      <c r="CV249" s="43"/>
      <c r="CW249" s="43"/>
      <c r="CX249" s="43"/>
      <c r="CY249" s="43"/>
      <c r="CZ249" s="43"/>
      <c r="DA249" s="33"/>
      <c r="DB249" s="76"/>
      <c r="DC249" s="76"/>
      <c r="DD249" s="76"/>
      <c r="DE249" s="76"/>
      <c r="DF249" s="43"/>
      <c r="DG249" s="43"/>
      <c r="DH249" s="43"/>
      <c r="DI249" s="43"/>
      <c r="DJ249" s="33"/>
      <c r="DK249" s="33"/>
      <c r="DL249" s="33"/>
      <c r="DM249" s="33"/>
      <c r="DN249" s="123">
        <f t="shared" si="476"/>
        <v>0</v>
      </c>
      <c r="DO249" s="123">
        <f t="shared" si="477"/>
        <v>0</v>
      </c>
      <c r="DP249" s="123">
        <f t="shared" si="478"/>
        <v>0</v>
      </c>
      <c r="DQ249" s="123">
        <f t="shared" si="479"/>
        <v>0</v>
      </c>
      <c r="DR249" s="123">
        <f t="shared" si="480"/>
        <v>0</v>
      </c>
      <c r="DS249" s="123">
        <f t="shared" si="481"/>
        <v>0</v>
      </c>
      <c r="DT249" s="123">
        <f t="shared" si="482"/>
        <v>0</v>
      </c>
      <c r="DU249" s="123">
        <f t="shared" si="483"/>
        <v>0</v>
      </c>
      <c r="DV249" s="123">
        <f t="shared" si="484"/>
        <v>0</v>
      </c>
      <c r="DW249" s="123">
        <f t="shared" si="485"/>
        <v>0</v>
      </c>
      <c r="DX249" s="123">
        <f t="shared" si="486"/>
        <v>0</v>
      </c>
      <c r="DY249" s="123">
        <f t="shared" si="487"/>
        <v>0</v>
      </c>
      <c r="DZ249" s="123">
        <f t="shared" si="488"/>
        <v>0</v>
      </c>
      <c r="EA249" s="123">
        <f t="shared" si="489"/>
        <v>0</v>
      </c>
      <c r="EB249" s="123">
        <f t="shared" si="490"/>
        <v>0</v>
      </c>
      <c r="EC249" s="123">
        <f t="shared" si="491"/>
        <v>0</v>
      </c>
      <c r="ED249" s="123">
        <f t="shared" si="492"/>
        <v>0</v>
      </c>
      <c r="EE249" s="123">
        <f t="shared" si="493"/>
        <v>0</v>
      </c>
      <c r="EF249" s="123">
        <f t="shared" si="494"/>
        <v>0</v>
      </c>
      <c r="EG249" s="123">
        <f t="shared" si="495"/>
        <v>0</v>
      </c>
      <c r="EH249" s="123">
        <f t="shared" si="496"/>
        <v>0</v>
      </c>
      <c r="EI249" s="123">
        <f t="shared" si="497"/>
        <v>0</v>
      </c>
      <c r="EJ249" s="123">
        <f t="shared" si="498"/>
        <v>0</v>
      </c>
      <c r="EK249" s="123">
        <f t="shared" si="499"/>
        <v>0</v>
      </c>
      <c r="EL249" s="123">
        <f t="shared" si="500"/>
        <v>0</v>
      </c>
      <c r="EM249" s="123">
        <f t="shared" si="501"/>
        <v>0</v>
      </c>
      <c r="EN249" s="123">
        <f t="shared" si="502"/>
        <v>0</v>
      </c>
      <c r="EO249" s="123">
        <f t="shared" si="503"/>
        <v>0</v>
      </c>
      <c r="EP249" s="123">
        <f t="shared" si="504"/>
        <v>1</v>
      </c>
      <c r="EQ249" s="123">
        <f t="shared" si="505"/>
        <v>0</v>
      </c>
      <c r="ER249" s="123">
        <f t="shared" si="506"/>
        <v>0</v>
      </c>
      <c r="ES249" s="123">
        <f t="shared" si="507"/>
        <v>0</v>
      </c>
      <c r="ET249" s="123">
        <f t="shared" si="508"/>
        <v>1</v>
      </c>
      <c r="EU249" s="123">
        <f t="shared" si="509"/>
        <v>0</v>
      </c>
      <c r="EV249" s="123">
        <f t="shared" si="510"/>
        <v>0</v>
      </c>
      <c r="EW249" s="123">
        <f t="shared" si="511"/>
        <v>0</v>
      </c>
      <c r="EX249" s="123">
        <f t="shared" si="512"/>
        <v>0</v>
      </c>
      <c r="EY249" s="123">
        <f t="shared" si="513"/>
        <v>1</v>
      </c>
      <c r="EZ249" s="123">
        <f t="shared" si="514"/>
        <v>0</v>
      </c>
      <c r="FA249" s="123">
        <f t="shared" si="515"/>
        <v>0</v>
      </c>
      <c r="FB249" s="123">
        <f t="shared" si="516"/>
        <v>0</v>
      </c>
      <c r="FC249" s="123">
        <f t="shared" si="517"/>
        <v>0</v>
      </c>
      <c r="FD249" s="123">
        <f t="shared" si="518"/>
        <v>0</v>
      </c>
      <c r="FE249" s="123">
        <f t="shared" si="519"/>
        <v>0</v>
      </c>
      <c r="FF249" s="123">
        <f t="shared" si="520"/>
        <v>0</v>
      </c>
      <c r="FG249" s="123">
        <f t="shared" si="521"/>
        <v>0</v>
      </c>
      <c r="FH249" s="123">
        <f t="shared" si="522"/>
        <v>0</v>
      </c>
      <c r="FI249" s="123">
        <f t="shared" si="523"/>
        <v>0</v>
      </c>
      <c r="FJ249" s="123">
        <f t="shared" si="524"/>
        <v>0</v>
      </c>
      <c r="FK249" s="123">
        <f t="shared" si="525"/>
        <v>0</v>
      </c>
      <c r="FL249" s="123">
        <f t="shared" si="526"/>
        <v>0</v>
      </c>
      <c r="FM249" s="123">
        <f t="shared" si="527"/>
        <v>0</v>
      </c>
      <c r="FN249" s="123">
        <f t="shared" si="528"/>
        <v>0</v>
      </c>
      <c r="FO249" s="123">
        <f t="shared" si="529"/>
        <v>0</v>
      </c>
      <c r="FP249" s="123">
        <f t="shared" si="530"/>
        <v>0</v>
      </c>
      <c r="FQ249" s="123">
        <f t="shared" si="531"/>
        <v>0</v>
      </c>
      <c r="FR249" s="123">
        <f t="shared" si="532"/>
        <v>0</v>
      </c>
      <c r="FS249" s="123">
        <f t="shared" si="533"/>
        <v>0</v>
      </c>
      <c r="FT249" s="123">
        <f t="shared" si="534"/>
        <v>1</v>
      </c>
      <c r="FU249" s="123">
        <f t="shared" si="535"/>
        <v>1</v>
      </c>
      <c r="FV249" s="123">
        <f t="shared" si="536"/>
        <v>0</v>
      </c>
      <c r="FW249" s="123">
        <f t="shared" si="537"/>
        <v>0</v>
      </c>
      <c r="FX249" s="123">
        <f t="shared" si="538"/>
        <v>0</v>
      </c>
      <c r="FY249" s="123">
        <f t="shared" si="539"/>
        <v>0</v>
      </c>
      <c r="FZ249" s="123">
        <f t="shared" si="540"/>
        <v>0</v>
      </c>
      <c r="GA249" s="32">
        <f t="shared" si="541"/>
        <v>0</v>
      </c>
      <c r="GB249" s="32">
        <f t="shared" si="542"/>
        <v>0</v>
      </c>
      <c r="GC249" s="32">
        <f t="shared" si="543"/>
        <v>0</v>
      </c>
      <c r="GD249" s="32">
        <f t="shared" si="544"/>
        <v>0</v>
      </c>
      <c r="GE249" s="32">
        <f t="shared" si="475"/>
        <v>0</v>
      </c>
    </row>
    <row r="250" spans="1:187" ht="25.8" x14ac:dyDescent="0.5">
      <c r="A250" s="79" t="s">
        <v>58</v>
      </c>
      <c r="B250" s="80">
        <v>46242</v>
      </c>
      <c r="C250" s="80"/>
      <c r="D250" s="115"/>
      <c r="E250" s="113"/>
      <c r="F250" s="113"/>
      <c r="G250" s="113"/>
      <c r="H250" s="113"/>
      <c r="I250" s="113"/>
      <c r="J250" s="113"/>
      <c r="K250" s="113"/>
      <c r="L250" s="113"/>
      <c r="M250" s="113"/>
      <c r="N250" s="49"/>
      <c r="O250" s="113"/>
      <c r="P250" s="113"/>
      <c r="Q250" s="113"/>
      <c r="R250" s="113"/>
      <c r="S250" s="113"/>
      <c r="T250" s="113"/>
      <c r="U250" s="113"/>
      <c r="V250" s="113"/>
      <c r="W250" s="49"/>
      <c r="X250" s="40"/>
      <c r="Y250" s="40"/>
      <c r="Z250" s="40"/>
      <c r="AA250" s="40"/>
      <c r="AB250" s="40"/>
      <c r="AC250" s="40"/>
      <c r="AD250" s="40"/>
      <c r="AE250" s="40"/>
      <c r="AF250" s="40"/>
      <c r="AG250" s="49"/>
      <c r="AH250" s="148"/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49"/>
      <c r="CG250" s="164"/>
      <c r="CH250" s="164"/>
      <c r="CI250" s="164"/>
      <c r="CJ250" s="164"/>
      <c r="CK250" s="164"/>
      <c r="CL250" s="164"/>
      <c r="CM250" s="164"/>
      <c r="CN250" s="164"/>
      <c r="CO250" s="164"/>
      <c r="CP250" s="164"/>
      <c r="CQ250" s="164"/>
      <c r="CR250" s="49"/>
      <c r="CS250" s="43"/>
      <c r="CT250" s="43"/>
      <c r="CU250" s="43"/>
      <c r="CV250" s="43"/>
      <c r="CW250" s="43"/>
      <c r="CX250" s="43"/>
      <c r="CY250" s="43"/>
      <c r="CZ250" s="43"/>
      <c r="DA250" s="49"/>
      <c r="DB250" s="43"/>
      <c r="DC250" s="43"/>
      <c r="DD250" s="43"/>
      <c r="DE250" s="43"/>
      <c r="DF250" s="43"/>
      <c r="DG250" s="43"/>
      <c r="DH250" s="43"/>
      <c r="DI250" s="43"/>
      <c r="DJ250" s="49"/>
      <c r="DK250" s="49"/>
      <c r="DL250" s="49"/>
      <c r="DM250" s="1"/>
      <c r="DN250" s="32">
        <f t="shared" si="476"/>
        <v>0</v>
      </c>
      <c r="DO250" s="32">
        <f t="shared" si="477"/>
        <v>0</v>
      </c>
      <c r="DP250" s="32">
        <f t="shared" si="478"/>
        <v>0</v>
      </c>
      <c r="DQ250" s="32">
        <f t="shared" si="479"/>
        <v>0</v>
      </c>
      <c r="DR250" s="32">
        <f t="shared" si="480"/>
        <v>0</v>
      </c>
      <c r="DS250" s="32">
        <f t="shared" si="481"/>
        <v>0</v>
      </c>
      <c r="DT250" s="32">
        <f t="shared" si="482"/>
        <v>0</v>
      </c>
      <c r="DU250" s="32">
        <f t="shared" si="483"/>
        <v>0</v>
      </c>
      <c r="DV250" s="32">
        <f t="shared" si="484"/>
        <v>0</v>
      </c>
      <c r="DW250" s="32">
        <f t="shared" si="485"/>
        <v>0</v>
      </c>
      <c r="DX250" s="32">
        <f t="shared" si="486"/>
        <v>0</v>
      </c>
      <c r="DY250" s="32">
        <f t="shared" si="487"/>
        <v>0</v>
      </c>
      <c r="DZ250" s="32">
        <f t="shared" si="488"/>
        <v>0</v>
      </c>
      <c r="EA250" s="32">
        <f t="shared" si="489"/>
        <v>0</v>
      </c>
      <c r="EB250" s="32">
        <f t="shared" si="490"/>
        <v>0</v>
      </c>
      <c r="EC250" s="32">
        <f t="shared" si="491"/>
        <v>0</v>
      </c>
      <c r="ED250" s="32">
        <f t="shared" si="492"/>
        <v>0</v>
      </c>
      <c r="EE250" s="32">
        <f t="shared" si="493"/>
        <v>0</v>
      </c>
      <c r="EF250" s="32">
        <f t="shared" si="494"/>
        <v>0</v>
      </c>
      <c r="EG250" s="32">
        <f t="shared" si="495"/>
        <v>0</v>
      </c>
      <c r="EH250" s="32">
        <f t="shared" si="496"/>
        <v>0</v>
      </c>
      <c r="EI250" s="32">
        <f t="shared" si="497"/>
        <v>0</v>
      </c>
      <c r="EJ250" s="32">
        <f t="shared" si="498"/>
        <v>0</v>
      </c>
      <c r="EK250" s="32">
        <f t="shared" si="499"/>
        <v>0</v>
      </c>
      <c r="EL250" s="32">
        <f t="shared" si="500"/>
        <v>0</v>
      </c>
      <c r="EM250" s="32">
        <f t="shared" si="501"/>
        <v>0</v>
      </c>
      <c r="EN250" s="32">
        <f t="shared" si="502"/>
        <v>0</v>
      </c>
      <c r="EO250" s="32">
        <f t="shared" si="503"/>
        <v>0</v>
      </c>
      <c r="EP250" s="32">
        <f t="shared" si="504"/>
        <v>0</v>
      </c>
      <c r="EQ250" s="32">
        <f t="shared" si="505"/>
        <v>0</v>
      </c>
      <c r="ER250" s="32">
        <f t="shared" si="506"/>
        <v>0</v>
      </c>
      <c r="ES250" s="32">
        <f t="shared" si="507"/>
        <v>0</v>
      </c>
      <c r="ET250" s="32">
        <f t="shared" si="508"/>
        <v>0</v>
      </c>
      <c r="EU250" s="32">
        <f t="shared" si="509"/>
        <v>0</v>
      </c>
      <c r="EV250" s="32">
        <f t="shared" si="510"/>
        <v>0</v>
      </c>
      <c r="EW250" s="32">
        <f t="shared" si="511"/>
        <v>0</v>
      </c>
      <c r="EX250" s="32">
        <f t="shared" si="512"/>
        <v>0</v>
      </c>
      <c r="EY250" s="32">
        <f t="shared" si="513"/>
        <v>0</v>
      </c>
      <c r="EZ250" s="32">
        <f t="shared" si="514"/>
        <v>0</v>
      </c>
      <c r="FA250" s="32">
        <f t="shared" si="515"/>
        <v>0</v>
      </c>
      <c r="FB250" s="32">
        <f t="shared" si="516"/>
        <v>0</v>
      </c>
      <c r="FC250" s="32">
        <f t="shared" si="517"/>
        <v>0</v>
      </c>
      <c r="FD250" s="32">
        <f t="shared" si="518"/>
        <v>0</v>
      </c>
      <c r="FE250" s="32">
        <f t="shared" si="519"/>
        <v>0</v>
      </c>
      <c r="FF250" s="32">
        <f t="shared" si="520"/>
        <v>0</v>
      </c>
      <c r="FG250" s="32">
        <f t="shared" si="521"/>
        <v>0</v>
      </c>
      <c r="FH250" s="32">
        <f t="shared" si="522"/>
        <v>0</v>
      </c>
      <c r="FI250" s="32">
        <f t="shared" si="523"/>
        <v>0</v>
      </c>
      <c r="FJ250" s="32">
        <f t="shared" si="524"/>
        <v>0</v>
      </c>
      <c r="FK250" s="32">
        <f t="shared" si="525"/>
        <v>0</v>
      </c>
      <c r="FL250" s="32">
        <f t="shared" si="526"/>
        <v>0</v>
      </c>
      <c r="FM250" s="32">
        <f t="shared" si="527"/>
        <v>0</v>
      </c>
      <c r="FN250" s="32">
        <f t="shared" si="528"/>
        <v>0</v>
      </c>
      <c r="FO250" s="32">
        <f t="shared" si="529"/>
        <v>0</v>
      </c>
      <c r="FP250" s="32">
        <f t="shared" si="530"/>
        <v>0</v>
      </c>
      <c r="FQ250" s="32">
        <f t="shared" si="531"/>
        <v>0</v>
      </c>
      <c r="FR250" s="32">
        <f t="shared" si="532"/>
        <v>0</v>
      </c>
      <c r="FS250" s="32">
        <f t="shared" si="533"/>
        <v>0</v>
      </c>
      <c r="FT250" s="32">
        <f t="shared" si="534"/>
        <v>0</v>
      </c>
      <c r="FU250" s="32">
        <f t="shared" si="535"/>
        <v>0</v>
      </c>
      <c r="FV250" s="32">
        <f t="shared" si="536"/>
        <v>0</v>
      </c>
      <c r="FW250" s="32">
        <f t="shared" si="537"/>
        <v>0</v>
      </c>
      <c r="FX250" s="32">
        <f t="shared" si="538"/>
        <v>0</v>
      </c>
      <c r="FY250" s="32">
        <f t="shared" si="539"/>
        <v>0</v>
      </c>
      <c r="FZ250" s="32">
        <f t="shared" si="540"/>
        <v>0</v>
      </c>
      <c r="GA250" s="32">
        <f t="shared" si="541"/>
        <v>0</v>
      </c>
      <c r="GB250" s="32">
        <f t="shared" si="542"/>
        <v>0</v>
      </c>
      <c r="GC250" s="32">
        <f t="shared" si="543"/>
        <v>0</v>
      </c>
      <c r="GD250" s="32">
        <f t="shared" si="544"/>
        <v>0</v>
      </c>
      <c r="GE250" s="32">
        <f t="shared" si="475"/>
        <v>0</v>
      </c>
    </row>
    <row r="251" spans="1:187" ht="25.8" x14ac:dyDescent="0.5">
      <c r="A251" s="121" t="s">
        <v>59</v>
      </c>
      <c r="B251" s="122">
        <v>46243</v>
      </c>
      <c r="C251" s="122"/>
      <c r="D251" s="169"/>
      <c r="E251" s="125"/>
      <c r="F251" s="125"/>
      <c r="G251" s="125"/>
      <c r="H251" s="125"/>
      <c r="I251" s="125"/>
      <c r="J251" s="125"/>
      <c r="K251" s="125"/>
      <c r="L251" s="125"/>
      <c r="M251" s="125"/>
      <c r="N251" s="158"/>
      <c r="O251" s="125"/>
      <c r="P251" s="125"/>
      <c r="Q251" s="125"/>
      <c r="R251" s="125"/>
      <c r="S251" s="125"/>
      <c r="T251" s="125"/>
      <c r="U251" s="125"/>
      <c r="V251" s="125"/>
      <c r="W251" s="158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58"/>
      <c r="AH251" s="158"/>
      <c r="AI251" s="158"/>
      <c r="AJ251" s="158"/>
      <c r="AK251" s="158"/>
      <c r="AL251" s="158"/>
      <c r="AM251" s="158"/>
      <c r="AN251" s="158"/>
      <c r="AO251" s="158"/>
      <c r="AP251" s="158"/>
      <c r="AQ251" s="158"/>
      <c r="AR251" s="158"/>
      <c r="AS251" s="158"/>
      <c r="AT251" s="158"/>
      <c r="AU251" s="158"/>
      <c r="AV251" s="158"/>
      <c r="AW251" s="158"/>
      <c r="AX251" s="158"/>
      <c r="AY251" s="158"/>
      <c r="AZ251" s="158"/>
      <c r="BA251" s="158"/>
      <c r="BB251" s="158"/>
      <c r="BC251" s="158"/>
      <c r="BD251" s="158"/>
      <c r="BE251" s="158"/>
      <c r="BF251" s="158"/>
      <c r="BG251" s="158"/>
      <c r="BH251" s="158"/>
      <c r="BI251" s="158"/>
      <c r="BJ251" s="158"/>
      <c r="BK251" s="158"/>
      <c r="BL251" s="158"/>
      <c r="BM251" s="158"/>
      <c r="BN251" s="158"/>
      <c r="BO251" s="158"/>
      <c r="BP251" s="158"/>
      <c r="BQ251" s="158"/>
      <c r="BR251" s="158"/>
      <c r="BS251" s="158"/>
      <c r="BT251" s="158"/>
      <c r="BU251" s="158"/>
      <c r="BV251" s="158"/>
      <c r="BW251" s="158"/>
      <c r="BX251" s="158"/>
      <c r="BY251" s="158"/>
      <c r="BZ251" s="158"/>
      <c r="CA251" s="158"/>
      <c r="CB251" s="158"/>
      <c r="CC251" s="158"/>
      <c r="CD251" s="158"/>
      <c r="CE251" s="158"/>
      <c r="CF251" s="158"/>
      <c r="CG251" s="167"/>
      <c r="CH251" s="167"/>
      <c r="CI251" s="167"/>
      <c r="CJ251" s="167"/>
      <c r="CK251" s="167"/>
      <c r="CL251" s="167"/>
      <c r="CM251" s="167"/>
      <c r="CN251" s="167"/>
      <c r="CO251" s="167"/>
      <c r="CP251" s="167"/>
      <c r="CQ251" s="167"/>
      <c r="CR251" s="158"/>
      <c r="CS251" s="158"/>
      <c r="CT251" s="158"/>
      <c r="CU251" s="168"/>
      <c r="CV251" s="158"/>
      <c r="CW251" s="158"/>
      <c r="CX251" s="158"/>
      <c r="CY251" s="158"/>
      <c r="CZ251" s="158"/>
      <c r="DA251" s="158"/>
      <c r="DB251" s="158"/>
      <c r="DC251" s="158"/>
      <c r="DD251" s="158"/>
      <c r="DE251" s="158"/>
      <c r="DF251" s="158"/>
      <c r="DG251" s="158"/>
      <c r="DH251" s="158"/>
      <c r="DI251" s="158"/>
      <c r="DJ251" s="158"/>
      <c r="DK251" s="158"/>
      <c r="DL251" s="158"/>
      <c r="DM251" s="158"/>
      <c r="DN251" s="32">
        <f t="shared" si="476"/>
        <v>0</v>
      </c>
      <c r="DO251" s="32">
        <f t="shared" si="477"/>
        <v>0</v>
      </c>
      <c r="DP251" s="32">
        <f t="shared" si="478"/>
        <v>0</v>
      </c>
      <c r="DQ251" s="32">
        <f t="shared" si="479"/>
        <v>0</v>
      </c>
      <c r="DR251" s="32">
        <f t="shared" si="480"/>
        <v>0</v>
      </c>
      <c r="DS251" s="32">
        <f t="shared" si="481"/>
        <v>0</v>
      </c>
      <c r="DT251" s="32">
        <f t="shared" si="482"/>
        <v>0</v>
      </c>
      <c r="DU251" s="32">
        <f t="shared" si="483"/>
        <v>0</v>
      </c>
      <c r="DV251" s="32">
        <f t="shared" si="484"/>
        <v>0</v>
      </c>
      <c r="DW251" s="32">
        <f t="shared" si="485"/>
        <v>0</v>
      </c>
      <c r="DX251" s="32">
        <f t="shared" si="486"/>
        <v>0</v>
      </c>
      <c r="DY251" s="32">
        <f t="shared" si="487"/>
        <v>0</v>
      </c>
      <c r="DZ251" s="32">
        <f t="shared" si="488"/>
        <v>0</v>
      </c>
      <c r="EA251" s="32">
        <f t="shared" si="489"/>
        <v>0</v>
      </c>
      <c r="EB251" s="32">
        <f t="shared" si="490"/>
        <v>0</v>
      </c>
      <c r="EC251" s="32">
        <f t="shared" si="491"/>
        <v>0</v>
      </c>
      <c r="ED251" s="32">
        <f t="shared" si="492"/>
        <v>0</v>
      </c>
      <c r="EE251" s="32">
        <f t="shared" si="493"/>
        <v>0</v>
      </c>
      <c r="EF251" s="32">
        <f t="shared" si="494"/>
        <v>0</v>
      </c>
      <c r="EG251" s="32">
        <f t="shared" si="495"/>
        <v>0</v>
      </c>
      <c r="EH251" s="32">
        <f t="shared" si="496"/>
        <v>0</v>
      </c>
      <c r="EI251" s="32">
        <f t="shared" si="497"/>
        <v>0</v>
      </c>
      <c r="EJ251" s="32">
        <f t="shared" si="498"/>
        <v>0</v>
      </c>
      <c r="EK251" s="32">
        <f t="shared" si="499"/>
        <v>0</v>
      </c>
      <c r="EL251" s="32">
        <f t="shared" si="500"/>
        <v>0</v>
      </c>
      <c r="EM251" s="32">
        <f t="shared" si="501"/>
        <v>0</v>
      </c>
      <c r="EN251" s="32">
        <f t="shared" si="502"/>
        <v>0</v>
      </c>
      <c r="EO251" s="32">
        <f t="shared" si="503"/>
        <v>0</v>
      </c>
      <c r="EP251" s="32">
        <f t="shared" si="504"/>
        <v>0</v>
      </c>
      <c r="EQ251" s="32">
        <f t="shared" si="505"/>
        <v>0</v>
      </c>
      <c r="ER251" s="32">
        <f t="shared" si="506"/>
        <v>0</v>
      </c>
      <c r="ES251" s="32">
        <f t="shared" si="507"/>
        <v>0</v>
      </c>
      <c r="ET251" s="32">
        <f t="shared" si="508"/>
        <v>0</v>
      </c>
      <c r="EU251" s="32">
        <f t="shared" si="509"/>
        <v>0</v>
      </c>
      <c r="EV251" s="32">
        <f t="shared" si="510"/>
        <v>0</v>
      </c>
      <c r="EW251" s="32">
        <f t="shared" si="511"/>
        <v>0</v>
      </c>
      <c r="EX251" s="32">
        <f t="shared" si="512"/>
        <v>0</v>
      </c>
      <c r="EY251" s="32">
        <f t="shared" si="513"/>
        <v>0</v>
      </c>
      <c r="EZ251" s="32">
        <f t="shared" si="514"/>
        <v>0</v>
      </c>
      <c r="FA251" s="32">
        <f t="shared" si="515"/>
        <v>0</v>
      </c>
      <c r="FB251" s="32">
        <f t="shared" si="516"/>
        <v>0</v>
      </c>
      <c r="FC251" s="32">
        <f t="shared" si="517"/>
        <v>0</v>
      </c>
      <c r="FD251" s="32">
        <f t="shared" si="518"/>
        <v>0</v>
      </c>
      <c r="FE251" s="32">
        <f t="shared" si="519"/>
        <v>0</v>
      </c>
      <c r="FF251" s="32">
        <f t="shared" si="520"/>
        <v>0</v>
      </c>
      <c r="FG251" s="32">
        <f t="shared" si="521"/>
        <v>0</v>
      </c>
      <c r="FH251" s="32">
        <f t="shared" si="522"/>
        <v>0</v>
      </c>
      <c r="FI251" s="32">
        <f t="shared" si="523"/>
        <v>0</v>
      </c>
      <c r="FJ251" s="32">
        <f t="shared" si="524"/>
        <v>0</v>
      </c>
      <c r="FK251" s="32">
        <f t="shared" si="525"/>
        <v>0</v>
      </c>
      <c r="FL251" s="32">
        <f t="shared" si="526"/>
        <v>0</v>
      </c>
      <c r="FM251" s="32">
        <f t="shared" si="527"/>
        <v>0</v>
      </c>
      <c r="FN251" s="32">
        <f t="shared" si="528"/>
        <v>0</v>
      </c>
      <c r="FO251" s="32">
        <f t="shared" si="529"/>
        <v>0</v>
      </c>
      <c r="FP251" s="32">
        <f t="shared" si="530"/>
        <v>0</v>
      </c>
      <c r="FQ251" s="32">
        <f t="shared" si="531"/>
        <v>0</v>
      </c>
      <c r="FR251" s="32">
        <f t="shared" si="532"/>
        <v>0</v>
      </c>
      <c r="FS251" s="32">
        <f t="shared" si="533"/>
        <v>0</v>
      </c>
      <c r="FT251" s="32">
        <f t="shared" si="534"/>
        <v>0</v>
      </c>
      <c r="FU251" s="32">
        <f t="shared" si="535"/>
        <v>0</v>
      </c>
      <c r="FV251" s="32">
        <f t="shared" si="536"/>
        <v>0</v>
      </c>
      <c r="FW251" s="32">
        <f t="shared" si="537"/>
        <v>0</v>
      </c>
      <c r="FX251" s="32">
        <f t="shared" si="538"/>
        <v>0</v>
      </c>
      <c r="FY251" s="32">
        <f t="shared" si="539"/>
        <v>0</v>
      </c>
      <c r="FZ251" s="32">
        <f t="shared" si="540"/>
        <v>0</v>
      </c>
      <c r="GA251" s="32">
        <f t="shared" si="541"/>
        <v>0</v>
      </c>
      <c r="GB251" s="32">
        <f t="shared" si="542"/>
        <v>0</v>
      </c>
      <c r="GC251" s="32">
        <f t="shared" si="543"/>
        <v>0</v>
      </c>
      <c r="GD251" s="32">
        <f t="shared" si="544"/>
        <v>0</v>
      </c>
      <c r="GE251" s="32">
        <f t="shared" si="475"/>
        <v>0</v>
      </c>
    </row>
    <row r="252" spans="1:187" ht="25.8" x14ac:dyDescent="0.5">
      <c r="A252" s="79" t="s">
        <v>51</v>
      </c>
      <c r="B252" s="80">
        <v>46244</v>
      </c>
      <c r="C252" s="80" t="s">
        <v>52</v>
      </c>
      <c r="E252" s="76"/>
      <c r="F252" s="43"/>
      <c r="G252" s="76"/>
      <c r="H252" s="76"/>
      <c r="I252" s="76"/>
      <c r="J252" s="76"/>
      <c r="K252" s="76"/>
      <c r="L252" s="76"/>
      <c r="M252" s="76"/>
      <c r="N252" s="76"/>
      <c r="O252" s="112">
        <v>47</v>
      </c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6"/>
      <c r="AW252" s="76"/>
      <c r="AX252" s="76"/>
      <c r="AY252" s="76"/>
      <c r="AZ252" s="76"/>
      <c r="BA252" s="76"/>
      <c r="BB252" s="76"/>
      <c r="BC252" s="76"/>
      <c r="BD252" s="76"/>
      <c r="BE252" s="76"/>
      <c r="BF252" s="76"/>
      <c r="BG252" s="76"/>
      <c r="BH252" s="76"/>
      <c r="BI252" s="76"/>
      <c r="BJ252" s="76"/>
      <c r="BK252" s="76"/>
      <c r="BL252" s="76"/>
      <c r="BM252" s="76"/>
      <c r="BN252" s="76"/>
      <c r="BO252" s="76"/>
      <c r="BP252" s="76"/>
      <c r="BQ252" s="76"/>
      <c r="BR252" s="76"/>
      <c r="BS252" s="76"/>
      <c r="BT252" s="76"/>
      <c r="BU252" s="76"/>
      <c r="BV252" s="76"/>
      <c r="BW252" s="76"/>
      <c r="BX252" s="76"/>
      <c r="BY252" s="76"/>
      <c r="BZ252" s="76"/>
      <c r="CA252" s="76"/>
      <c r="CB252" s="76"/>
      <c r="CC252" s="76"/>
      <c r="CD252" s="76"/>
      <c r="CE252" s="76"/>
      <c r="CF252" s="76"/>
      <c r="CG252" s="164">
        <v>51</v>
      </c>
      <c r="CH252" s="177">
        <v>39</v>
      </c>
      <c r="CI252" s="76"/>
      <c r="CJ252" s="164"/>
      <c r="CK252" s="164"/>
      <c r="CL252" s="164"/>
      <c r="CM252" s="164"/>
      <c r="CN252" s="164"/>
      <c r="CO252" s="164"/>
      <c r="CP252" s="164"/>
      <c r="CQ252" s="164"/>
      <c r="CR252" s="76"/>
      <c r="CS252" s="43">
        <v>33</v>
      </c>
      <c r="CT252" s="43">
        <v>38</v>
      </c>
      <c r="CU252" s="43"/>
      <c r="CV252" s="43"/>
      <c r="CW252" s="43"/>
      <c r="CX252" s="43"/>
      <c r="CY252" s="43"/>
      <c r="CZ252" s="43"/>
      <c r="DA252" s="76"/>
      <c r="DB252" s="43">
        <v>59</v>
      </c>
      <c r="DC252" s="43"/>
      <c r="DD252" s="43">
        <v>1</v>
      </c>
      <c r="DE252" s="43"/>
      <c r="DF252" s="43" t="s">
        <v>83</v>
      </c>
      <c r="DG252" s="76"/>
      <c r="DH252" s="76"/>
      <c r="DI252" s="76"/>
      <c r="DJ252" s="76"/>
      <c r="DK252" s="76"/>
      <c r="DL252" s="76"/>
      <c r="DM252" s="76"/>
      <c r="DN252" s="32">
        <f t="shared" ref="DN252:DN261" si="545">COUNTIF($D252:$DL252,"1")</f>
        <v>1</v>
      </c>
      <c r="DO252" s="32">
        <f t="shared" ref="DO252:DO261" si="546">COUNTIF($D252:$DL252,"2")</f>
        <v>0</v>
      </c>
      <c r="DP252" s="32">
        <f t="shared" ref="DP252:DP261" si="547">COUNTIF($D252:$DL252,"3")</f>
        <v>0</v>
      </c>
      <c r="DQ252" s="32">
        <f t="shared" ref="DQ252:DQ261" si="548">COUNTIF($D252:$DL252,"4")</f>
        <v>0</v>
      </c>
      <c r="DR252" s="32">
        <f t="shared" ref="DR252:DR261" si="549">COUNTIF($D252:$DL252,"5")</f>
        <v>0</v>
      </c>
      <c r="DS252" s="32">
        <f t="shared" ref="DS252:DS261" si="550">COUNTIF($D252:$DL252,"6")</f>
        <v>0</v>
      </c>
      <c r="DT252" s="32">
        <f t="shared" ref="DT252:DT261" si="551">COUNTIF($D252:$DL252,"7")</f>
        <v>0</v>
      </c>
      <c r="DU252" s="32">
        <f t="shared" ref="DU252:DU261" si="552">COUNTIF($D252:$DL252,"8")</f>
        <v>0</v>
      </c>
      <c r="DV252" s="32">
        <f t="shared" ref="DV252:DV261" si="553">COUNTIF($D252:$DL252,"9")</f>
        <v>0</v>
      </c>
      <c r="DW252" s="32">
        <f t="shared" ref="DW252:DW261" si="554">COUNTIF($D252:$DL252,"10")</f>
        <v>0</v>
      </c>
      <c r="DX252" s="32">
        <f t="shared" ref="DX252:DX261" si="555">COUNTIF($D252:$DL252,"11")</f>
        <v>0</v>
      </c>
      <c r="DY252" s="32">
        <f t="shared" ref="DY252:DY261" si="556">COUNTIF($D252:$DL252,"12")</f>
        <v>0</v>
      </c>
      <c r="DZ252" s="32">
        <f t="shared" ref="DZ252:DZ261" si="557">COUNTIF($D252:$DL252,"13")</f>
        <v>0</v>
      </c>
      <c r="EA252" s="32">
        <f t="shared" ref="EA252:EA261" si="558">COUNTIF($D252:$DL252,"14")</f>
        <v>0</v>
      </c>
      <c r="EB252" s="32">
        <f t="shared" ref="EB252:EB261" si="559">COUNTIF($D252:$DL252,"15")</f>
        <v>0</v>
      </c>
      <c r="EC252" s="32">
        <f t="shared" ref="EC252:EC261" si="560">COUNTIF($D252:$DL252,"16")</f>
        <v>0</v>
      </c>
      <c r="ED252" s="32">
        <f t="shared" ref="ED252:ED261" si="561">COUNTIF($D252:$DL252,"17")</f>
        <v>0</v>
      </c>
      <c r="EE252" s="32">
        <f t="shared" ref="EE252:EE261" si="562">COUNTIF($D252:$DL252,"18")</f>
        <v>0</v>
      </c>
      <c r="EF252" s="32">
        <f t="shared" ref="EF252:EF261" si="563">COUNTIF($D252:$DL252,"19")</f>
        <v>0</v>
      </c>
      <c r="EG252" s="32">
        <f t="shared" ref="EG252:EG261" si="564">COUNTIF($D252:$DL252,"20")</f>
        <v>0</v>
      </c>
      <c r="EH252" s="32">
        <f t="shared" ref="EH252:EH261" si="565">COUNTIF($D252:$DL252,"21")</f>
        <v>0</v>
      </c>
      <c r="EI252" s="32">
        <f t="shared" ref="EI252:EI261" si="566">COUNTIF($D252:$DL252,"22")</f>
        <v>0</v>
      </c>
      <c r="EJ252" s="32">
        <f t="shared" ref="EJ252:EJ261" si="567">COUNTIF($D252:$DL252,"23")</f>
        <v>0</v>
      </c>
      <c r="EK252" s="32">
        <f t="shared" ref="EK252:EK261" si="568">COUNTIF($D252:$DL252,"24")</f>
        <v>0</v>
      </c>
      <c r="EL252" s="32">
        <f t="shared" ref="EL252:EL261" si="569">COUNTIF($D252:$DL252,"25")</f>
        <v>0</v>
      </c>
      <c r="EM252" s="32">
        <f t="shared" ref="EM252:EM261" si="570">COUNTIF($D252:$DL252,"26")</f>
        <v>0</v>
      </c>
      <c r="EN252" s="32">
        <f t="shared" ref="EN252:EN261" si="571">COUNTIF($D252:$DL252,"27")</f>
        <v>0</v>
      </c>
      <c r="EO252" s="32">
        <f t="shared" ref="EO252:EO261" si="572">COUNTIF($D252:$DL252,"28")</f>
        <v>0</v>
      </c>
      <c r="EP252" s="32">
        <f t="shared" ref="EP252:EP261" si="573">COUNTIF($D252:$DL252,"29")</f>
        <v>0</v>
      </c>
      <c r="EQ252" s="32">
        <f t="shared" ref="EQ252:EQ261" si="574">COUNTIF($D252:$DL252,"30")</f>
        <v>0</v>
      </c>
      <c r="ER252" s="32">
        <f t="shared" ref="ER252:ER261" si="575">COUNTIF($D252:$DL252,"31")</f>
        <v>0</v>
      </c>
      <c r="ES252" s="32">
        <f t="shared" ref="ES252:ES261" si="576">COUNTIF($D252:$DL252,"32")</f>
        <v>0</v>
      </c>
      <c r="ET252" s="32">
        <f t="shared" ref="ET252:ET261" si="577">COUNTIF($D252:$DL252,"33")</f>
        <v>1</v>
      </c>
      <c r="EU252" s="32">
        <f t="shared" ref="EU252:EU261" si="578">COUNTIF($D252:$DL252,"34")</f>
        <v>0</v>
      </c>
      <c r="EV252" s="32">
        <f t="shared" ref="EV252:EV261" si="579">COUNTIF($D252:$DL252,"35")</f>
        <v>0</v>
      </c>
      <c r="EW252" s="32">
        <f t="shared" ref="EW252:EW261" si="580">COUNTIF($D252:$DL252,"36")</f>
        <v>0</v>
      </c>
      <c r="EX252" s="32">
        <f t="shared" ref="EX252:EX261" si="581">COUNTIF($D252:$DL252,"37")</f>
        <v>0</v>
      </c>
      <c r="EY252" s="32">
        <f t="shared" ref="EY252:EY261" si="582">COUNTIF($D252:$DL252,"38")</f>
        <v>1</v>
      </c>
      <c r="EZ252" s="32">
        <f t="shared" ref="EZ252:EZ261" si="583">COUNTIF($D252:$DL252,"39")</f>
        <v>1</v>
      </c>
      <c r="FA252" s="32">
        <f t="shared" ref="FA252:FA261" si="584">COUNTIF($D252:$DL252,"40")</f>
        <v>0</v>
      </c>
      <c r="FB252" s="32">
        <f t="shared" ref="FB252:FB261" si="585">COUNTIF($D252:$DL252,"41")</f>
        <v>0</v>
      </c>
      <c r="FC252" s="32">
        <f t="shared" ref="FC252:FC261" si="586">COUNTIF($D252:$DL252,"42")</f>
        <v>0</v>
      </c>
      <c r="FD252" s="32">
        <f t="shared" ref="FD252:FD261" si="587">COUNTIF($D252:$DL252,"43")</f>
        <v>0</v>
      </c>
      <c r="FE252" s="32">
        <f t="shared" ref="FE252:FE261" si="588">COUNTIF($D252:$DL252,"44")</f>
        <v>0</v>
      </c>
      <c r="FF252" s="32">
        <f t="shared" ref="FF252:FF261" si="589">COUNTIF($D252:$DL252,"45")</f>
        <v>0</v>
      </c>
      <c r="FG252" s="32">
        <f t="shared" ref="FG252:FG261" si="590">COUNTIF($D252:$DL252,"46")</f>
        <v>0</v>
      </c>
      <c r="FH252" s="32">
        <f t="shared" ref="FH252:FH261" si="591">COUNTIF($D252:$DL252,"47")</f>
        <v>1</v>
      </c>
      <c r="FI252" s="32">
        <f t="shared" ref="FI252:FI261" si="592">COUNTIF($D252:$DL252,"48")</f>
        <v>0</v>
      </c>
      <c r="FJ252" s="32">
        <f t="shared" ref="FJ252:FJ261" si="593">COUNTIF($D252:$DL252,"49")</f>
        <v>0</v>
      </c>
      <c r="FK252" s="32">
        <f t="shared" ref="FK252:FK261" si="594">COUNTIF($D252:$DL252,"50")</f>
        <v>0</v>
      </c>
      <c r="FL252" s="32">
        <f t="shared" ref="FL252:FL261" si="595">COUNTIF($D252:$DL252,"51")</f>
        <v>1</v>
      </c>
      <c r="FM252" s="32">
        <f t="shared" ref="FM252:FM261" si="596">COUNTIF($D252:$DL252,"52")</f>
        <v>0</v>
      </c>
      <c r="FN252" s="32">
        <f t="shared" ref="FN252:FN261" si="597">COUNTIF($D252:$DL252,"53")</f>
        <v>0</v>
      </c>
      <c r="FO252" s="32">
        <f t="shared" ref="FO252:FO261" si="598">COUNTIF($D252:$DL252,"54")</f>
        <v>0</v>
      </c>
      <c r="FP252" s="32">
        <f t="shared" ref="FP252:FP261" si="599">COUNTIF($D252:$DL252,"55")</f>
        <v>0</v>
      </c>
      <c r="FQ252" s="32">
        <f t="shared" ref="FQ252:FQ261" si="600">COUNTIF($D252:$DL252,"56")</f>
        <v>0</v>
      </c>
      <c r="FR252" s="32">
        <f t="shared" ref="FR252:FR261" si="601">COUNTIF($D252:$DL252,"57")</f>
        <v>0</v>
      </c>
      <c r="FS252" s="32">
        <f t="shared" ref="FS252:FS261" si="602">COUNTIF($D252:$DL252,"58")</f>
        <v>0</v>
      </c>
      <c r="FT252" s="32">
        <f t="shared" ref="FT252:FT261" si="603">COUNTIF($D252:$DL252,"59")</f>
        <v>1</v>
      </c>
      <c r="FU252" s="32">
        <f t="shared" ref="FU252:FU261" si="604">COUNTIF($D252:$DL252,"60")</f>
        <v>0</v>
      </c>
      <c r="FV252" s="32">
        <f t="shared" ref="FV252:FV261" si="605">COUNTIF($D252:$DL252,"61")</f>
        <v>0</v>
      </c>
      <c r="FW252" s="32">
        <f t="shared" ref="FW252:FW261" si="606">COUNTIF($D252:$DL252,"62")</f>
        <v>0</v>
      </c>
      <c r="FX252" s="32">
        <f t="shared" ref="FX252:FX261" si="607">COUNTIF($D252:$DL252,"63")</f>
        <v>0</v>
      </c>
      <c r="FY252" s="32">
        <f t="shared" ref="FY252:FY261" si="608">COUNTIF($D252:$DL252,"64")</f>
        <v>0</v>
      </c>
      <c r="FZ252" s="32">
        <f t="shared" ref="FZ252:FZ261" si="609">COUNTIF($D252:$DL252,"65")</f>
        <v>0</v>
      </c>
      <c r="GA252" s="32">
        <f t="shared" ref="GA252:GA261" si="610">COUNTIF($D252:$DL252,"66")</f>
        <v>0</v>
      </c>
      <c r="GB252" s="32">
        <f t="shared" ref="GB252:GB261" si="611">COUNTIF($D252:$DL252,"67")</f>
        <v>0</v>
      </c>
      <c r="GC252" s="32">
        <f t="shared" ref="GC252:GC261" si="612">COUNTIF($D252:$DL252,"68")</f>
        <v>0</v>
      </c>
      <c r="GD252" s="32">
        <f t="shared" ref="GD252:GD261" si="613">COUNTIF($D252:$DL252,"69")</f>
        <v>0</v>
      </c>
      <c r="GE252" s="32">
        <f t="shared" si="475"/>
        <v>0</v>
      </c>
    </row>
    <row r="253" spans="1:187" ht="25.8" x14ac:dyDescent="0.5">
      <c r="A253" s="79"/>
      <c r="B253" s="80"/>
      <c r="C253" s="80" t="s">
        <v>53</v>
      </c>
      <c r="E253" s="76"/>
      <c r="F253" s="43"/>
      <c r="G253" s="43"/>
      <c r="H253" s="76"/>
      <c r="I253" s="76"/>
      <c r="J253" s="76"/>
      <c r="K253" s="76"/>
      <c r="L253" s="76"/>
      <c r="M253" s="76"/>
      <c r="N253" s="76"/>
      <c r="O253" s="112">
        <v>47</v>
      </c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6"/>
      <c r="AW253" s="76"/>
      <c r="AX253" s="76"/>
      <c r="AY253" s="76"/>
      <c r="AZ253" s="76"/>
      <c r="BA253" s="76"/>
      <c r="BB253" s="76"/>
      <c r="BC253" s="76"/>
      <c r="BD253" s="76"/>
      <c r="BE253" s="76"/>
      <c r="BF253" s="76"/>
      <c r="BG253" s="76"/>
      <c r="BH253" s="76"/>
      <c r="BI253" s="76"/>
      <c r="BJ253" s="76"/>
      <c r="BK253" s="76"/>
      <c r="BL253" s="76"/>
      <c r="BM253" s="76"/>
      <c r="BN253" s="76"/>
      <c r="BO253" s="76"/>
      <c r="BP253" s="76"/>
      <c r="BQ253" s="76"/>
      <c r="BR253" s="76"/>
      <c r="BS253" s="76"/>
      <c r="BT253" s="76"/>
      <c r="BU253" s="76"/>
      <c r="BV253" s="76"/>
      <c r="BW253" s="76"/>
      <c r="BX253" s="76"/>
      <c r="BY253" s="76"/>
      <c r="BZ253" s="76"/>
      <c r="CA253" s="76"/>
      <c r="CB253" s="76"/>
      <c r="CC253" s="76"/>
      <c r="CD253" s="76"/>
      <c r="CE253" s="76"/>
      <c r="CF253" s="76"/>
      <c r="CG253" s="164">
        <v>51</v>
      </c>
      <c r="CH253" s="177">
        <v>39</v>
      </c>
      <c r="CI253" s="76"/>
      <c r="CJ253" s="164"/>
      <c r="CK253" s="164"/>
      <c r="CL253" s="164"/>
      <c r="CM253" s="164"/>
      <c r="CN253" s="164"/>
      <c r="CO253" s="164"/>
      <c r="CP253" s="164"/>
      <c r="CQ253" s="164"/>
      <c r="CR253" s="76"/>
      <c r="CS253" s="43">
        <v>33</v>
      </c>
      <c r="CT253" s="43">
        <v>38</v>
      </c>
      <c r="CU253" s="43"/>
      <c r="CV253" s="43"/>
      <c r="CW253" s="43"/>
      <c r="CX253" s="43"/>
      <c r="CY253" s="43"/>
      <c r="CZ253" s="43"/>
      <c r="DA253" s="76"/>
      <c r="DB253" s="43">
        <v>59</v>
      </c>
      <c r="DC253" s="43"/>
      <c r="DD253" s="43">
        <v>1</v>
      </c>
      <c r="DE253" s="43"/>
      <c r="DF253" s="43" t="s">
        <v>83</v>
      </c>
      <c r="DG253" s="76"/>
      <c r="DH253" s="76"/>
      <c r="DI253" s="76"/>
      <c r="DJ253" s="76"/>
      <c r="DK253" s="76"/>
      <c r="DL253" s="76"/>
      <c r="DM253" s="76"/>
      <c r="DN253" s="32">
        <f t="shared" si="545"/>
        <v>1</v>
      </c>
      <c r="DO253" s="32">
        <f t="shared" si="546"/>
        <v>0</v>
      </c>
      <c r="DP253" s="32">
        <f t="shared" si="547"/>
        <v>0</v>
      </c>
      <c r="DQ253" s="32">
        <f t="shared" si="548"/>
        <v>0</v>
      </c>
      <c r="DR253" s="32">
        <f t="shared" si="549"/>
        <v>0</v>
      </c>
      <c r="DS253" s="32">
        <f t="shared" si="550"/>
        <v>0</v>
      </c>
      <c r="DT253" s="32">
        <f t="shared" si="551"/>
        <v>0</v>
      </c>
      <c r="DU253" s="32">
        <f t="shared" si="552"/>
        <v>0</v>
      </c>
      <c r="DV253" s="32">
        <f t="shared" si="553"/>
        <v>0</v>
      </c>
      <c r="DW253" s="32">
        <f t="shared" si="554"/>
        <v>0</v>
      </c>
      <c r="DX253" s="32">
        <f t="shared" si="555"/>
        <v>0</v>
      </c>
      <c r="DY253" s="32">
        <f t="shared" si="556"/>
        <v>0</v>
      </c>
      <c r="DZ253" s="32">
        <f t="shared" si="557"/>
        <v>0</v>
      </c>
      <c r="EA253" s="32">
        <f t="shared" si="558"/>
        <v>0</v>
      </c>
      <c r="EB253" s="32">
        <f t="shared" si="559"/>
        <v>0</v>
      </c>
      <c r="EC253" s="32">
        <f t="shared" si="560"/>
        <v>0</v>
      </c>
      <c r="ED253" s="32">
        <f t="shared" si="561"/>
        <v>0</v>
      </c>
      <c r="EE253" s="32">
        <f t="shared" si="562"/>
        <v>0</v>
      </c>
      <c r="EF253" s="32">
        <f t="shared" si="563"/>
        <v>0</v>
      </c>
      <c r="EG253" s="32">
        <f t="shared" si="564"/>
        <v>0</v>
      </c>
      <c r="EH253" s="32">
        <f t="shared" si="565"/>
        <v>0</v>
      </c>
      <c r="EI253" s="32">
        <f t="shared" si="566"/>
        <v>0</v>
      </c>
      <c r="EJ253" s="32">
        <f t="shared" si="567"/>
        <v>0</v>
      </c>
      <c r="EK253" s="32">
        <f t="shared" si="568"/>
        <v>0</v>
      </c>
      <c r="EL253" s="32">
        <f t="shared" si="569"/>
        <v>0</v>
      </c>
      <c r="EM253" s="32">
        <f t="shared" si="570"/>
        <v>0</v>
      </c>
      <c r="EN253" s="32">
        <f t="shared" si="571"/>
        <v>0</v>
      </c>
      <c r="EO253" s="32">
        <f t="shared" si="572"/>
        <v>0</v>
      </c>
      <c r="EP253" s="32">
        <f t="shared" si="573"/>
        <v>0</v>
      </c>
      <c r="EQ253" s="32">
        <f t="shared" si="574"/>
        <v>0</v>
      </c>
      <c r="ER253" s="32">
        <f t="shared" si="575"/>
        <v>0</v>
      </c>
      <c r="ES253" s="32">
        <f t="shared" si="576"/>
        <v>0</v>
      </c>
      <c r="ET253" s="32">
        <f t="shared" si="577"/>
        <v>1</v>
      </c>
      <c r="EU253" s="32">
        <f t="shared" si="578"/>
        <v>0</v>
      </c>
      <c r="EV253" s="32">
        <f t="shared" si="579"/>
        <v>0</v>
      </c>
      <c r="EW253" s="32">
        <f t="shared" si="580"/>
        <v>0</v>
      </c>
      <c r="EX253" s="32">
        <f t="shared" si="581"/>
        <v>0</v>
      </c>
      <c r="EY253" s="32">
        <f t="shared" si="582"/>
        <v>1</v>
      </c>
      <c r="EZ253" s="32">
        <f t="shared" si="583"/>
        <v>1</v>
      </c>
      <c r="FA253" s="32">
        <f t="shared" si="584"/>
        <v>0</v>
      </c>
      <c r="FB253" s="32">
        <f t="shared" si="585"/>
        <v>0</v>
      </c>
      <c r="FC253" s="32">
        <f t="shared" si="586"/>
        <v>0</v>
      </c>
      <c r="FD253" s="32">
        <f t="shared" si="587"/>
        <v>0</v>
      </c>
      <c r="FE253" s="32">
        <f t="shared" si="588"/>
        <v>0</v>
      </c>
      <c r="FF253" s="32">
        <f t="shared" si="589"/>
        <v>0</v>
      </c>
      <c r="FG253" s="32">
        <f t="shared" si="590"/>
        <v>0</v>
      </c>
      <c r="FH253" s="32">
        <f t="shared" si="591"/>
        <v>1</v>
      </c>
      <c r="FI253" s="32">
        <f t="shared" si="592"/>
        <v>0</v>
      </c>
      <c r="FJ253" s="32">
        <f t="shared" si="593"/>
        <v>0</v>
      </c>
      <c r="FK253" s="32">
        <f t="shared" si="594"/>
        <v>0</v>
      </c>
      <c r="FL253" s="32">
        <f t="shared" si="595"/>
        <v>1</v>
      </c>
      <c r="FM253" s="32">
        <f t="shared" si="596"/>
        <v>0</v>
      </c>
      <c r="FN253" s="32">
        <f t="shared" si="597"/>
        <v>0</v>
      </c>
      <c r="FO253" s="32">
        <f t="shared" si="598"/>
        <v>0</v>
      </c>
      <c r="FP253" s="32">
        <f t="shared" si="599"/>
        <v>0</v>
      </c>
      <c r="FQ253" s="32">
        <f t="shared" si="600"/>
        <v>0</v>
      </c>
      <c r="FR253" s="32">
        <f t="shared" si="601"/>
        <v>0</v>
      </c>
      <c r="FS253" s="32">
        <f t="shared" si="602"/>
        <v>0</v>
      </c>
      <c r="FT253" s="32">
        <f t="shared" si="603"/>
        <v>1</v>
      </c>
      <c r="FU253" s="32">
        <f t="shared" si="604"/>
        <v>0</v>
      </c>
      <c r="FV253" s="32">
        <f t="shared" si="605"/>
        <v>0</v>
      </c>
      <c r="FW253" s="32">
        <f t="shared" si="606"/>
        <v>0</v>
      </c>
      <c r="FX253" s="32">
        <f t="shared" si="607"/>
        <v>0</v>
      </c>
      <c r="FY253" s="32">
        <f t="shared" si="608"/>
        <v>0</v>
      </c>
      <c r="FZ253" s="32">
        <f t="shared" si="609"/>
        <v>0</v>
      </c>
      <c r="GA253" s="32">
        <f t="shared" si="610"/>
        <v>0</v>
      </c>
      <c r="GB253" s="32">
        <f t="shared" si="611"/>
        <v>0</v>
      </c>
      <c r="GC253" s="32">
        <f t="shared" si="612"/>
        <v>0</v>
      </c>
      <c r="GD253" s="32">
        <f t="shared" si="613"/>
        <v>0</v>
      </c>
      <c r="GE253" s="32">
        <f t="shared" si="475"/>
        <v>0</v>
      </c>
    </row>
    <row r="254" spans="1:187" ht="25.8" x14ac:dyDescent="0.5">
      <c r="A254" s="79" t="s">
        <v>54</v>
      </c>
      <c r="B254" s="80">
        <v>46245</v>
      </c>
      <c r="C254" s="80" t="s">
        <v>52</v>
      </c>
      <c r="E254" s="76"/>
      <c r="F254" s="43"/>
      <c r="G254" s="43"/>
      <c r="H254" s="76"/>
      <c r="I254" s="76"/>
      <c r="J254" s="76"/>
      <c r="K254" s="76"/>
      <c r="L254" s="76"/>
      <c r="M254" s="76"/>
      <c r="N254" s="76"/>
      <c r="O254" s="112">
        <v>48</v>
      </c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6"/>
      <c r="AW254" s="76"/>
      <c r="AX254" s="76"/>
      <c r="AY254" s="76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76"/>
      <c r="BM254" s="76"/>
      <c r="BN254" s="76"/>
      <c r="BO254" s="76"/>
      <c r="BP254" s="76"/>
      <c r="BQ254" s="76"/>
      <c r="BR254" s="76"/>
      <c r="BS254" s="76"/>
      <c r="BT254" s="76"/>
      <c r="BU254" s="76"/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6"/>
      <c r="CG254" s="164">
        <v>51</v>
      </c>
      <c r="CH254" s="177">
        <v>39</v>
      </c>
      <c r="CI254" s="76"/>
      <c r="CJ254" s="164"/>
      <c r="CK254" s="164"/>
      <c r="CL254" s="164"/>
      <c r="CM254" s="164"/>
      <c r="CN254" s="164"/>
      <c r="CO254" s="164"/>
      <c r="CP254" s="164"/>
      <c r="CQ254" s="164"/>
      <c r="CR254" s="76"/>
      <c r="CS254" s="43">
        <v>32</v>
      </c>
      <c r="CT254" s="43"/>
      <c r="CU254" s="43"/>
      <c r="CV254" s="43"/>
      <c r="CW254" s="43"/>
      <c r="CX254" s="43"/>
      <c r="CY254" s="43"/>
      <c r="CZ254" s="43"/>
      <c r="DA254" s="76"/>
      <c r="DB254" s="43">
        <v>59</v>
      </c>
      <c r="DC254" s="43"/>
      <c r="DD254" s="43">
        <v>1</v>
      </c>
      <c r="DE254" s="170"/>
      <c r="DF254" s="43" t="s">
        <v>83</v>
      </c>
      <c r="DG254" s="76"/>
      <c r="DH254" s="76"/>
      <c r="DI254" s="76"/>
      <c r="DJ254" s="76"/>
      <c r="DK254" s="76"/>
      <c r="DL254" s="76"/>
      <c r="DM254" s="76"/>
      <c r="DN254" s="32">
        <f t="shared" si="545"/>
        <v>1</v>
      </c>
      <c r="DO254" s="32">
        <f t="shared" si="546"/>
        <v>0</v>
      </c>
      <c r="DP254" s="32">
        <f t="shared" si="547"/>
        <v>0</v>
      </c>
      <c r="DQ254" s="32">
        <f t="shared" si="548"/>
        <v>0</v>
      </c>
      <c r="DR254" s="32">
        <f t="shared" si="549"/>
        <v>0</v>
      </c>
      <c r="DS254" s="32">
        <f t="shared" si="550"/>
        <v>0</v>
      </c>
      <c r="DT254" s="32">
        <f t="shared" si="551"/>
        <v>0</v>
      </c>
      <c r="DU254" s="32">
        <f t="shared" si="552"/>
        <v>0</v>
      </c>
      <c r="DV254" s="32">
        <f t="shared" si="553"/>
        <v>0</v>
      </c>
      <c r="DW254" s="32">
        <f t="shared" si="554"/>
        <v>0</v>
      </c>
      <c r="DX254" s="32">
        <f t="shared" si="555"/>
        <v>0</v>
      </c>
      <c r="DY254" s="32">
        <f t="shared" si="556"/>
        <v>0</v>
      </c>
      <c r="DZ254" s="32">
        <f t="shared" si="557"/>
        <v>0</v>
      </c>
      <c r="EA254" s="32">
        <f t="shared" si="558"/>
        <v>0</v>
      </c>
      <c r="EB254" s="32">
        <f t="shared" si="559"/>
        <v>0</v>
      </c>
      <c r="EC254" s="32">
        <f t="shared" si="560"/>
        <v>0</v>
      </c>
      <c r="ED254" s="32">
        <f t="shared" si="561"/>
        <v>0</v>
      </c>
      <c r="EE254" s="32">
        <f t="shared" si="562"/>
        <v>0</v>
      </c>
      <c r="EF254" s="32">
        <f t="shared" si="563"/>
        <v>0</v>
      </c>
      <c r="EG254" s="32">
        <f t="shared" si="564"/>
        <v>0</v>
      </c>
      <c r="EH254" s="32">
        <f t="shared" si="565"/>
        <v>0</v>
      </c>
      <c r="EI254" s="32">
        <f t="shared" si="566"/>
        <v>0</v>
      </c>
      <c r="EJ254" s="32">
        <f t="shared" si="567"/>
        <v>0</v>
      </c>
      <c r="EK254" s="32">
        <f t="shared" si="568"/>
        <v>0</v>
      </c>
      <c r="EL254" s="32">
        <f t="shared" si="569"/>
        <v>0</v>
      </c>
      <c r="EM254" s="32">
        <f t="shared" si="570"/>
        <v>0</v>
      </c>
      <c r="EN254" s="32">
        <f t="shared" si="571"/>
        <v>0</v>
      </c>
      <c r="EO254" s="32">
        <f t="shared" si="572"/>
        <v>0</v>
      </c>
      <c r="EP254" s="32">
        <f t="shared" si="573"/>
        <v>0</v>
      </c>
      <c r="EQ254" s="32">
        <f t="shared" si="574"/>
        <v>0</v>
      </c>
      <c r="ER254" s="32">
        <f t="shared" si="575"/>
        <v>0</v>
      </c>
      <c r="ES254" s="32">
        <f t="shared" si="576"/>
        <v>1</v>
      </c>
      <c r="ET254" s="32">
        <f t="shared" si="577"/>
        <v>0</v>
      </c>
      <c r="EU254" s="32">
        <f t="shared" si="578"/>
        <v>0</v>
      </c>
      <c r="EV254" s="32">
        <f t="shared" si="579"/>
        <v>0</v>
      </c>
      <c r="EW254" s="32">
        <f t="shared" si="580"/>
        <v>0</v>
      </c>
      <c r="EX254" s="32">
        <f t="shared" si="581"/>
        <v>0</v>
      </c>
      <c r="EY254" s="32">
        <f t="shared" si="582"/>
        <v>0</v>
      </c>
      <c r="EZ254" s="32">
        <f t="shared" si="583"/>
        <v>1</v>
      </c>
      <c r="FA254" s="32">
        <f t="shared" si="584"/>
        <v>0</v>
      </c>
      <c r="FB254" s="32">
        <f t="shared" si="585"/>
        <v>0</v>
      </c>
      <c r="FC254" s="32">
        <f t="shared" si="586"/>
        <v>0</v>
      </c>
      <c r="FD254" s="32">
        <f t="shared" si="587"/>
        <v>0</v>
      </c>
      <c r="FE254" s="32">
        <f t="shared" si="588"/>
        <v>0</v>
      </c>
      <c r="FF254" s="32">
        <f t="shared" si="589"/>
        <v>0</v>
      </c>
      <c r="FG254" s="32">
        <f t="shared" si="590"/>
        <v>0</v>
      </c>
      <c r="FH254" s="32">
        <f t="shared" si="591"/>
        <v>0</v>
      </c>
      <c r="FI254" s="32">
        <f t="shared" si="592"/>
        <v>1</v>
      </c>
      <c r="FJ254" s="32">
        <f t="shared" si="593"/>
        <v>0</v>
      </c>
      <c r="FK254" s="32">
        <f t="shared" si="594"/>
        <v>0</v>
      </c>
      <c r="FL254" s="32">
        <f t="shared" si="595"/>
        <v>1</v>
      </c>
      <c r="FM254" s="32">
        <f t="shared" si="596"/>
        <v>0</v>
      </c>
      <c r="FN254" s="32">
        <f t="shared" si="597"/>
        <v>0</v>
      </c>
      <c r="FO254" s="32">
        <f t="shared" si="598"/>
        <v>0</v>
      </c>
      <c r="FP254" s="32">
        <f t="shared" si="599"/>
        <v>0</v>
      </c>
      <c r="FQ254" s="32">
        <f t="shared" si="600"/>
        <v>0</v>
      </c>
      <c r="FR254" s="32">
        <f t="shared" si="601"/>
        <v>0</v>
      </c>
      <c r="FS254" s="32">
        <f t="shared" si="602"/>
        <v>0</v>
      </c>
      <c r="FT254" s="32">
        <f t="shared" si="603"/>
        <v>1</v>
      </c>
      <c r="FU254" s="32">
        <f t="shared" si="604"/>
        <v>0</v>
      </c>
      <c r="FV254" s="32">
        <f t="shared" si="605"/>
        <v>0</v>
      </c>
      <c r="FW254" s="32">
        <f t="shared" si="606"/>
        <v>0</v>
      </c>
      <c r="FX254" s="32">
        <f t="shared" si="607"/>
        <v>0</v>
      </c>
      <c r="FY254" s="32">
        <f t="shared" si="608"/>
        <v>0</v>
      </c>
      <c r="FZ254" s="32">
        <f t="shared" si="609"/>
        <v>0</v>
      </c>
      <c r="GA254" s="32">
        <f t="shared" si="610"/>
        <v>0</v>
      </c>
      <c r="GB254" s="32">
        <f t="shared" si="611"/>
        <v>0</v>
      </c>
      <c r="GC254" s="32">
        <f t="shared" si="612"/>
        <v>0</v>
      </c>
      <c r="GD254" s="32">
        <f t="shared" si="613"/>
        <v>0</v>
      </c>
      <c r="GE254" s="32">
        <f t="shared" si="475"/>
        <v>0</v>
      </c>
    </row>
    <row r="255" spans="1:187" ht="25.8" x14ac:dyDescent="0.5">
      <c r="A255" s="79"/>
      <c r="B255" s="80"/>
      <c r="C255" s="80" t="s">
        <v>53</v>
      </c>
      <c r="E255" s="76"/>
      <c r="F255" s="43"/>
      <c r="G255" s="43"/>
      <c r="H255" s="76"/>
      <c r="I255" s="76"/>
      <c r="J255" s="76"/>
      <c r="K255" s="76"/>
      <c r="L255" s="76"/>
      <c r="M255" s="76"/>
      <c r="N255" s="76"/>
      <c r="O255" s="112">
        <v>48</v>
      </c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  <c r="AY255" s="76"/>
      <c r="AZ255" s="76"/>
      <c r="BA255" s="76"/>
      <c r="BB255" s="76"/>
      <c r="BC255" s="76"/>
      <c r="BD255" s="76"/>
      <c r="BE255" s="76"/>
      <c r="BF255" s="76"/>
      <c r="BG255" s="76"/>
      <c r="BH255" s="76"/>
      <c r="BI255" s="76"/>
      <c r="BJ255" s="76"/>
      <c r="BK255" s="76"/>
      <c r="BL255" s="76"/>
      <c r="BM255" s="76"/>
      <c r="BN255" s="76"/>
      <c r="BO255" s="76"/>
      <c r="BP255" s="76"/>
      <c r="BQ255" s="76"/>
      <c r="BR255" s="76"/>
      <c r="BS255" s="76"/>
      <c r="BT255" s="76"/>
      <c r="BU255" s="76"/>
      <c r="BV255" s="76"/>
      <c r="BW255" s="76"/>
      <c r="BX255" s="76"/>
      <c r="BY255" s="76"/>
      <c r="BZ255" s="76"/>
      <c r="CA255" s="76"/>
      <c r="CB255" s="76"/>
      <c r="CC255" s="76"/>
      <c r="CD255" s="76"/>
      <c r="CE255" s="76"/>
      <c r="CF255" s="76"/>
      <c r="CG255" s="164">
        <v>51</v>
      </c>
      <c r="CH255" s="177">
        <v>39</v>
      </c>
      <c r="CI255" s="76"/>
      <c r="CJ255" s="164"/>
      <c r="CK255" s="164"/>
      <c r="CL255" s="164"/>
      <c r="CM255" s="164"/>
      <c r="CN255" s="164"/>
      <c r="CO255" s="164"/>
      <c r="CP255" s="164"/>
      <c r="CQ255" s="164"/>
      <c r="CR255" s="76"/>
      <c r="CS255" s="43">
        <v>32</v>
      </c>
      <c r="CT255" s="43"/>
      <c r="CU255" s="43"/>
      <c r="CV255" s="43"/>
      <c r="CW255" s="43"/>
      <c r="CX255" s="43"/>
      <c r="CY255" s="43"/>
      <c r="CZ255" s="43"/>
      <c r="DA255" s="76"/>
      <c r="DB255" s="76"/>
      <c r="DC255" s="76"/>
      <c r="DD255" s="76"/>
      <c r="DE255" s="43"/>
      <c r="DF255" s="43"/>
      <c r="DG255" s="76"/>
      <c r="DH255" s="76"/>
      <c r="DI255" s="76"/>
      <c r="DJ255" s="76"/>
      <c r="DK255" s="76"/>
      <c r="DL255" s="76"/>
      <c r="DM255" s="76"/>
      <c r="DN255" s="32">
        <f t="shared" si="545"/>
        <v>0</v>
      </c>
      <c r="DO255" s="32">
        <f t="shared" si="546"/>
        <v>0</v>
      </c>
      <c r="DP255" s="32">
        <f t="shared" si="547"/>
        <v>0</v>
      </c>
      <c r="DQ255" s="32">
        <f t="shared" si="548"/>
        <v>0</v>
      </c>
      <c r="DR255" s="32">
        <f t="shared" si="549"/>
        <v>0</v>
      </c>
      <c r="DS255" s="32">
        <f t="shared" si="550"/>
        <v>0</v>
      </c>
      <c r="DT255" s="32">
        <f t="shared" si="551"/>
        <v>0</v>
      </c>
      <c r="DU255" s="32">
        <f t="shared" si="552"/>
        <v>0</v>
      </c>
      <c r="DV255" s="32">
        <f t="shared" si="553"/>
        <v>0</v>
      </c>
      <c r="DW255" s="32">
        <f t="shared" si="554"/>
        <v>0</v>
      </c>
      <c r="DX255" s="32">
        <f t="shared" si="555"/>
        <v>0</v>
      </c>
      <c r="DY255" s="32">
        <f t="shared" si="556"/>
        <v>0</v>
      </c>
      <c r="DZ255" s="32">
        <f t="shared" si="557"/>
        <v>0</v>
      </c>
      <c r="EA255" s="32">
        <f t="shared" si="558"/>
        <v>0</v>
      </c>
      <c r="EB255" s="32">
        <f t="shared" si="559"/>
        <v>0</v>
      </c>
      <c r="EC255" s="32">
        <f t="shared" si="560"/>
        <v>0</v>
      </c>
      <c r="ED255" s="32">
        <f t="shared" si="561"/>
        <v>0</v>
      </c>
      <c r="EE255" s="32">
        <f t="shared" si="562"/>
        <v>0</v>
      </c>
      <c r="EF255" s="32">
        <f t="shared" si="563"/>
        <v>0</v>
      </c>
      <c r="EG255" s="32">
        <f t="shared" si="564"/>
        <v>0</v>
      </c>
      <c r="EH255" s="32">
        <f t="shared" si="565"/>
        <v>0</v>
      </c>
      <c r="EI255" s="32">
        <f t="shared" si="566"/>
        <v>0</v>
      </c>
      <c r="EJ255" s="32">
        <f t="shared" si="567"/>
        <v>0</v>
      </c>
      <c r="EK255" s="32">
        <f t="shared" si="568"/>
        <v>0</v>
      </c>
      <c r="EL255" s="32">
        <f t="shared" si="569"/>
        <v>0</v>
      </c>
      <c r="EM255" s="32">
        <f t="shared" si="570"/>
        <v>0</v>
      </c>
      <c r="EN255" s="32">
        <f t="shared" si="571"/>
        <v>0</v>
      </c>
      <c r="EO255" s="32">
        <f t="shared" si="572"/>
        <v>0</v>
      </c>
      <c r="EP255" s="32">
        <f t="shared" si="573"/>
        <v>0</v>
      </c>
      <c r="EQ255" s="32">
        <f t="shared" si="574"/>
        <v>0</v>
      </c>
      <c r="ER255" s="32">
        <f t="shared" si="575"/>
        <v>0</v>
      </c>
      <c r="ES255" s="32">
        <f t="shared" si="576"/>
        <v>1</v>
      </c>
      <c r="ET255" s="32">
        <f t="shared" si="577"/>
        <v>0</v>
      </c>
      <c r="EU255" s="32">
        <f t="shared" si="578"/>
        <v>0</v>
      </c>
      <c r="EV255" s="32">
        <f t="shared" si="579"/>
        <v>0</v>
      </c>
      <c r="EW255" s="32">
        <f t="shared" si="580"/>
        <v>0</v>
      </c>
      <c r="EX255" s="32">
        <f t="shared" si="581"/>
        <v>0</v>
      </c>
      <c r="EY255" s="32">
        <f t="shared" si="582"/>
        <v>0</v>
      </c>
      <c r="EZ255" s="32">
        <f t="shared" si="583"/>
        <v>1</v>
      </c>
      <c r="FA255" s="32">
        <f t="shared" si="584"/>
        <v>0</v>
      </c>
      <c r="FB255" s="32">
        <f t="shared" si="585"/>
        <v>0</v>
      </c>
      <c r="FC255" s="32">
        <f t="shared" si="586"/>
        <v>0</v>
      </c>
      <c r="FD255" s="32">
        <f t="shared" si="587"/>
        <v>0</v>
      </c>
      <c r="FE255" s="32">
        <f t="shared" si="588"/>
        <v>0</v>
      </c>
      <c r="FF255" s="32">
        <f t="shared" si="589"/>
        <v>0</v>
      </c>
      <c r="FG255" s="32">
        <f t="shared" si="590"/>
        <v>0</v>
      </c>
      <c r="FH255" s="32">
        <f t="shared" si="591"/>
        <v>0</v>
      </c>
      <c r="FI255" s="32">
        <f t="shared" si="592"/>
        <v>1</v>
      </c>
      <c r="FJ255" s="32">
        <f t="shared" si="593"/>
        <v>0</v>
      </c>
      <c r="FK255" s="32">
        <f t="shared" si="594"/>
        <v>0</v>
      </c>
      <c r="FL255" s="32">
        <f t="shared" si="595"/>
        <v>1</v>
      </c>
      <c r="FM255" s="32">
        <f t="shared" si="596"/>
        <v>0</v>
      </c>
      <c r="FN255" s="32">
        <f t="shared" si="597"/>
        <v>0</v>
      </c>
      <c r="FO255" s="32">
        <f t="shared" si="598"/>
        <v>0</v>
      </c>
      <c r="FP255" s="32">
        <f t="shared" si="599"/>
        <v>0</v>
      </c>
      <c r="FQ255" s="32">
        <f t="shared" si="600"/>
        <v>0</v>
      </c>
      <c r="FR255" s="32">
        <f t="shared" si="601"/>
        <v>0</v>
      </c>
      <c r="FS255" s="32">
        <f t="shared" si="602"/>
        <v>0</v>
      </c>
      <c r="FT255" s="32">
        <f t="shared" si="603"/>
        <v>0</v>
      </c>
      <c r="FU255" s="32">
        <f t="shared" si="604"/>
        <v>0</v>
      </c>
      <c r="FV255" s="32">
        <f t="shared" si="605"/>
        <v>0</v>
      </c>
      <c r="FW255" s="32">
        <f t="shared" si="606"/>
        <v>0</v>
      </c>
      <c r="FX255" s="32">
        <f t="shared" si="607"/>
        <v>0</v>
      </c>
      <c r="FY255" s="32">
        <f t="shared" si="608"/>
        <v>0</v>
      </c>
      <c r="FZ255" s="32">
        <f t="shared" si="609"/>
        <v>0</v>
      </c>
      <c r="GA255" s="32">
        <f t="shared" si="610"/>
        <v>0</v>
      </c>
      <c r="GB255" s="32">
        <f t="shared" si="611"/>
        <v>0</v>
      </c>
      <c r="GC255" s="32">
        <f t="shared" si="612"/>
        <v>0</v>
      </c>
      <c r="GD255" s="32">
        <f t="shared" si="613"/>
        <v>0</v>
      </c>
      <c r="GE255" s="32">
        <f t="shared" si="475"/>
        <v>0</v>
      </c>
    </row>
    <row r="256" spans="1:187" ht="25.8" x14ac:dyDescent="0.5">
      <c r="A256" s="79" t="s">
        <v>55</v>
      </c>
      <c r="B256" s="80">
        <v>46246</v>
      </c>
      <c r="C256" s="80" t="s">
        <v>52</v>
      </c>
      <c r="E256" s="76"/>
      <c r="F256" s="43"/>
      <c r="G256" s="43"/>
      <c r="H256" s="76"/>
      <c r="I256" s="76"/>
      <c r="J256" s="76"/>
      <c r="K256" s="76"/>
      <c r="L256" s="76"/>
      <c r="M256" s="76"/>
      <c r="N256" s="76"/>
      <c r="O256" s="112">
        <v>43</v>
      </c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6"/>
      <c r="AW256" s="76"/>
      <c r="AX256" s="76"/>
      <c r="AY256" s="76"/>
      <c r="AZ256" s="76"/>
      <c r="BA256" s="76"/>
      <c r="BB256" s="76"/>
      <c r="BC256" s="76"/>
      <c r="BD256" s="76"/>
      <c r="BE256" s="76"/>
      <c r="BF256" s="76"/>
      <c r="BG256" s="76"/>
      <c r="BH256" s="76"/>
      <c r="BI256" s="76"/>
      <c r="BJ256" s="76"/>
      <c r="BK256" s="76"/>
      <c r="BL256" s="76"/>
      <c r="BM256" s="76"/>
      <c r="BN256" s="76"/>
      <c r="BO256" s="76"/>
      <c r="BP256" s="76"/>
      <c r="BQ256" s="76"/>
      <c r="BR256" s="76"/>
      <c r="BS256" s="76"/>
      <c r="BT256" s="76"/>
      <c r="BU256" s="76"/>
      <c r="BV256" s="76"/>
      <c r="BW256" s="76"/>
      <c r="BX256" s="76"/>
      <c r="BY256" s="76"/>
      <c r="BZ256" s="76"/>
      <c r="CA256" s="76"/>
      <c r="CB256" s="76"/>
      <c r="CC256" s="76"/>
      <c r="CD256" s="76"/>
      <c r="CE256" s="76"/>
      <c r="CF256" s="76"/>
      <c r="CG256" s="164">
        <v>49</v>
      </c>
      <c r="CH256" s="177">
        <v>42</v>
      </c>
      <c r="CI256" s="76"/>
      <c r="CJ256" s="164"/>
      <c r="CK256" s="164"/>
      <c r="CL256" s="164"/>
      <c r="CM256" s="164"/>
      <c r="CN256" s="164"/>
      <c r="CO256" s="164"/>
      <c r="CP256" s="164"/>
      <c r="CQ256" s="164"/>
      <c r="CR256" s="76"/>
      <c r="CS256" s="43">
        <v>32</v>
      </c>
      <c r="CT256" s="43"/>
      <c r="CU256" s="43"/>
      <c r="CV256" s="43"/>
      <c r="CW256" s="43"/>
      <c r="CX256" s="43"/>
      <c r="CY256" s="43"/>
      <c r="CZ256" s="43"/>
      <c r="DA256" s="76"/>
      <c r="DB256" s="43">
        <v>62</v>
      </c>
      <c r="DC256" s="43"/>
      <c r="DD256" s="43">
        <v>66</v>
      </c>
      <c r="DE256" s="43"/>
      <c r="DF256" s="43"/>
      <c r="DG256" s="76"/>
      <c r="DH256" s="76"/>
      <c r="DI256" s="76"/>
      <c r="DJ256" s="76"/>
      <c r="DK256" s="76"/>
      <c r="DL256" s="76"/>
      <c r="DM256" s="76"/>
      <c r="DN256" s="32">
        <f t="shared" si="545"/>
        <v>0</v>
      </c>
      <c r="DO256" s="32">
        <f t="shared" si="546"/>
        <v>0</v>
      </c>
      <c r="DP256" s="32">
        <f t="shared" si="547"/>
        <v>0</v>
      </c>
      <c r="DQ256" s="32">
        <f t="shared" si="548"/>
        <v>0</v>
      </c>
      <c r="DR256" s="32">
        <f t="shared" si="549"/>
        <v>0</v>
      </c>
      <c r="DS256" s="32">
        <f t="shared" si="550"/>
        <v>0</v>
      </c>
      <c r="DT256" s="32">
        <f t="shared" si="551"/>
        <v>0</v>
      </c>
      <c r="DU256" s="32">
        <f t="shared" si="552"/>
        <v>0</v>
      </c>
      <c r="DV256" s="32">
        <f t="shared" si="553"/>
        <v>0</v>
      </c>
      <c r="DW256" s="32">
        <f t="shared" si="554"/>
        <v>0</v>
      </c>
      <c r="DX256" s="32">
        <f t="shared" si="555"/>
        <v>0</v>
      </c>
      <c r="DY256" s="32">
        <f t="shared" si="556"/>
        <v>0</v>
      </c>
      <c r="DZ256" s="32">
        <f t="shared" si="557"/>
        <v>0</v>
      </c>
      <c r="EA256" s="32">
        <f t="shared" si="558"/>
        <v>0</v>
      </c>
      <c r="EB256" s="32">
        <f t="shared" si="559"/>
        <v>0</v>
      </c>
      <c r="EC256" s="32">
        <f t="shared" si="560"/>
        <v>0</v>
      </c>
      <c r="ED256" s="32">
        <f t="shared" si="561"/>
        <v>0</v>
      </c>
      <c r="EE256" s="32">
        <f t="shared" si="562"/>
        <v>0</v>
      </c>
      <c r="EF256" s="32">
        <f t="shared" si="563"/>
        <v>0</v>
      </c>
      <c r="EG256" s="32">
        <f t="shared" si="564"/>
        <v>0</v>
      </c>
      <c r="EH256" s="32">
        <f t="shared" si="565"/>
        <v>0</v>
      </c>
      <c r="EI256" s="32">
        <f t="shared" si="566"/>
        <v>0</v>
      </c>
      <c r="EJ256" s="32">
        <f t="shared" si="567"/>
        <v>0</v>
      </c>
      <c r="EK256" s="32">
        <f t="shared" si="568"/>
        <v>0</v>
      </c>
      <c r="EL256" s="32">
        <f t="shared" si="569"/>
        <v>0</v>
      </c>
      <c r="EM256" s="32">
        <f t="shared" si="570"/>
        <v>0</v>
      </c>
      <c r="EN256" s="32">
        <f t="shared" si="571"/>
        <v>0</v>
      </c>
      <c r="EO256" s="32">
        <f t="shared" si="572"/>
        <v>0</v>
      </c>
      <c r="EP256" s="32">
        <f t="shared" si="573"/>
        <v>0</v>
      </c>
      <c r="EQ256" s="32">
        <f t="shared" si="574"/>
        <v>0</v>
      </c>
      <c r="ER256" s="32">
        <f t="shared" si="575"/>
        <v>0</v>
      </c>
      <c r="ES256" s="32">
        <f t="shared" si="576"/>
        <v>1</v>
      </c>
      <c r="ET256" s="32">
        <f t="shared" si="577"/>
        <v>0</v>
      </c>
      <c r="EU256" s="32">
        <f t="shared" si="578"/>
        <v>0</v>
      </c>
      <c r="EV256" s="32">
        <f t="shared" si="579"/>
        <v>0</v>
      </c>
      <c r="EW256" s="32">
        <f t="shared" si="580"/>
        <v>0</v>
      </c>
      <c r="EX256" s="32">
        <f t="shared" si="581"/>
        <v>0</v>
      </c>
      <c r="EY256" s="32">
        <f t="shared" si="582"/>
        <v>0</v>
      </c>
      <c r="EZ256" s="32">
        <f t="shared" si="583"/>
        <v>0</v>
      </c>
      <c r="FA256" s="32">
        <f t="shared" si="584"/>
        <v>0</v>
      </c>
      <c r="FB256" s="32">
        <f t="shared" si="585"/>
        <v>0</v>
      </c>
      <c r="FC256" s="32">
        <f t="shared" si="586"/>
        <v>1</v>
      </c>
      <c r="FD256" s="32">
        <f t="shared" si="587"/>
        <v>1</v>
      </c>
      <c r="FE256" s="32">
        <f t="shared" si="588"/>
        <v>0</v>
      </c>
      <c r="FF256" s="32">
        <f t="shared" si="589"/>
        <v>0</v>
      </c>
      <c r="FG256" s="32">
        <f t="shared" si="590"/>
        <v>0</v>
      </c>
      <c r="FH256" s="32">
        <f t="shared" si="591"/>
        <v>0</v>
      </c>
      <c r="FI256" s="32">
        <f t="shared" si="592"/>
        <v>0</v>
      </c>
      <c r="FJ256" s="32">
        <f t="shared" si="593"/>
        <v>1</v>
      </c>
      <c r="FK256" s="32">
        <f t="shared" si="594"/>
        <v>0</v>
      </c>
      <c r="FL256" s="32">
        <f t="shared" si="595"/>
        <v>0</v>
      </c>
      <c r="FM256" s="32">
        <f t="shared" si="596"/>
        <v>0</v>
      </c>
      <c r="FN256" s="32">
        <f t="shared" si="597"/>
        <v>0</v>
      </c>
      <c r="FO256" s="32">
        <f t="shared" si="598"/>
        <v>0</v>
      </c>
      <c r="FP256" s="32">
        <f t="shared" si="599"/>
        <v>0</v>
      </c>
      <c r="FQ256" s="32">
        <f t="shared" si="600"/>
        <v>0</v>
      </c>
      <c r="FR256" s="32">
        <f t="shared" si="601"/>
        <v>0</v>
      </c>
      <c r="FS256" s="32">
        <f t="shared" si="602"/>
        <v>0</v>
      </c>
      <c r="FT256" s="32">
        <f t="shared" si="603"/>
        <v>0</v>
      </c>
      <c r="FU256" s="32">
        <f t="shared" si="604"/>
        <v>0</v>
      </c>
      <c r="FV256" s="32">
        <f t="shared" si="605"/>
        <v>0</v>
      </c>
      <c r="FW256" s="32">
        <f t="shared" si="606"/>
        <v>1</v>
      </c>
      <c r="FX256" s="32">
        <f t="shared" si="607"/>
        <v>0</v>
      </c>
      <c r="FY256" s="32">
        <f t="shared" si="608"/>
        <v>0</v>
      </c>
      <c r="FZ256" s="32">
        <f t="shared" si="609"/>
        <v>0</v>
      </c>
      <c r="GA256" s="32">
        <f t="shared" si="610"/>
        <v>1</v>
      </c>
      <c r="GB256" s="32">
        <f t="shared" si="611"/>
        <v>0</v>
      </c>
      <c r="GC256" s="32">
        <f t="shared" si="612"/>
        <v>0</v>
      </c>
      <c r="GD256" s="32">
        <f t="shared" si="613"/>
        <v>0</v>
      </c>
      <c r="GE256" s="32">
        <f t="shared" si="475"/>
        <v>0</v>
      </c>
    </row>
    <row r="257" spans="1:187" ht="25.8" x14ac:dyDescent="0.5">
      <c r="A257" s="79"/>
      <c r="B257" s="80"/>
      <c r="C257" s="80" t="s">
        <v>53</v>
      </c>
      <c r="E257" s="76"/>
      <c r="F257" s="43"/>
      <c r="G257" s="43"/>
      <c r="H257" s="76"/>
      <c r="I257" s="76"/>
      <c r="J257" s="76"/>
      <c r="K257" s="76"/>
      <c r="L257" s="76"/>
      <c r="M257" s="76"/>
      <c r="N257" s="76"/>
      <c r="O257" s="112">
        <v>43</v>
      </c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6"/>
      <c r="AW257" s="76"/>
      <c r="AX257" s="76"/>
      <c r="AY257" s="76"/>
      <c r="AZ257" s="76"/>
      <c r="BA257" s="76"/>
      <c r="BB257" s="76"/>
      <c r="BC257" s="76"/>
      <c r="BD257" s="76"/>
      <c r="BE257" s="76"/>
      <c r="BF257" s="76"/>
      <c r="BG257" s="76"/>
      <c r="BH257" s="76"/>
      <c r="BI257" s="76"/>
      <c r="BJ257" s="76"/>
      <c r="BK257" s="76"/>
      <c r="BL257" s="76"/>
      <c r="BM257" s="76"/>
      <c r="BN257" s="76"/>
      <c r="BO257" s="76"/>
      <c r="BP257" s="76"/>
      <c r="BQ257" s="76"/>
      <c r="BR257" s="76"/>
      <c r="BS257" s="76"/>
      <c r="BT257" s="76"/>
      <c r="BU257" s="76"/>
      <c r="BV257" s="76"/>
      <c r="BW257" s="76"/>
      <c r="BX257" s="76"/>
      <c r="BY257" s="76"/>
      <c r="BZ257" s="76"/>
      <c r="CA257" s="76"/>
      <c r="CB257" s="76"/>
      <c r="CC257" s="76"/>
      <c r="CD257" s="76"/>
      <c r="CE257" s="76"/>
      <c r="CF257" s="76"/>
      <c r="CG257" s="164">
        <v>49</v>
      </c>
      <c r="CH257" s="177">
        <v>42</v>
      </c>
      <c r="CI257" s="76"/>
      <c r="CJ257" s="164"/>
      <c r="CK257" s="164"/>
      <c r="CL257" s="164"/>
      <c r="CM257" s="164"/>
      <c r="CN257" s="164"/>
      <c r="CO257" s="164"/>
      <c r="CP257" s="164"/>
      <c r="CQ257" s="164"/>
      <c r="CR257" s="76"/>
      <c r="CS257" s="43">
        <v>32</v>
      </c>
      <c r="CT257" s="43"/>
      <c r="CU257" s="43"/>
      <c r="CV257" s="43"/>
      <c r="CW257" s="43"/>
      <c r="CX257" s="43"/>
      <c r="CY257" s="43"/>
      <c r="CZ257" s="43"/>
      <c r="DA257" s="76"/>
      <c r="DB257" s="43">
        <v>62</v>
      </c>
      <c r="DC257" s="43"/>
      <c r="DD257" s="43">
        <v>66</v>
      </c>
      <c r="DE257" s="43"/>
      <c r="DF257" s="43"/>
      <c r="DG257" s="76"/>
      <c r="DH257" s="76"/>
      <c r="DI257" s="76"/>
      <c r="DJ257" s="76"/>
      <c r="DK257" s="76"/>
      <c r="DL257" s="76"/>
      <c r="DM257" s="76"/>
      <c r="DN257" s="32">
        <f t="shared" si="545"/>
        <v>0</v>
      </c>
      <c r="DO257" s="32">
        <f t="shared" si="546"/>
        <v>0</v>
      </c>
      <c r="DP257" s="32">
        <f t="shared" si="547"/>
        <v>0</v>
      </c>
      <c r="DQ257" s="32">
        <f t="shared" si="548"/>
        <v>0</v>
      </c>
      <c r="DR257" s="32">
        <f t="shared" si="549"/>
        <v>0</v>
      </c>
      <c r="DS257" s="32">
        <f t="shared" si="550"/>
        <v>0</v>
      </c>
      <c r="DT257" s="32">
        <f t="shared" si="551"/>
        <v>0</v>
      </c>
      <c r="DU257" s="32">
        <f t="shared" si="552"/>
        <v>0</v>
      </c>
      <c r="DV257" s="32">
        <f t="shared" si="553"/>
        <v>0</v>
      </c>
      <c r="DW257" s="32">
        <f t="shared" si="554"/>
        <v>0</v>
      </c>
      <c r="DX257" s="32">
        <f t="shared" si="555"/>
        <v>0</v>
      </c>
      <c r="DY257" s="32">
        <f t="shared" si="556"/>
        <v>0</v>
      </c>
      <c r="DZ257" s="32">
        <f t="shared" si="557"/>
        <v>0</v>
      </c>
      <c r="EA257" s="32">
        <f t="shared" si="558"/>
        <v>0</v>
      </c>
      <c r="EB257" s="32">
        <f t="shared" si="559"/>
        <v>0</v>
      </c>
      <c r="EC257" s="32">
        <f t="shared" si="560"/>
        <v>0</v>
      </c>
      <c r="ED257" s="32">
        <f t="shared" si="561"/>
        <v>0</v>
      </c>
      <c r="EE257" s="32">
        <f t="shared" si="562"/>
        <v>0</v>
      </c>
      <c r="EF257" s="32">
        <f t="shared" si="563"/>
        <v>0</v>
      </c>
      <c r="EG257" s="32">
        <f t="shared" si="564"/>
        <v>0</v>
      </c>
      <c r="EH257" s="32">
        <f t="shared" si="565"/>
        <v>0</v>
      </c>
      <c r="EI257" s="32">
        <f t="shared" si="566"/>
        <v>0</v>
      </c>
      <c r="EJ257" s="32">
        <f t="shared" si="567"/>
        <v>0</v>
      </c>
      <c r="EK257" s="32">
        <f t="shared" si="568"/>
        <v>0</v>
      </c>
      <c r="EL257" s="32">
        <f t="shared" si="569"/>
        <v>0</v>
      </c>
      <c r="EM257" s="32">
        <f t="shared" si="570"/>
        <v>0</v>
      </c>
      <c r="EN257" s="32">
        <f t="shared" si="571"/>
        <v>0</v>
      </c>
      <c r="EO257" s="32">
        <f t="shared" si="572"/>
        <v>0</v>
      </c>
      <c r="EP257" s="32">
        <f t="shared" si="573"/>
        <v>0</v>
      </c>
      <c r="EQ257" s="32">
        <f t="shared" si="574"/>
        <v>0</v>
      </c>
      <c r="ER257" s="32">
        <f t="shared" si="575"/>
        <v>0</v>
      </c>
      <c r="ES257" s="32">
        <f t="shared" si="576"/>
        <v>1</v>
      </c>
      <c r="ET257" s="32">
        <f t="shared" si="577"/>
        <v>0</v>
      </c>
      <c r="EU257" s="32">
        <f t="shared" si="578"/>
        <v>0</v>
      </c>
      <c r="EV257" s="32">
        <f t="shared" si="579"/>
        <v>0</v>
      </c>
      <c r="EW257" s="32">
        <f t="shared" si="580"/>
        <v>0</v>
      </c>
      <c r="EX257" s="32">
        <f t="shared" si="581"/>
        <v>0</v>
      </c>
      <c r="EY257" s="32">
        <f t="shared" si="582"/>
        <v>0</v>
      </c>
      <c r="EZ257" s="32">
        <f t="shared" si="583"/>
        <v>0</v>
      </c>
      <c r="FA257" s="32">
        <f t="shared" si="584"/>
        <v>0</v>
      </c>
      <c r="FB257" s="32">
        <f t="shared" si="585"/>
        <v>0</v>
      </c>
      <c r="FC257" s="32">
        <f t="shared" si="586"/>
        <v>1</v>
      </c>
      <c r="FD257" s="32">
        <f t="shared" si="587"/>
        <v>1</v>
      </c>
      <c r="FE257" s="32">
        <f t="shared" si="588"/>
        <v>0</v>
      </c>
      <c r="FF257" s="32">
        <f t="shared" si="589"/>
        <v>0</v>
      </c>
      <c r="FG257" s="32">
        <f t="shared" si="590"/>
        <v>0</v>
      </c>
      <c r="FH257" s="32">
        <f t="shared" si="591"/>
        <v>0</v>
      </c>
      <c r="FI257" s="32">
        <f t="shared" si="592"/>
        <v>0</v>
      </c>
      <c r="FJ257" s="32">
        <f t="shared" si="593"/>
        <v>1</v>
      </c>
      <c r="FK257" s="32">
        <f t="shared" si="594"/>
        <v>0</v>
      </c>
      <c r="FL257" s="32">
        <f t="shared" si="595"/>
        <v>0</v>
      </c>
      <c r="FM257" s="32">
        <f t="shared" si="596"/>
        <v>0</v>
      </c>
      <c r="FN257" s="32">
        <f t="shared" si="597"/>
        <v>0</v>
      </c>
      <c r="FO257" s="32">
        <f t="shared" si="598"/>
        <v>0</v>
      </c>
      <c r="FP257" s="32">
        <f t="shared" si="599"/>
        <v>0</v>
      </c>
      <c r="FQ257" s="32">
        <f t="shared" si="600"/>
        <v>0</v>
      </c>
      <c r="FR257" s="32">
        <f t="shared" si="601"/>
        <v>0</v>
      </c>
      <c r="FS257" s="32">
        <f t="shared" si="602"/>
        <v>0</v>
      </c>
      <c r="FT257" s="32">
        <f t="shared" si="603"/>
        <v>0</v>
      </c>
      <c r="FU257" s="32">
        <f t="shared" si="604"/>
        <v>0</v>
      </c>
      <c r="FV257" s="32">
        <f t="shared" si="605"/>
        <v>0</v>
      </c>
      <c r="FW257" s="32">
        <f t="shared" si="606"/>
        <v>1</v>
      </c>
      <c r="FX257" s="32">
        <f t="shared" si="607"/>
        <v>0</v>
      </c>
      <c r="FY257" s="32">
        <f t="shared" si="608"/>
        <v>0</v>
      </c>
      <c r="FZ257" s="32">
        <f t="shared" si="609"/>
        <v>0</v>
      </c>
      <c r="GA257" s="32">
        <f t="shared" si="610"/>
        <v>1</v>
      </c>
      <c r="GB257" s="32">
        <f t="shared" si="611"/>
        <v>0</v>
      </c>
      <c r="GC257" s="32">
        <f t="shared" si="612"/>
        <v>0</v>
      </c>
      <c r="GD257" s="32">
        <f t="shared" si="613"/>
        <v>0</v>
      </c>
      <c r="GE257" s="32">
        <f t="shared" si="475"/>
        <v>0</v>
      </c>
    </row>
    <row r="258" spans="1:187" ht="25.8" x14ac:dyDescent="0.5">
      <c r="A258" s="79" t="s">
        <v>56</v>
      </c>
      <c r="B258" s="80">
        <v>46247</v>
      </c>
      <c r="C258" s="80" t="s">
        <v>52</v>
      </c>
      <c r="E258" s="76"/>
      <c r="F258" s="43"/>
      <c r="G258" s="43"/>
      <c r="H258" s="76"/>
      <c r="I258" s="76"/>
      <c r="J258" s="76"/>
      <c r="K258" s="76"/>
      <c r="L258" s="76"/>
      <c r="M258" s="76"/>
      <c r="N258" s="76"/>
      <c r="O258" s="112">
        <v>63</v>
      </c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6"/>
      <c r="AW258" s="76"/>
      <c r="AX258" s="76"/>
      <c r="AY258" s="76"/>
      <c r="AZ258" s="76"/>
      <c r="BA258" s="76"/>
      <c r="BB258" s="76"/>
      <c r="BC258" s="76"/>
      <c r="BD258" s="76"/>
      <c r="BE258" s="76"/>
      <c r="BF258" s="76"/>
      <c r="BG258" s="76"/>
      <c r="BH258" s="76"/>
      <c r="BI258" s="76"/>
      <c r="BJ258" s="76"/>
      <c r="BK258" s="76"/>
      <c r="BL258" s="76"/>
      <c r="BM258" s="76"/>
      <c r="BN258" s="76"/>
      <c r="BO258" s="76"/>
      <c r="BP258" s="76"/>
      <c r="BQ258" s="76"/>
      <c r="BR258" s="76"/>
      <c r="BS258" s="76"/>
      <c r="BT258" s="76"/>
      <c r="BU258" s="76"/>
      <c r="BV258" s="76"/>
      <c r="BW258" s="76"/>
      <c r="BX258" s="76"/>
      <c r="BY258" s="76"/>
      <c r="BZ258" s="76"/>
      <c r="CA258" s="76"/>
      <c r="CB258" s="76"/>
      <c r="CC258" s="76"/>
      <c r="CD258" s="76"/>
      <c r="CE258" s="76"/>
      <c r="CF258" s="76"/>
      <c r="CG258" s="164">
        <v>49</v>
      </c>
      <c r="CH258" s="177">
        <v>42</v>
      </c>
      <c r="CI258" s="76"/>
      <c r="CJ258" s="164"/>
      <c r="CK258" s="164"/>
      <c r="CL258" s="164"/>
      <c r="CM258" s="164"/>
      <c r="CN258" s="164"/>
      <c r="CO258" s="164"/>
      <c r="CP258" s="164"/>
      <c r="CQ258" s="164"/>
      <c r="CR258" s="76"/>
      <c r="CS258" s="43"/>
      <c r="CT258" s="43"/>
      <c r="CU258" s="43"/>
      <c r="CV258" s="43"/>
      <c r="CW258" s="43"/>
      <c r="CX258" s="43"/>
      <c r="CY258" s="43"/>
      <c r="CZ258" s="43"/>
      <c r="DA258" s="76"/>
      <c r="DB258" s="43">
        <v>62</v>
      </c>
      <c r="DC258" s="43"/>
      <c r="DD258" s="43">
        <v>66</v>
      </c>
      <c r="DE258" s="43"/>
      <c r="DF258" s="43"/>
      <c r="DG258" s="76"/>
      <c r="DH258" s="76"/>
      <c r="DI258" s="76"/>
      <c r="DJ258" s="76"/>
      <c r="DK258" s="76"/>
      <c r="DL258" s="76"/>
      <c r="DM258" s="76"/>
      <c r="DN258" s="32">
        <f t="shared" si="545"/>
        <v>0</v>
      </c>
      <c r="DO258" s="32">
        <f t="shared" si="546"/>
        <v>0</v>
      </c>
      <c r="DP258" s="32">
        <f t="shared" si="547"/>
        <v>0</v>
      </c>
      <c r="DQ258" s="32">
        <f t="shared" si="548"/>
        <v>0</v>
      </c>
      <c r="DR258" s="32">
        <f t="shared" si="549"/>
        <v>0</v>
      </c>
      <c r="DS258" s="32">
        <f t="shared" si="550"/>
        <v>0</v>
      </c>
      <c r="DT258" s="32">
        <f t="shared" si="551"/>
        <v>0</v>
      </c>
      <c r="DU258" s="32">
        <f t="shared" si="552"/>
        <v>0</v>
      </c>
      <c r="DV258" s="32">
        <f t="shared" si="553"/>
        <v>0</v>
      </c>
      <c r="DW258" s="32">
        <f t="shared" si="554"/>
        <v>0</v>
      </c>
      <c r="DX258" s="32">
        <f t="shared" si="555"/>
        <v>0</v>
      </c>
      <c r="DY258" s="32">
        <f t="shared" si="556"/>
        <v>0</v>
      </c>
      <c r="DZ258" s="32">
        <f t="shared" si="557"/>
        <v>0</v>
      </c>
      <c r="EA258" s="32">
        <f t="shared" si="558"/>
        <v>0</v>
      </c>
      <c r="EB258" s="32">
        <f t="shared" si="559"/>
        <v>0</v>
      </c>
      <c r="EC258" s="32">
        <f t="shared" si="560"/>
        <v>0</v>
      </c>
      <c r="ED258" s="32">
        <f t="shared" si="561"/>
        <v>0</v>
      </c>
      <c r="EE258" s="32">
        <f t="shared" si="562"/>
        <v>0</v>
      </c>
      <c r="EF258" s="32">
        <f t="shared" si="563"/>
        <v>0</v>
      </c>
      <c r="EG258" s="32">
        <f t="shared" si="564"/>
        <v>0</v>
      </c>
      <c r="EH258" s="32">
        <f t="shared" si="565"/>
        <v>0</v>
      </c>
      <c r="EI258" s="32">
        <f t="shared" si="566"/>
        <v>0</v>
      </c>
      <c r="EJ258" s="32">
        <f t="shared" si="567"/>
        <v>0</v>
      </c>
      <c r="EK258" s="32">
        <f t="shared" si="568"/>
        <v>0</v>
      </c>
      <c r="EL258" s="32">
        <f t="shared" si="569"/>
        <v>0</v>
      </c>
      <c r="EM258" s="32">
        <f t="shared" si="570"/>
        <v>0</v>
      </c>
      <c r="EN258" s="32">
        <f t="shared" si="571"/>
        <v>0</v>
      </c>
      <c r="EO258" s="32">
        <f t="shared" si="572"/>
        <v>0</v>
      </c>
      <c r="EP258" s="32">
        <f t="shared" si="573"/>
        <v>0</v>
      </c>
      <c r="EQ258" s="32">
        <f t="shared" si="574"/>
        <v>0</v>
      </c>
      <c r="ER258" s="32">
        <f t="shared" si="575"/>
        <v>0</v>
      </c>
      <c r="ES258" s="32">
        <f t="shared" si="576"/>
        <v>0</v>
      </c>
      <c r="ET258" s="32">
        <f t="shared" si="577"/>
        <v>0</v>
      </c>
      <c r="EU258" s="32">
        <f t="shared" si="578"/>
        <v>0</v>
      </c>
      <c r="EV258" s="32">
        <f t="shared" si="579"/>
        <v>0</v>
      </c>
      <c r="EW258" s="32">
        <f t="shared" si="580"/>
        <v>0</v>
      </c>
      <c r="EX258" s="32">
        <f t="shared" si="581"/>
        <v>0</v>
      </c>
      <c r="EY258" s="32">
        <f t="shared" si="582"/>
        <v>0</v>
      </c>
      <c r="EZ258" s="32">
        <f t="shared" si="583"/>
        <v>0</v>
      </c>
      <c r="FA258" s="32">
        <f t="shared" si="584"/>
        <v>0</v>
      </c>
      <c r="FB258" s="32">
        <f t="shared" si="585"/>
        <v>0</v>
      </c>
      <c r="FC258" s="32">
        <f t="shared" si="586"/>
        <v>1</v>
      </c>
      <c r="FD258" s="32">
        <f t="shared" si="587"/>
        <v>0</v>
      </c>
      <c r="FE258" s="32">
        <f t="shared" si="588"/>
        <v>0</v>
      </c>
      <c r="FF258" s="32">
        <f t="shared" si="589"/>
        <v>0</v>
      </c>
      <c r="FG258" s="32">
        <f t="shared" si="590"/>
        <v>0</v>
      </c>
      <c r="FH258" s="32">
        <f t="shared" si="591"/>
        <v>0</v>
      </c>
      <c r="FI258" s="32">
        <f t="shared" si="592"/>
        <v>0</v>
      </c>
      <c r="FJ258" s="32">
        <f t="shared" si="593"/>
        <v>1</v>
      </c>
      <c r="FK258" s="32">
        <f t="shared" si="594"/>
        <v>0</v>
      </c>
      <c r="FL258" s="32">
        <f t="shared" si="595"/>
        <v>0</v>
      </c>
      <c r="FM258" s="32">
        <f t="shared" si="596"/>
        <v>0</v>
      </c>
      <c r="FN258" s="32">
        <f t="shared" si="597"/>
        <v>0</v>
      </c>
      <c r="FO258" s="32">
        <f t="shared" si="598"/>
        <v>0</v>
      </c>
      <c r="FP258" s="32">
        <f t="shared" si="599"/>
        <v>0</v>
      </c>
      <c r="FQ258" s="32">
        <f t="shared" si="600"/>
        <v>0</v>
      </c>
      <c r="FR258" s="32">
        <f t="shared" si="601"/>
        <v>0</v>
      </c>
      <c r="FS258" s="32">
        <f t="shared" si="602"/>
        <v>0</v>
      </c>
      <c r="FT258" s="32">
        <f t="shared" si="603"/>
        <v>0</v>
      </c>
      <c r="FU258" s="32">
        <f t="shared" si="604"/>
        <v>0</v>
      </c>
      <c r="FV258" s="32">
        <f t="shared" si="605"/>
        <v>0</v>
      </c>
      <c r="FW258" s="32">
        <f t="shared" si="606"/>
        <v>1</v>
      </c>
      <c r="FX258" s="32">
        <f t="shared" si="607"/>
        <v>1</v>
      </c>
      <c r="FY258" s="32">
        <f t="shared" si="608"/>
        <v>0</v>
      </c>
      <c r="FZ258" s="32">
        <f t="shared" si="609"/>
        <v>0</v>
      </c>
      <c r="GA258" s="32">
        <f t="shared" si="610"/>
        <v>1</v>
      </c>
      <c r="GB258" s="32">
        <f t="shared" si="611"/>
        <v>0</v>
      </c>
      <c r="GC258" s="32">
        <f t="shared" si="612"/>
        <v>0</v>
      </c>
      <c r="GD258" s="32">
        <f t="shared" si="613"/>
        <v>0</v>
      </c>
      <c r="GE258" s="32">
        <f t="shared" si="475"/>
        <v>0</v>
      </c>
    </row>
    <row r="259" spans="1:187" ht="25.8" x14ac:dyDescent="0.5">
      <c r="A259" s="79"/>
      <c r="B259" s="80"/>
      <c r="C259" s="80" t="s">
        <v>53</v>
      </c>
      <c r="E259" s="76"/>
      <c r="F259" s="43"/>
      <c r="G259" s="43"/>
      <c r="H259" s="76"/>
      <c r="I259" s="76"/>
      <c r="J259" s="76"/>
      <c r="K259" s="76"/>
      <c r="L259" s="76"/>
      <c r="M259" s="76"/>
      <c r="N259" s="76"/>
      <c r="O259" s="112">
        <v>63</v>
      </c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6"/>
      <c r="AW259" s="76"/>
      <c r="AX259" s="76"/>
      <c r="AY259" s="76"/>
      <c r="AZ259" s="76"/>
      <c r="BA259" s="76"/>
      <c r="BB259" s="76"/>
      <c r="BC259" s="76"/>
      <c r="BD259" s="76"/>
      <c r="BE259" s="76"/>
      <c r="BF259" s="76"/>
      <c r="BG259" s="76"/>
      <c r="BH259" s="76"/>
      <c r="BI259" s="76"/>
      <c r="BJ259" s="76"/>
      <c r="BK259" s="76"/>
      <c r="BL259" s="76"/>
      <c r="BM259" s="76"/>
      <c r="BN259" s="76"/>
      <c r="BO259" s="76"/>
      <c r="BP259" s="76"/>
      <c r="BQ259" s="76"/>
      <c r="BR259" s="76"/>
      <c r="BS259" s="76"/>
      <c r="BT259" s="76"/>
      <c r="BU259" s="76"/>
      <c r="BV259" s="76"/>
      <c r="BW259" s="76"/>
      <c r="BX259" s="76"/>
      <c r="BY259" s="76"/>
      <c r="BZ259" s="76"/>
      <c r="CA259" s="76"/>
      <c r="CB259" s="76"/>
      <c r="CC259" s="76"/>
      <c r="CD259" s="76"/>
      <c r="CE259" s="76"/>
      <c r="CF259" s="76"/>
      <c r="CG259" s="164">
        <v>49</v>
      </c>
      <c r="CH259" s="177">
        <v>42</v>
      </c>
      <c r="CI259" s="76"/>
      <c r="CJ259" s="164"/>
      <c r="CK259" s="164"/>
      <c r="CL259" s="164"/>
      <c r="CM259" s="164"/>
      <c r="CN259" s="164"/>
      <c r="CO259" s="164"/>
      <c r="CP259" s="164"/>
      <c r="CQ259" s="164"/>
      <c r="CR259" s="76"/>
      <c r="CS259" s="43"/>
      <c r="CT259" s="43"/>
      <c r="CU259" s="43"/>
      <c r="CV259" s="43"/>
      <c r="CW259" s="43"/>
      <c r="CX259" s="43"/>
      <c r="CY259" s="43"/>
      <c r="CZ259" s="43"/>
      <c r="DA259" s="76"/>
      <c r="DB259" s="76"/>
      <c r="DC259" s="76"/>
      <c r="DD259" s="76"/>
      <c r="DE259" s="43"/>
      <c r="DF259" s="76"/>
      <c r="DG259" s="76"/>
      <c r="DH259" s="76"/>
      <c r="DI259" s="76"/>
      <c r="DJ259" s="76"/>
      <c r="DK259" s="76"/>
      <c r="DL259" s="76"/>
      <c r="DM259" s="76"/>
      <c r="DN259" s="32">
        <f t="shared" si="545"/>
        <v>0</v>
      </c>
      <c r="DO259" s="32">
        <f t="shared" si="546"/>
        <v>0</v>
      </c>
      <c r="DP259" s="32">
        <f t="shared" si="547"/>
        <v>0</v>
      </c>
      <c r="DQ259" s="32">
        <f t="shared" si="548"/>
        <v>0</v>
      </c>
      <c r="DR259" s="32">
        <f t="shared" si="549"/>
        <v>0</v>
      </c>
      <c r="DS259" s="32">
        <f t="shared" si="550"/>
        <v>0</v>
      </c>
      <c r="DT259" s="32">
        <f t="shared" si="551"/>
        <v>0</v>
      </c>
      <c r="DU259" s="32">
        <f t="shared" si="552"/>
        <v>0</v>
      </c>
      <c r="DV259" s="32">
        <f t="shared" si="553"/>
        <v>0</v>
      </c>
      <c r="DW259" s="32">
        <f t="shared" si="554"/>
        <v>0</v>
      </c>
      <c r="DX259" s="32">
        <f t="shared" si="555"/>
        <v>0</v>
      </c>
      <c r="DY259" s="32">
        <f t="shared" si="556"/>
        <v>0</v>
      </c>
      <c r="DZ259" s="32">
        <f t="shared" si="557"/>
        <v>0</v>
      </c>
      <c r="EA259" s="32">
        <f t="shared" si="558"/>
        <v>0</v>
      </c>
      <c r="EB259" s="32">
        <f t="shared" si="559"/>
        <v>0</v>
      </c>
      <c r="EC259" s="32">
        <f t="shared" si="560"/>
        <v>0</v>
      </c>
      <c r="ED259" s="32">
        <f t="shared" si="561"/>
        <v>0</v>
      </c>
      <c r="EE259" s="32">
        <f t="shared" si="562"/>
        <v>0</v>
      </c>
      <c r="EF259" s="32">
        <f t="shared" si="563"/>
        <v>0</v>
      </c>
      <c r="EG259" s="32">
        <f t="shared" si="564"/>
        <v>0</v>
      </c>
      <c r="EH259" s="32">
        <f t="shared" si="565"/>
        <v>0</v>
      </c>
      <c r="EI259" s="32">
        <f t="shared" si="566"/>
        <v>0</v>
      </c>
      <c r="EJ259" s="32">
        <f t="shared" si="567"/>
        <v>0</v>
      </c>
      <c r="EK259" s="32">
        <f t="shared" si="568"/>
        <v>0</v>
      </c>
      <c r="EL259" s="32">
        <f t="shared" si="569"/>
        <v>0</v>
      </c>
      <c r="EM259" s="32">
        <f t="shared" si="570"/>
        <v>0</v>
      </c>
      <c r="EN259" s="32">
        <f t="shared" si="571"/>
        <v>0</v>
      </c>
      <c r="EO259" s="32">
        <f t="shared" si="572"/>
        <v>0</v>
      </c>
      <c r="EP259" s="32">
        <f t="shared" si="573"/>
        <v>0</v>
      </c>
      <c r="EQ259" s="32">
        <f t="shared" si="574"/>
        <v>0</v>
      </c>
      <c r="ER259" s="32">
        <f t="shared" si="575"/>
        <v>0</v>
      </c>
      <c r="ES259" s="32">
        <f t="shared" si="576"/>
        <v>0</v>
      </c>
      <c r="ET259" s="32">
        <f t="shared" si="577"/>
        <v>0</v>
      </c>
      <c r="EU259" s="32">
        <f t="shared" si="578"/>
        <v>0</v>
      </c>
      <c r="EV259" s="32">
        <f t="shared" si="579"/>
        <v>0</v>
      </c>
      <c r="EW259" s="32">
        <f t="shared" si="580"/>
        <v>0</v>
      </c>
      <c r="EX259" s="32">
        <f t="shared" si="581"/>
        <v>0</v>
      </c>
      <c r="EY259" s="32">
        <f t="shared" si="582"/>
        <v>0</v>
      </c>
      <c r="EZ259" s="32">
        <f t="shared" si="583"/>
        <v>0</v>
      </c>
      <c r="FA259" s="32">
        <f t="shared" si="584"/>
        <v>0</v>
      </c>
      <c r="FB259" s="32">
        <f t="shared" si="585"/>
        <v>0</v>
      </c>
      <c r="FC259" s="32">
        <f t="shared" si="586"/>
        <v>1</v>
      </c>
      <c r="FD259" s="32">
        <f t="shared" si="587"/>
        <v>0</v>
      </c>
      <c r="FE259" s="32">
        <f t="shared" si="588"/>
        <v>0</v>
      </c>
      <c r="FF259" s="32">
        <f t="shared" si="589"/>
        <v>0</v>
      </c>
      <c r="FG259" s="32">
        <f t="shared" si="590"/>
        <v>0</v>
      </c>
      <c r="FH259" s="32">
        <f t="shared" si="591"/>
        <v>0</v>
      </c>
      <c r="FI259" s="32">
        <f t="shared" si="592"/>
        <v>0</v>
      </c>
      <c r="FJ259" s="32">
        <f t="shared" si="593"/>
        <v>1</v>
      </c>
      <c r="FK259" s="32">
        <f t="shared" si="594"/>
        <v>0</v>
      </c>
      <c r="FL259" s="32">
        <f t="shared" si="595"/>
        <v>0</v>
      </c>
      <c r="FM259" s="32">
        <f t="shared" si="596"/>
        <v>0</v>
      </c>
      <c r="FN259" s="32">
        <f t="shared" si="597"/>
        <v>0</v>
      </c>
      <c r="FO259" s="32">
        <f t="shared" si="598"/>
        <v>0</v>
      </c>
      <c r="FP259" s="32">
        <f t="shared" si="599"/>
        <v>0</v>
      </c>
      <c r="FQ259" s="32">
        <f t="shared" si="600"/>
        <v>0</v>
      </c>
      <c r="FR259" s="32">
        <f t="shared" si="601"/>
        <v>0</v>
      </c>
      <c r="FS259" s="32">
        <f t="shared" si="602"/>
        <v>0</v>
      </c>
      <c r="FT259" s="32">
        <f t="shared" si="603"/>
        <v>0</v>
      </c>
      <c r="FU259" s="32">
        <f t="shared" si="604"/>
        <v>0</v>
      </c>
      <c r="FV259" s="32">
        <f t="shared" si="605"/>
        <v>0</v>
      </c>
      <c r="FW259" s="32">
        <f t="shared" si="606"/>
        <v>0</v>
      </c>
      <c r="FX259" s="32">
        <f t="shared" si="607"/>
        <v>1</v>
      </c>
      <c r="FY259" s="32">
        <f t="shared" si="608"/>
        <v>0</v>
      </c>
      <c r="FZ259" s="32">
        <f t="shared" si="609"/>
        <v>0</v>
      </c>
      <c r="GA259" s="32">
        <f t="shared" si="610"/>
        <v>0</v>
      </c>
      <c r="GB259" s="32">
        <f t="shared" si="611"/>
        <v>0</v>
      </c>
      <c r="GC259" s="32">
        <f t="shared" si="612"/>
        <v>0</v>
      </c>
      <c r="GD259" s="32">
        <f t="shared" si="613"/>
        <v>0</v>
      </c>
      <c r="GE259" s="32">
        <f t="shared" si="475"/>
        <v>0</v>
      </c>
    </row>
    <row r="260" spans="1:187" ht="25.8" x14ac:dyDescent="0.5">
      <c r="A260" s="79" t="s">
        <v>57</v>
      </c>
      <c r="B260" s="80">
        <v>46248</v>
      </c>
      <c r="C260" s="80" t="s">
        <v>52</v>
      </c>
      <c r="E260" s="76"/>
      <c r="F260" s="43"/>
      <c r="G260" s="43"/>
      <c r="H260" s="76"/>
      <c r="I260" s="76"/>
      <c r="J260" s="76"/>
      <c r="K260" s="76"/>
      <c r="L260" s="76"/>
      <c r="M260" s="76"/>
      <c r="N260" s="76"/>
      <c r="O260" s="112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6"/>
      <c r="AW260" s="76"/>
      <c r="AX260" s="76"/>
      <c r="AY260" s="76"/>
      <c r="AZ260" s="76"/>
      <c r="BA260" s="76"/>
      <c r="BB260" s="76"/>
      <c r="BC260" s="76"/>
      <c r="BD260" s="76"/>
      <c r="BE260" s="76"/>
      <c r="BF260" s="76"/>
      <c r="BG260" s="76"/>
      <c r="BH260" s="76"/>
      <c r="BI260" s="76"/>
      <c r="BJ260" s="76"/>
      <c r="BK260" s="76"/>
      <c r="BL260" s="76"/>
      <c r="BM260" s="76"/>
      <c r="BN260" s="76"/>
      <c r="BO260" s="76"/>
      <c r="BP260" s="76"/>
      <c r="BQ260" s="76"/>
      <c r="BR260" s="76"/>
      <c r="BS260" s="76"/>
      <c r="BT260" s="76"/>
      <c r="BU260" s="76"/>
      <c r="BV260" s="76"/>
      <c r="BW260" s="76"/>
      <c r="BX260" s="76"/>
      <c r="BY260" s="76"/>
      <c r="BZ260" s="76"/>
      <c r="CA260" s="76"/>
      <c r="CB260" s="76"/>
      <c r="CC260" s="76"/>
      <c r="CD260" s="76"/>
      <c r="CE260" s="76"/>
      <c r="CF260" s="76"/>
      <c r="CG260" s="164"/>
      <c r="CH260" s="164"/>
      <c r="CI260" s="164"/>
      <c r="CJ260" s="164"/>
      <c r="CK260" s="164"/>
      <c r="CL260" s="164"/>
      <c r="CM260" s="164"/>
      <c r="CN260" s="164"/>
      <c r="CO260" s="164"/>
      <c r="CP260" s="164"/>
      <c r="CQ260" s="164"/>
      <c r="CR260" s="76"/>
      <c r="CS260" s="43"/>
      <c r="CT260" s="43"/>
      <c r="CU260" s="43"/>
      <c r="CV260" s="43"/>
      <c r="CW260" s="43"/>
      <c r="CX260" s="43"/>
      <c r="CY260" s="43"/>
      <c r="CZ260" s="43"/>
      <c r="DA260" s="76"/>
      <c r="DB260" s="76"/>
      <c r="DC260" s="76"/>
      <c r="DD260" s="76"/>
      <c r="DE260" s="43"/>
      <c r="DF260" s="76"/>
      <c r="DG260" s="76"/>
      <c r="DH260" s="76"/>
      <c r="DI260" s="76"/>
      <c r="DJ260" s="76"/>
      <c r="DK260" s="76"/>
      <c r="DL260" s="76"/>
      <c r="DM260" s="76"/>
      <c r="DN260" s="32">
        <f t="shared" si="545"/>
        <v>0</v>
      </c>
      <c r="DO260" s="32">
        <f t="shared" si="546"/>
        <v>0</v>
      </c>
      <c r="DP260" s="32">
        <f t="shared" si="547"/>
        <v>0</v>
      </c>
      <c r="DQ260" s="32">
        <f t="shared" si="548"/>
        <v>0</v>
      </c>
      <c r="DR260" s="32">
        <f t="shared" si="549"/>
        <v>0</v>
      </c>
      <c r="DS260" s="32">
        <f t="shared" si="550"/>
        <v>0</v>
      </c>
      <c r="DT260" s="32">
        <f t="shared" si="551"/>
        <v>0</v>
      </c>
      <c r="DU260" s="32">
        <f t="shared" si="552"/>
        <v>0</v>
      </c>
      <c r="DV260" s="32">
        <f t="shared" si="553"/>
        <v>0</v>
      </c>
      <c r="DW260" s="32">
        <f t="shared" si="554"/>
        <v>0</v>
      </c>
      <c r="DX260" s="32">
        <f t="shared" si="555"/>
        <v>0</v>
      </c>
      <c r="DY260" s="32">
        <f t="shared" si="556"/>
        <v>0</v>
      </c>
      <c r="DZ260" s="32">
        <f t="shared" si="557"/>
        <v>0</v>
      </c>
      <c r="EA260" s="32">
        <f t="shared" si="558"/>
        <v>0</v>
      </c>
      <c r="EB260" s="32">
        <f t="shared" si="559"/>
        <v>0</v>
      </c>
      <c r="EC260" s="32">
        <f t="shared" si="560"/>
        <v>0</v>
      </c>
      <c r="ED260" s="32">
        <f t="shared" si="561"/>
        <v>0</v>
      </c>
      <c r="EE260" s="32">
        <f t="shared" si="562"/>
        <v>0</v>
      </c>
      <c r="EF260" s="32">
        <f t="shared" si="563"/>
        <v>0</v>
      </c>
      <c r="EG260" s="32">
        <f t="shared" si="564"/>
        <v>0</v>
      </c>
      <c r="EH260" s="32">
        <f t="shared" si="565"/>
        <v>0</v>
      </c>
      <c r="EI260" s="32">
        <f t="shared" si="566"/>
        <v>0</v>
      </c>
      <c r="EJ260" s="32">
        <f t="shared" si="567"/>
        <v>0</v>
      </c>
      <c r="EK260" s="32">
        <f t="shared" si="568"/>
        <v>0</v>
      </c>
      <c r="EL260" s="32">
        <f t="shared" si="569"/>
        <v>0</v>
      </c>
      <c r="EM260" s="32">
        <f t="shared" si="570"/>
        <v>0</v>
      </c>
      <c r="EN260" s="32">
        <f t="shared" si="571"/>
        <v>0</v>
      </c>
      <c r="EO260" s="32">
        <f t="shared" si="572"/>
        <v>0</v>
      </c>
      <c r="EP260" s="32">
        <f t="shared" si="573"/>
        <v>0</v>
      </c>
      <c r="EQ260" s="32">
        <f t="shared" si="574"/>
        <v>0</v>
      </c>
      <c r="ER260" s="32">
        <f t="shared" si="575"/>
        <v>0</v>
      </c>
      <c r="ES260" s="32">
        <f t="shared" si="576"/>
        <v>0</v>
      </c>
      <c r="ET260" s="32">
        <f t="shared" si="577"/>
        <v>0</v>
      </c>
      <c r="EU260" s="32">
        <f t="shared" si="578"/>
        <v>0</v>
      </c>
      <c r="EV260" s="32">
        <f t="shared" si="579"/>
        <v>0</v>
      </c>
      <c r="EW260" s="32">
        <f t="shared" si="580"/>
        <v>0</v>
      </c>
      <c r="EX260" s="32">
        <f t="shared" si="581"/>
        <v>0</v>
      </c>
      <c r="EY260" s="32">
        <f t="shared" si="582"/>
        <v>0</v>
      </c>
      <c r="EZ260" s="32">
        <f t="shared" si="583"/>
        <v>0</v>
      </c>
      <c r="FA260" s="32">
        <f t="shared" si="584"/>
        <v>0</v>
      </c>
      <c r="FB260" s="32">
        <f t="shared" si="585"/>
        <v>0</v>
      </c>
      <c r="FC260" s="32">
        <f t="shared" si="586"/>
        <v>0</v>
      </c>
      <c r="FD260" s="32">
        <f t="shared" si="587"/>
        <v>0</v>
      </c>
      <c r="FE260" s="32">
        <f t="shared" si="588"/>
        <v>0</v>
      </c>
      <c r="FF260" s="32">
        <f t="shared" si="589"/>
        <v>0</v>
      </c>
      <c r="FG260" s="32">
        <f t="shared" si="590"/>
        <v>0</v>
      </c>
      <c r="FH260" s="32">
        <f t="shared" si="591"/>
        <v>0</v>
      </c>
      <c r="FI260" s="32">
        <f t="shared" si="592"/>
        <v>0</v>
      </c>
      <c r="FJ260" s="32">
        <f t="shared" si="593"/>
        <v>0</v>
      </c>
      <c r="FK260" s="32">
        <f t="shared" si="594"/>
        <v>0</v>
      </c>
      <c r="FL260" s="32">
        <f t="shared" si="595"/>
        <v>0</v>
      </c>
      <c r="FM260" s="32">
        <f t="shared" si="596"/>
        <v>0</v>
      </c>
      <c r="FN260" s="32">
        <f t="shared" si="597"/>
        <v>0</v>
      </c>
      <c r="FO260" s="32">
        <f t="shared" si="598"/>
        <v>0</v>
      </c>
      <c r="FP260" s="32">
        <f t="shared" si="599"/>
        <v>0</v>
      </c>
      <c r="FQ260" s="32">
        <f t="shared" si="600"/>
        <v>0</v>
      </c>
      <c r="FR260" s="32">
        <f t="shared" si="601"/>
        <v>0</v>
      </c>
      <c r="FS260" s="32">
        <f t="shared" si="602"/>
        <v>0</v>
      </c>
      <c r="FT260" s="32">
        <f t="shared" si="603"/>
        <v>0</v>
      </c>
      <c r="FU260" s="32">
        <f t="shared" si="604"/>
        <v>0</v>
      </c>
      <c r="FV260" s="32">
        <f t="shared" si="605"/>
        <v>0</v>
      </c>
      <c r="FW260" s="32">
        <f t="shared" si="606"/>
        <v>0</v>
      </c>
      <c r="FX260" s="32">
        <f t="shared" si="607"/>
        <v>0</v>
      </c>
      <c r="FY260" s="32">
        <f t="shared" si="608"/>
        <v>0</v>
      </c>
      <c r="FZ260" s="32">
        <f t="shared" si="609"/>
        <v>0</v>
      </c>
      <c r="GA260" s="32">
        <f t="shared" si="610"/>
        <v>0</v>
      </c>
      <c r="GB260" s="32">
        <f t="shared" si="611"/>
        <v>0</v>
      </c>
      <c r="GC260" s="32">
        <f t="shared" si="612"/>
        <v>0</v>
      </c>
      <c r="GD260" s="32">
        <f t="shared" si="613"/>
        <v>0</v>
      </c>
      <c r="GE260" s="32">
        <f t="shared" si="475"/>
        <v>0</v>
      </c>
    </row>
    <row r="261" spans="1:187" ht="25.8" x14ac:dyDescent="0.5">
      <c r="A261" s="79"/>
      <c r="B261" s="80"/>
      <c r="C261" s="80" t="s">
        <v>53</v>
      </c>
      <c r="E261" s="76"/>
      <c r="F261" s="43"/>
      <c r="G261" s="43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6"/>
      <c r="AW261" s="76"/>
      <c r="AX261" s="76"/>
      <c r="AY261" s="76"/>
      <c r="AZ261" s="76"/>
      <c r="BA261" s="76"/>
      <c r="BB261" s="76"/>
      <c r="BC261" s="76"/>
      <c r="BD261" s="76"/>
      <c r="BE261" s="76"/>
      <c r="BF261" s="76"/>
      <c r="BG261" s="76"/>
      <c r="BH261" s="76"/>
      <c r="BI261" s="76"/>
      <c r="BJ261" s="76"/>
      <c r="BK261" s="76"/>
      <c r="BL261" s="76"/>
      <c r="BM261" s="76"/>
      <c r="BN261" s="76"/>
      <c r="BO261" s="76"/>
      <c r="BP261" s="76"/>
      <c r="BQ261" s="76"/>
      <c r="BR261" s="76"/>
      <c r="BS261" s="76"/>
      <c r="BT261" s="76"/>
      <c r="BU261" s="76"/>
      <c r="BV261" s="76"/>
      <c r="BW261" s="76"/>
      <c r="BX261" s="76"/>
      <c r="BY261" s="76"/>
      <c r="BZ261" s="76"/>
      <c r="CA261" s="76"/>
      <c r="CB261" s="76"/>
      <c r="CC261" s="76"/>
      <c r="CD261" s="76"/>
      <c r="CE261" s="76"/>
      <c r="CF261" s="76"/>
      <c r="CG261" s="76"/>
      <c r="CH261" s="76"/>
      <c r="CI261" s="76"/>
      <c r="CJ261" s="76"/>
      <c r="CK261" s="76"/>
      <c r="CL261" s="76"/>
      <c r="CM261" s="76"/>
      <c r="CN261" s="76"/>
      <c r="CO261" s="76"/>
      <c r="CP261" s="76"/>
      <c r="CQ261" s="76"/>
      <c r="CR261" s="76"/>
      <c r="CS261" s="43"/>
      <c r="CT261" s="43"/>
      <c r="CU261" s="43"/>
      <c r="CV261" s="43"/>
      <c r="CW261" s="43"/>
      <c r="CX261" s="43"/>
      <c r="CY261" s="43"/>
      <c r="CZ261" s="43"/>
      <c r="DA261" s="76"/>
      <c r="DB261" s="76"/>
      <c r="DC261" s="76"/>
      <c r="DD261" s="76"/>
      <c r="DE261" s="76"/>
      <c r="DF261" s="76"/>
      <c r="DG261" s="76"/>
      <c r="DH261" s="76"/>
      <c r="DI261" s="76"/>
      <c r="DJ261" s="76"/>
      <c r="DK261" s="76"/>
      <c r="DL261" s="76"/>
      <c r="DM261" s="76"/>
      <c r="DN261" s="32">
        <f t="shared" si="545"/>
        <v>0</v>
      </c>
      <c r="DO261" s="32">
        <f t="shared" si="546"/>
        <v>0</v>
      </c>
      <c r="DP261" s="32">
        <f t="shared" si="547"/>
        <v>0</v>
      </c>
      <c r="DQ261" s="32">
        <f t="shared" si="548"/>
        <v>0</v>
      </c>
      <c r="DR261" s="32">
        <f t="shared" si="549"/>
        <v>0</v>
      </c>
      <c r="DS261" s="32">
        <f t="shared" si="550"/>
        <v>0</v>
      </c>
      <c r="DT261" s="32">
        <f t="shared" si="551"/>
        <v>0</v>
      </c>
      <c r="DU261" s="32">
        <f t="shared" si="552"/>
        <v>0</v>
      </c>
      <c r="DV261" s="32">
        <f t="shared" si="553"/>
        <v>0</v>
      </c>
      <c r="DW261" s="32">
        <f t="shared" si="554"/>
        <v>0</v>
      </c>
      <c r="DX261" s="32">
        <f t="shared" si="555"/>
        <v>0</v>
      </c>
      <c r="DY261" s="32">
        <f t="shared" si="556"/>
        <v>0</v>
      </c>
      <c r="DZ261" s="32">
        <f t="shared" si="557"/>
        <v>0</v>
      </c>
      <c r="EA261" s="32">
        <f t="shared" si="558"/>
        <v>0</v>
      </c>
      <c r="EB261" s="32">
        <f t="shared" si="559"/>
        <v>0</v>
      </c>
      <c r="EC261" s="32">
        <f t="shared" si="560"/>
        <v>0</v>
      </c>
      <c r="ED261" s="32">
        <f t="shared" si="561"/>
        <v>0</v>
      </c>
      <c r="EE261" s="32">
        <f t="shared" si="562"/>
        <v>0</v>
      </c>
      <c r="EF261" s="32">
        <f t="shared" si="563"/>
        <v>0</v>
      </c>
      <c r="EG261" s="32">
        <f t="shared" si="564"/>
        <v>0</v>
      </c>
      <c r="EH261" s="32">
        <f t="shared" si="565"/>
        <v>0</v>
      </c>
      <c r="EI261" s="32">
        <f t="shared" si="566"/>
        <v>0</v>
      </c>
      <c r="EJ261" s="32">
        <f t="shared" si="567"/>
        <v>0</v>
      </c>
      <c r="EK261" s="32">
        <f t="shared" si="568"/>
        <v>0</v>
      </c>
      <c r="EL261" s="32">
        <f t="shared" si="569"/>
        <v>0</v>
      </c>
      <c r="EM261" s="32">
        <f t="shared" si="570"/>
        <v>0</v>
      </c>
      <c r="EN261" s="32">
        <f t="shared" si="571"/>
        <v>0</v>
      </c>
      <c r="EO261" s="32">
        <f t="shared" si="572"/>
        <v>0</v>
      </c>
      <c r="EP261" s="32">
        <f t="shared" si="573"/>
        <v>0</v>
      </c>
      <c r="EQ261" s="32">
        <f t="shared" si="574"/>
        <v>0</v>
      </c>
      <c r="ER261" s="32">
        <f t="shared" si="575"/>
        <v>0</v>
      </c>
      <c r="ES261" s="32">
        <f t="shared" si="576"/>
        <v>0</v>
      </c>
      <c r="ET261" s="32">
        <f t="shared" si="577"/>
        <v>0</v>
      </c>
      <c r="EU261" s="32">
        <f t="shared" si="578"/>
        <v>0</v>
      </c>
      <c r="EV261" s="32">
        <f t="shared" si="579"/>
        <v>0</v>
      </c>
      <c r="EW261" s="32">
        <f t="shared" si="580"/>
        <v>0</v>
      </c>
      <c r="EX261" s="32">
        <f t="shared" si="581"/>
        <v>0</v>
      </c>
      <c r="EY261" s="32">
        <f t="shared" si="582"/>
        <v>0</v>
      </c>
      <c r="EZ261" s="32">
        <f t="shared" si="583"/>
        <v>0</v>
      </c>
      <c r="FA261" s="32">
        <f t="shared" si="584"/>
        <v>0</v>
      </c>
      <c r="FB261" s="32">
        <f t="shared" si="585"/>
        <v>0</v>
      </c>
      <c r="FC261" s="32">
        <f t="shared" si="586"/>
        <v>0</v>
      </c>
      <c r="FD261" s="32">
        <f t="shared" si="587"/>
        <v>0</v>
      </c>
      <c r="FE261" s="32">
        <f t="shared" si="588"/>
        <v>0</v>
      </c>
      <c r="FF261" s="32">
        <f t="shared" si="589"/>
        <v>0</v>
      </c>
      <c r="FG261" s="32">
        <f t="shared" si="590"/>
        <v>0</v>
      </c>
      <c r="FH261" s="32">
        <f t="shared" si="591"/>
        <v>0</v>
      </c>
      <c r="FI261" s="32">
        <f t="shared" si="592"/>
        <v>0</v>
      </c>
      <c r="FJ261" s="32">
        <f t="shared" si="593"/>
        <v>0</v>
      </c>
      <c r="FK261" s="32">
        <f t="shared" si="594"/>
        <v>0</v>
      </c>
      <c r="FL261" s="32">
        <f t="shared" si="595"/>
        <v>0</v>
      </c>
      <c r="FM261" s="32">
        <f t="shared" si="596"/>
        <v>0</v>
      </c>
      <c r="FN261" s="32">
        <f t="shared" si="597"/>
        <v>0</v>
      </c>
      <c r="FO261" s="32">
        <f t="shared" si="598"/>
        <v>0</v>
      </c>
      <c r="FP261" s="32">
        <f t="shared" si="599"/>
        <v>0</v>
      </c>
      <c r="FQ261" s="32">
        <f t="shared" si="600"/>
        <v>0</v>
      </c>
      <c r="FR261" s="32">
        <f t="shared" si="601"/>
        <v>0</v>
      </c>
      <c r="FS261" s="32">
        <f t="shared" si="602"/>
        <v>0</v>
      </c>
      <c r="FT261" s="32">
        <f t="shared" si="603"/>
        <v>0</v>
      </c>
      <c r="FU261" s="32">
        <f t="shared" si="604"/>
        <v>0</v>
      </c>
      <c r="FV261" s="32">
        <f t="shared" si="605"/>
        <v>0</v>
      </c>
      <c r="FW261" s="32">
        <f t="shared" si="606"/>
        <v>0</v>
      </c>
      <c r="FX261" s="32">
        <f t="shared" si="607"/>
        <v>0</v>
      </c>
      <c r="FY261" s="32">
        <f t="shared" si="608"/>
        <v>0</v>
      </c>
      <c r="FZ261" s="32">
        <f t="shared" si="609"/>
        <v>0</v>
      </c>
      <c r="GA261" s="32">
        <f t="shared" si="610"/>
        <v>0</v>
      </c>
      <c r="GB261" s="32">
        <f t="shared" si="611"/>
        <v>0</v>
      </c>
      <c r="GC261" s="32">
        <f t="shared" si="612"/>
        <v>0</v>
      </c>
      <c r="GD261" s="32">
        <f t="shared" si="613"/>
        <v>0</v>
      </c>
      <c r="GE261" s="32">
        <f t="shared" si="475"/>
        <v>0</v>
      </c>
    </row>
    <row r="262" spans="1:187" s="114" customFormat="1" ht="15" customHeight="1" x14ac:dyDescent="0.3"/>
  </sheetData>
  <mergeCells count="38">
    <mergeCell ref="DB2:DI2"/>
    <mergeCell ref="X3:AG3"/>
    <mergeCell ref="CG3:CQ3"/>
    <mergeCell ref="X4:AE4"/>
    <mergeCell ref="AH4:AZ4"/>
    <mergeCell ref="X2:AE2"/>
    <mergeCell ref="CG2:CQ2"/>
    <mergeCell ref="BA4:BO4"/>
    <mergeCell ref="AH2:CE2"/>
    <mergeCell ref="BP4:CE4"/>
    <mergeCell ref="CO4:CP4"/>
    <mergeCell ref="CH4:CI4"/>
    <mergeCell ref="DB4:DC4"/>
    <mergeCell ref="DD4:DE4"/>
    <mergeCell ref="AH165:CE165"/>
    <mergeCell ref="AH166:CE166"/>
    <mergeCell ref="AH139:AL139"/>
    <mergeCell ref="AM139:AT139"/>
    <mergeCell ref="CS2:CZ2"/>
    <mergeCell ref="AH145:CE145"/>
    <mergeCell ref="AH118:CE118"/>
    <mergeCell ref="AH122:CE122"/>
    <mergeCell ref="BH139:BO139"/>
    <mergeCell ref="BP139:BV139"/>
    <mergeCell ref="BW139:CE139"/>
    <mergeCell ref="AH141:AL141"/>
    <mergeCell ref="AM141:AT141"/>
    <mergeCell ref="BA139:BE139"/>
    <mergeCell ref="BA141:BG141"/>
    <mergeCell ref="BP141:BV141"/>
    <mergeCell ref="A2:A3"/>
    <mergeCell ref="E2:M2"/>
    <mergeCell ref="O2:V2"/>
    <mergeCell ref="Q4:R4"/>
    <mergeCell ref="AH163:CE163"/>
    <mergeCell ref="BW141:CE141"/>
    <mergeCell ref="BH140:BO141"/>
    <mergeCell ref="AW67:CE67"/>
  </mergeCells>
  <phoneticPr fontId="25" type="noConversion"/>
  <conditionalFormatting sqref="DN5:FZ261 GA91:GE261">
    <cfRule type="cellIs" dxfId="0" priority="1" operator="equal">
      <formula>2</formula>
    </cfRule>
  </conditionalFormatting>
  <pageMargins left="0.7" right="0.7" top="0.75" bottom="0.75" header="0.3" footer="0.3"/>
  <pageSetup paperSize="9" scale="1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a5868-af0a-410c-839e-8d12f9bbae36">
      <Terms xmlns="http://schemas.microsoft.com/office/infopath/2007/PartnerControls"/>
    </lcf76f155ced4ddcb4097134ff3c332f>
    <noteDR703 xmlns="ff5a5868-af0a-410c-839e-8d12f9bbae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1CAF5201C82C43AA4DBD7D4A985E69" ma:contentTypeVersion="18" ma:contentTypeDescription="Creare un nuovo documento." ma:contentTypeScope="" ma:versionID="d4ebe10c0e9392234408c1ca4c913792">
  <xsd:schema xmlns:xsd="http://www.w3.org/2001/XMLSchema" xmlns:xs="http://www.w3.org/2001/XMLSchema" xmlns:p="http://schemas.microsoft.com/office/2006/metadata/properties" xmlns:ns2="ff5a5868-af0a-410c-839e-8d12f9bbae36" xmlns:ns3="4e4aeb4f-2755-45de-8429-e3c3045be2d4" targetNamespace="http://schemas.microsoft.com/office/2006/metadata/properties" ma:root="true" ma:fieldsID="2fc5a4e9a860dbc797ededcafc9065f9" ns2:_="" ns3:_="">
    <xsd:import namespace="ff5a5868-af0a-410c-839e-8d12f9bbae36"/>
    <xsd:import namespace="4e4aeb4f-2755-45de-8429-e3c3045be2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noteDR70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a5868-af0a-410c-839e-8d12f9bbae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03ef3db-1873-48f1-8e04-87b5542c2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DR703" ma:index="25" nillable="true" ma:displayName="note DR 703" ma:description="considerare solo la parte relativa alle sostituzioni (no annullamento a Poiani)" ma:format="Dropdown" ma:internalName="noteDR703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aeb4f-2755-45de-8429-e3c3045be2d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D3BD6-A4F4-4774-B39A-C88F3CE2BB21}">
  <ds:schemaRefs>
    <ds:schemaRef ds:uri="ff5a5868-af0a-410c-839e-8d12f9bbae36"/>
    <ds:schemaRef ds:uri="http://schemas.microsoft.com/office/2006/documentManagement/types"/>
    <ds:schemaRef ds:uri="4e4aeb4f-2755-45de-8429-e3c3045be2d4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E45E8E-559D-4F23-B685-100C01BD2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458E8-57E0-4D83-A8C8-FA826D964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a5868-af0a-410c-839e-8d12f9bbae36"/>
    <ds:schemaRef ds:uri="4e4aeb4f-2755-45de-8429-e3c3045be2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NADIA CANONICO</cp:lastModifiedBy>
  <cp:revision/>
  <cp:lastPrinted>2026-04-17T11:09:47Z</cp:lastPrinted>
  <dcterms:created xsi:type="dcterms:W3CDTF">2023-08-08T08:03:54Z</dcterms:created>
  <dcterms:modified xsi:type="dcterms:W3CDTF">2026-05-06T10:43:57Z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0x010100B21CAF5201C82C43AA4DBD7D4A985E69</vt:lpwstr>
  </property>
  <property fmtid="{D5CDD505-2E9C-101B-9397-08002B2CF9AE}" pid="3" name="MediaServiceImageTags">
    <vt:lpwstr/>
  </property>
</Properties>
</file>