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23450_staff_univpm_it/Documents/AA 23-24/GRUPPI AFP 23-24/V ANNO/"/>
    </mc:Choice>
  </mc:AlternateContent>
  <xr:revisionPtr revIDLastSave="1" documentId="8_{9BE9F275-357F-45FF-ABD9-7A19A70394B8}" xr6:coauthVersionLast="47" xr6:coauthVersionMax="47" xr10:uidLastSave="{64F07595-F94B-4C25-BCDB-8A471BDBB9F6}"/>
  <bookViews>
    <workbookView xWindow="-120" yWindow="-120" windowWidth="29040" windowHeight="15990" xr2:uid="{E0043540-98D2-4654-AE89-9556C1187718}"/>
  </bookViews>
  <sheets>
    <sheet name="Calendario AFP gennaio-giugno" sheetId="2" r:id="rId1"/>
  </sheets>
  <definedNames>
    <definedName name="_xlnm._FilterDatabase" localSheetId="0" hidden="1">'Calendario AFP gennaio-giugno'!$A$7:$GX$7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X250" i="2" l="1"/>
  <c r="GW250" i="2"/>
  <c r="GV250" i="2"/>
  <c r="GU250" i="2"/>
  <c r="GT250" i="2"/>
  <c r="GS250" i="2"/>
  <c r="GR250" i="2"/>
  <c r="GQ250" i="2"/>
  <c r="GP250" i="2"/>
  <c r="GO250" i="2"/>
  <c r="GN250" i="2"/>
  <c r="GM250" i="2"/>
  <c r="GL250" i="2"/>
  <c r="GK250" i="2"/>
  <c r="GJ250" i="2"/>
  <c r="GI250" i="2"/>
  <c r="GH250" i="2"/>
  <c r="GG250" i="2"/>
  <c r="GF250" i="2"/>
  <c r="GE250" i="2"/>
  <c r="GD250" i="2"/>
  <c r="GC250" i="2"/>
  <c r="GB250" i="2"/>
  <c r="GA250" i="2"/>
  <c r="FZ250" i="2"/>
  <c r="FY250" i="2"/>
  <c r="FX250" i="2"/>
  <c r="FW250" i="2"/>
  <c r="FV250" i="2"/>
  <c r="FU250" i="2"/>
  <c r="FT250" i="2"/>
  <c r="FS250" i="2"/>
  <c r="FR250" i="2"/>
  <c r="FQ250" i="2"/>
  <c r="FP250" i="2"/>
  <c r="FO250" i="2"/>
  <c r="FN250" i="2"/>
  <c r="FM250" i="2"/>
  <c r="FL250" i="2"/>
  <c r="FK250" i="2"/>
  <c r="FJ250" i="2"/>
  <c r="FI250" i="2"/>
  <c r="FH250" i="2"/>
  <c r="FG250" i="2"/>
  <c r="FF250" i="2"/>
  <c r="FE250" i="2"/>
  <c r="FD250" i="2"/>
  <c r="FC250" i="2"/>
  <c r="FB250" i="2"/>
  <c r="FA250" i="2"/>
  <c r="GX249" i="2"/>
  <c r="GW249" i="2"/>
  <c r="GV249" i="2"/>
  <c r="GU249" i="2"/>
  <c r="GT249" i="2"/>
  <c r="GS249" i="2"/>
  <c r="GR249" i="2"/>
  <c r="GQ249" i="2"/>
  <c r="GP249" i="2"/>
  <c r="GO249" i="2"/>
  <c r="GN249" i="2"/>
  <c r="GM249" i="2"/>
  <c r="GL249" i="2"/>
  <c r="GK249" i="2"/>
  <c r="GJ249" i="2"/>
  <c r="GI249" i="2"/>
  <c r="GH249" i="2"/>
  <c r="GG249" i="2"/>
  <c r="GF249" i="2"/>
  <c r="GE249" i="2"/>
  <c r="GD249" i="2"/>
  <c r="GC249" i="2"/>
  <c r="GB249" i="2"/>
  <c r="GA249" i="2"/>
  <c r="FZ249" i="2"/>
  <c r="FY249" i="2"/>
  <c r="FX249" i="2"/>
  <c r="FW249" i="2"/>
  <c r="FV249" i="2"/>
  <c r="FU249" i="2"/>
  <c r="FT249" i="2"/>
  <c r="FS249" i="2"/>
  <c r="FR249" i="2"/>
  <c r="FQ249" i="2"/>
  <c r="FP249" i="2"/>
  <c r="FO249" i="2"/>
  <c r="FN249" i="2"/>
  <c r="FM249" i="2"/>
  <c r="FL249" i="2"/>
  <c r="FK249" i="2"/>
  <c r="FJ249" i="2"/>
  <c r="FI249" i="2"/>
  <c r="FH249" i="2"/>
  <c r="FG249" i="2"/>
  <c r="FF249" i="2"/>
  <c r="FE249" i="2"/>
  <c r="FD249" i="2"/>
  <c r="FC249" i="2"/>
  <c r="FB249" i="2"/>
  <c r="FA249" i="2"/>
  <c r="GX248" i="2"/>
  <c r="GW248" i="2"/>
  <c r="GV248" i="2"/>
  <c r="GU248" i="2"/>
  <c r="GT248" i="2"/>
  <c r="GS248" i="2"/>
  <c r="GR248" i="2"/>
  <c r="GQ248" i="2"/>
  <c r="GP248" i="2"/>
  <c r="GO248" i="2"/>
  <c r="GN248" i="2"/>
  <c r="GM248" i="2"/>
  <c r="GL248" i="2"/>
  <c r="GK248" i="2"/>
  <c r="GJ248" i="2"/>
  <c r="GI248" i="2"/>
  <c r="GH248" i="2"/>
  <c r="GG248" i="2"/>
  <c r="GF248" i="2"/>
  <c r="GE248" i="2"/>
  <c r="GD248" i="2"/>
  <c r="GC248" i="2"/>
  <c r="GB248" i="2"/>
  <c r="GA248" i="2"/>
  <c r="FZ248" i="2"/>
  <c r="FY248" i="2"/>
  <c r="FX248" i="2"/>
  <c r="FW248" i="2"/>
  <c r="FV248" i="2"/>
  <c r="FU248" i="2"/>
  <c r="FT248" i="2"/>
  <c r="FS248" i="2"/>
  <c r="FR248" i="2"/>
  <c r="FQ248" i="2"/>
  <c r="FP248" i="2"/>
  <c r="FO248" i="2"/>
  <c r="FN248" i="2"/>
  <c r="FM248" i="2"/>
  <c r="FL248" i="2"/>
  <c r="FK248" i="2"/>
  <c r="FJ248" i="2"/>
  <c r="FI248" i="2"/>
  <c r="FH248" i="2"/>
  <c r="FG248" i="2"/>
  <c r="FF248" i="2"/>
  <c r="FE248" i="2"/>
  <c r="FD248" i="2"/>
  <c r="FC248" i="2"/>
  <c r="FB248" i="2"/>
  <c r="FA248" i="2"/>
  <c r="GX247" i="2"/>
  <c r="GW247" i="2"/>
  <c r="GV247" i="2"/>
  <c r="GU247" i="2"/>
  <c r="GT247" i="2"/>
  <c r="GS247" i="2"/>
  <c r="GR247" i="2"/>
  <c r="GQ247" i="2"/>
  <c r="GP247" i="2"/>
  <c r="GO247" i="2"/>
  <c r="GN247" i="2"/>
  <c r="GM247" i="2"/>
  <c r="GL247" i="2"/>
  <c r="GK247" i="2"/>
  <c r="GJ247" i="2"/>
  <c r="GI247" i="2"/>
  <c r="GH247" i="2"/>
  <c r="GG247" i="2"/>
  <c r="GF247" i="2"/>
  <c r="GE247" i="2"/>
  <c r="GD247" i="2"/>
  <c r="GC247" i="2"/>
  <c r="GB247" i="2"/>
  <c r="GA247" i="2"/>
  <c r="FZ247" i="2"/>
  <c r="FY247" i="2"/>
  <c r="FX247" i="2"/>
  <c r="FW247" i="2"/>
  <c r="FV247" i="2"/>
  <c r="FU247" i="2"/>
  <c r="FT247" i="2"/>
  <c r="FS247" i="2"/>
  <c r="FR247" i="2"/>
  <c r="FQ24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GX246" i="2"/>
  <c r="GW246" i="2"/>
  <c r="GV246" i="2"/>
  <c r="GU246" i="2"/>
  <c r="GT246" i="2"/>
  <c r="GS246" i="2"/>
  <c r="GR246" i="2"/>
  <c r="GQ246" i="2"/>
  <c r="GP246" i="2"/>
  <c r="GO246" i="2"/>
  <c r="GN246" i="2"/>
  <c r="GM246" i="2"/>
  <c r="GL246" i="2"/>
  <c r="GK246" i="2"/>
  <c r="GJ246" i="2"/>
  <c r="GI246" i="2"/>
  <c r="GH246" i="2"/>
  <c r="GG246" i="2"/>
  <c r="GF246" i="2"/>
  <c r="GE246" i="2"/>
  <c r="GD246" i="2"/>
  <c r="GC246" i="2"/>
  <c r="GB246" i="2"/>
  <c r="GA246" i="2"/>
  <c r="FZ246" i="2"/>
  <c r="FY246" i="2"/>
  <c r="FX246" i="2"/>
  <c r="FW246" i="2"/>
  <c r="FV246" i="2"/>
  <c r="FU246" i="2"/>
  <c r="FT246" i="2"/>
  <c r="FS246" i="2"/>
  <c r="FR246" i="2"/>
  <c r="FQ246" i="2"/>
  <c r="FP246" i="2"/>
  <c r="FO246" i="2"/>
  <c r="FN246" i="2"/>
  <c r="FM246" i="2"/>
  <c r="FL246" i="2"/>
  <c r="FK246" i="2"/>
  <c r="FJ246" i="2"/>
  <c r="FI246" i="2"/>
  <c r="FH246" i="2"/>
  <c r="FG246" i="2"/>
  <c r="FF246" i="2"/>
  <c r="FE246" i="2"/>
  <c r="FD246" i="2"/>
  <c r="FC246" i="2"/>
  <c r="FB246" i="2"/>
  <c r="FA246" i="2"/>
  <c r="GX245" i="2"/>
  <c r="GW245" i="2"/>
  <c r="GV245" i="2"/>
  <c r="GU245" i="2"/>
  <c r="GT245" i="2"/>
  <c r="GS245" i="2"/>
  <c r="GR245" i="2"/>
  <c r="GQ245" i="2"/>
  <c r="GP245" i="2"/>
  <c r="GO245" i="2"/>
  <c r="GN245" i="2"/>
  <c r="GM245" i="2"/>
  <c r="GL245" i="2"/>
  <c r="GK245" i="2"/>
  <c r="GJ245" i="2"/>
  <c r="GI245" i="2"/>
  <c r="GH245" i="2"/>
  <c r="GG245" i="2"/>
  <c r="GF245" i="2"/>
  <c r="GE245" i="2"/>
  <c r="GD245" i="2"/>
  <c r="GC245" i="2"/>
  <c r="GB245" i="2"/>
  <c r="GA245" i="2"/>
  <c r="FZ245" i="2"/>
  <c r="FY245" i="2"/>
  <c r="FX245" i="2"/>
  <c r="FW245" i="2"/>
  <c r="FV245" i="2"/>
  <c r="FU245" i="2"/>
  <c r="FT245" i="2"/>
  <c r="FS245" i="2"/>
  <c r="FR245" i="2"/>
  <c r="FQ245" i="2"/>
  <c r="FP245" i="2"/>
  <c r="FO245" i="2"/>
  <c r="FN245" i="2"/>
  <c r="FM245" i="2"/>
  <c r="FL245" i="2"/>
  <c r="FK245" i="2"/>
  <c r="FJ245" i="2"/>
  <c r="FI245" i="2"/>
  <c r="FH245" i="2"/>
  <c r="FG245" i="2"/>
  <c r="FF245" i="2"/>
  <c r="FE245" i="2"/>
  <c r="FD245" i="2"/>
  <c r="FC245" i="2"/>
  <c r="FB245" i="2"/>
  <c r="FA245" i="2"/>
  <c r="GX244" i="2"/>
  <c r="GW244" i="2"/>
  <c r="GV244" i="2"/>
  <c r="GU244" i="2"/>
  <c r="GT244" i="2"/>
  <c r="GS244" i="2"/>
  <c r="GR244" i="2"/>
  <c r="GQ244" i="2"/>
  <c r="GP244" i="2"/>
  <c r="GO244" i="2"/>
  <c r="GN244" i="2"/>
  <c r="GM244" i="2"/>
  <c r="GL244" i="2"/>
  <c r="GK244" i="2"/>
  <c r="GJ244" i="2"/>
  <c r="GI244" i="2"/>
  <c r="GH244" i="2"/>
  <c r="GG244" i="2"/>
  <c r="GF244" i="2"/>
  <c r="GE244" i="2"/>
  <c r="GD244" i="2"/>
  <c r="GC244" i="2"/>
  <c r="GB244" i="2"/>
  <c r="GA244" i="2"/>
  <c r="FZ244" i="2"/>
  <c r="FY244" i="2"/>
  <c r="FX244" i="2"/>
  <c r="FW244" i="2"/>
  <c r="FV244" i="2"/>
  <c r="FU244" i="2"/>
  <c r="FT244" i="2"/>
  <c r="FS244" i="2"/>
  <c r="FR244" i="2"/>
  <c r="FQ244" i="2"/>
  <c r="FP244" i="2"/>
  <c r="FO244" i="2"/>
  <c r="FN244" i="2"/>
  <c r="FM244" i="2"/>
  <c r="FL244" i="2"/>
  <c r="FK244" i="2"/>
  <c r="FJ244" i="2"/>
  <c r="FI244" i="2"/>
  <c r="FH244" i="2"/>
  <c r="FG244" i="2"/>
  <c r="FF244" i="2"/>
  <c r="FE244" i="2"/>
  <c r="FD244" i="2"/>
  <c r="FC244" i="2"/>
  <c r="FB244" i="2"/>
  <c r="FA244" i="2"/>
  <c r="GX243" i="2"/>
  <c r="GW243" i="2"/>
  <c r="GV243" i="2"/>
  <c r="GU243" i="2"/>
  <c r="GT243" i="2"/>
  <c r="GS243" i="2"/>
  <c r="GR243" i="2"/>
  <c r="GQ243" i="2"/>
  <c r="GP243" i="2"/>
  <c r="GO243" i="2"/>
  <c r="GN243" i="2"/>
  <c r="GM243" i="2"/>
  <c r="GL243" i="2"/>
  <c r="GK243" i="2"/>
  <c r="GJ243" i="2"/>
  <c r="GI243" i="2"/>
  <c r="GH243" i="2"/>
  <c r="GG243" i="2"/>
  <c r="GF243" i="2"/>
  <c r="GE243" i="2"/>
  <c r="GD243" i="2"/>
  <c r="GC243" i="2"/>
  <c r="GB243" i="2"/>
  <c r="GA243" i="2"/>
  <c r="FZ243" i="2"/>
  <c r="FY243" i="2"/>
  <c r="FX243" i="2"/>
  <c r="FW243" i="2"/>
  <c r="FV243" i="2"/>
  <c r="FU243" i="2"/>
  <c r="FT243" i="2"/>
  <c r="FS243" i="2"/>
  <c r="FR243" i="2"/>
  <c r="FQ243" i="2"/>
  <c r="FP243" i="2"/>
  <c r="FO243" i="2"/>
  <c r="FN243" i="2"/>
  <c r="FM243" i="2"/>
  <c r="FL243" i="2"/>
  <c r="FK243" i="2"/>
  <c r="FJ243" i="2"/>
  <c r="FI243" i="2"/>
  <c r="FH243" i="2"/>
  <c r="FG243" i="2"/>
  <c r="FF243" i="2"/>
  <c r="FE243" i="2"/>
  <c r="FD243" i="2"/>
  <c r="FC243" i="2"/>
  <c r="FB243" i="2"/>
  <c r="FA243" i="2"/>
  <c r="GX242" i="2"/>
  <c r="GW242" i="2"/>
  <c r="GV242" i="2"/>
  <c r="GU242" i="2"/>
  <c r="GT242" i="2"/>
  <c r="GS242" i="2"/>
  <c r="GR242" i="2"/>
  <c r="GQ242" i="2"/>
  <c r="GP242" i="2"/>
  <c r="GO242" i="2"/>
  <c r="GN242" i="2"/>
  <c r="GM242" i="2"/>
  <c r="GL242" i="2"/>
  <c r="GK242" i="2"/>
  <c r="GJ242" i="2"/>
  <c r="GI242" i="2"/>
  <c r="GH242" i="2"/>
  <c r="GG242" i="2"/>
  <c r="GF242" i="2"/>
  <c r="GE242" i="2"/>
  <c r="GD242" i="2"/>
  <c r="GC242" i="2"/>
  <c r="GB242" i="2"/>
  <c r="GA242" i="2"/>
  <c r="FZ242" i="2"/>
  <c r="FY242" i="2"/>
  <c r="FX242" i="2"/>
  <c r="FW242" i="2"/>
  <c r="FV242" i="2"/>
  <c r="FU242" i="2"/>
  <c r="FT242" i="2"/>
  <c r="FS242" i="2"/>
  <c r="FR242" i="2"/>
  <c r="FQ242" i="2"/>
  <c r="FP242" i="2"/>
  <c r="FO242" i="2"/>
  <c r="FN242" i="2"/>
  <c r="FM242" i="2"/>
  <c r="FL242" i="2"/>
  <c r="FK242" i="2"/>
  <c r="FJ242" i="2"/>
  <c r="FI242" i="2"/>
  <c r="FH242" i="2"/>
  <c r="FG242" i="2"/>
  <c r="FF242" i="2"/>
  <c r="FE242" i="2"/>
  <c r="FD242" i="2"/>
  <c r="FC242" i="2"/>
  <c r="FB242" i="2"/>
  <c r="FA242" i="2"/>
  <c r="GX241" i="2"/>
  <c r="GW241" i="2"/>
  <c r="GV241" i="2"/>
  <c r="GU241" i="2"/>
  <c r="GT241" i="2"/>
  <c r="GS241" i="2"/>
  <c r="GR241" i="2"/>
  <c r="GQ241" i="2"/>
  <c r="GP241" i="2"/>
  <c r="GO241" i="2"/>
  <c r="GN241" i="2"/>
  <c r="GM241" i="2"/>
  <c r="GL241" i="2"/>
  <c r="GK241" i="2"/>
  <c r="GJ241" i="2"/>
  <c r="GI241" i="2"/>
  <c r="GH241" i="2"/>
  <c r="GG241" i="2"/>
  <c r="GF241" i="2"/>
  <c r="GE241" i="2"/>
  <c r="GD241" i="2"/>
  <c r="GC241" i="2"/>
  <c r="GB241" i="2"/>
  <c r="GA241" i="2"/>
  <c r="FZ241" i="2"/>
  <c r="FY241" i="2"/>
  <c r="FX241" i="2"/>
  <c r="FW241" i="2"/>
  <c r="FV241" i="2"/>
  <c r="FU241" i="2"/>
  <c r="FT241" i="2"/>
  <c r="FS241" i="2"/>
  <c r="FR241" i="2"/>
  <c r="FQ241" i="2"/>
  <c r="FP241" i="2"/>
  <c r="FO241" i="2"/>
  <c r="FN241" i="2"/>
  <c r="FM241" i="2"/>
  <c r="FL241" i="2"/>
  <c r="FK241" i="2"/>
  <c r="FJ241" i="2"/>
  <c r="FI241" i="2"/>
  <c r="FH241" i="2"/>
  <c r="FG241" i="2"/>
  <c r="FF241" i="2"/>
  <c r="FE241" i="2"/>
  <c r="FD241" i="2"/>
  <c r="FC241" i="2"/>
  <c r="FB241" i="2"/>
  <c r="FA241" i="2"/>
  <c r="GX240" i="2"/>
  <c r="GW240" i="2"/>
  <c r="GV240" i="2"/>
  <c r="GU240" i="2"/>
  <c r="GT240" i="2"/>
  <c r="GS240" i="2"/>
  <c r="GR240" i="2"/>
  <c r="GQ240" i="2"/>
  <c r="GP240" i="2"/>
  <c r="GO240" i="2"/>
  <c r="GN240" i="2"/>
  <c r="GM240" i="2"/>
  <c r="GL240" i="2"/>
  <c r="GK240" i="2"/>
  <c r="GJ240" i="2"/>
  <c r="GI240" i="2"/>
  <c r="GH240" i="2"/>
  <c r="GG240" i="2"/>
  <c r="GF240" i="2"/>
  <c r="GE240" i="2"/>
  <c r="GD240" i="2"/>
  <c r="GC240" i="2"/>
  <c r="GB240" i="2"/>
  <c r="GA240" i="2"/>
  <c r="FZ240" i="2"/>
  <c r="FY240" i="2"/>
  <c r="FX240" i="2"/>
  <c r="FW240" i="2"/>
  <c r="FV240" i="2"/>
  <c r="FU240" i="2"/>
  <c r="FT240" i="2"/>
  <c r="FS240" i="2"/>
  <c r="FR240" i="2"/>
  <c r="FQ240" i="2"/>
  <c r="FP240" i="2"/>
  <c r="FO240" i="2"/>
  <c r="FN240" i="2"/>
  <c r="FM240" i="2"/>
  <c r="FL240" i="2"/>
  <c r="FK240" i="2"/>
  <c r="FJ240" i="2"/>
  <c r="FI240" i="2"/>
  <c r="FH240" i="2"/>
  <c r="FG240" i="2"/>
  <c r="FF240" i="2"/>
  <c r="FE240" i="2"/>
  <c r="FD240" i="2"/>
  <c r="FC240" i="2"/>
  <c r="FB240" i="2"/>
  <c r="FA240" i="2"/>
  <c r="GX239" i="2"/>
  <c r="GW239" i="2"/>
  <c r="GV239" i="2"/>
  <c r="GU239" i="2"/>
  <c r="GT239" i="2"/>
  <c r="GS239" i="2"/>
  <c r="GR239" i="2"/>
  <c r="GQ239" i="2"/>
  <c r="GP239" i="2"/>
  <c r="GO239" i="2"/>
  <c r="GN239" i="2"/>
  <c r="GM239" i="2"/>
  <c r="GL239" i="2"/>
  <c r="GK239" i="2"/>
  <c r="GJ239" i="2"/>
  <c r="GI239" i="2"/>
  <c r="GH239" i="2"/>
  <c r="GG239" i="2"/>
  <c r="GF239" i="2"/>
  <c r="GE239" i="2"/>
  <c r="GD239" i="2"/>
  <c r="GC239" i="2"/>
  <c r="GB239" i="2"/>
  <c r="GA239" i="2"/>
  <c r="FZ239" i="2"/>
  <c r="FY239" i="2"/>
  <c r="FX239" i="2"/>
  <c r="FW239" i="2"/>
  <c r="FV239" i="2"/>
  <c r="FU239" i="2"/>
  <c r="FT239" i="2"/>
  <c r="FS239" i="2"/>
  <c r="FR239" i="2"/>
  <c r="FQ239" i="2"/>
  <c r="FP239" i="2"/>
  <c r="FO239" i="2"/>
  <c r="FN239" i="2"/>
  <c r="FM239" i="2"/>
  <c r="FL239" i="2"/>
  <c r="FK239" i="2"/>
  <c r="FJ239" i="2"/>
  <c r="FI239" i="2"/>
  <c r="FH239" i="2"/>
  <c r="FG239" i="2"/>
  <c r="FF239" i="2"/>
  <c r="FE239" i="2"/>
  <c r="FD239" i="2"/>
  <c r="FC239" i="2"/>
  <c r="FB239" i="2"/>
  <c r="FA239" i="2"/>
  <c r="GX238" i="2"/>
  <c r="GW238" i="2"/>
  <c r="GV238" i="2"/>
  <c r="GU238" i="2"/>
  <c r="GT238" i="2"/>
  <c r="GS238" i="2"/>
  <c r="GR238" i="2"/>
  <c r="GQ238" i="2"/>
  <c r="GP238" i="2"/>
  <c r="GO238" i="2"/>
  <c r="GN238" i="2"/>
  <c r="GM238" i="2"/>
  <c r="GL238" i="2"/>
  <c r="GK238" i="2"/>
  <c r="GJ238" i="2"/>
  <c r="GI238" i="2"/>
  <c r="GH238" i="2"/>
  <c r="GG238" i="2"/>
  <c r="GF238" i="2"/>
  <c r="GE238" i="2"/>
  <c r="GD238" i="2"/>
  <c r="GC238" i="2"/>
  <c r="GB238" i="2"/>
  <c r="GA238" i="2"/>
  <c r="FZ238" i="2"/>
  <c r="FY238" i="2"/>
  <c r="FX238" i="2"/>
  <c r="FW238" i="2"/>
  <c r="FV238" i="2"/>
  <c r="FU238" i="2"/>
  <c r="FT238" i="2"/>
  <c r="FS238" i="2"/>
  <c r="FR238" i="2"/>
  <c r="FQ238" i="2"/>
  <c r="FP238" i="2"/>
  <c r="FO238" i="2"/>
  <c r="FN238" i="2"/>
  <c r="FM238" i="2"/>
  <c r="FL238" i="2"/>
  <c r="FK238" i="2"/>
  <c r="FJ238" i="2"/>
  <c r="FI238" i="2"/>
  <c r="FH238" i="2"/>
  <c r="FG238" i="2"/>
  <c r="FF238" i="2"/>
  <c r="FE238" i="2"/>
  <c r="FD238" i="2"/>
  <c r="FC238" i="2"/>
  <c r="FB238" i="2"/>
  <c r="FA238" i="2"/>
  <c r="GX237" i="2"/>
  <c r="GW237" i="2"/>
  <c r="GV237" i="2"/>
  <c r="GU237" i="2"/>
  <c r="GT237" i="2"/>
  <c r="GS237" i="2"/>
  <c r="GR237" i="2"/>
  <c r="GQ237" i="2"/>
  <c r="GP237" i="2"/>
  <c r="GO237" i="2"/>
  <c r="GN237" i="2"/>
  <c r="GM237" i="2"/>
  <c r="GL237" i="2"/>
  <c r="GK237" i="2"/>
  <c r="GJ237" i="2"/>
  <c r="GI237" i="2"/>
  <c r="GH237" i="2"/>
  <c r="GG237" i="2"/>
  <c r="GF237" i="2"/>
  <c r="GE237" i="2"/>
  <c r="GD237" i="2"/>
  <c r="GC237" i="2"/>
  <c r="GB237" i="2"/>
  <c r="GA237" i="2"/>
  <c r="FZ237" i="2"/>
  <c r="FY237" i="2"/>
  <c r="FX237" i="2"/>
  <c r="FW237" i="2"/>
  <c r="FV237" i="2"/>
  <c r="FU237" i="2"/>
  <c r="FT237" i="2"/>
  <c r="FS237" i="2"/>
  <c r="FR237" i="2"/>
  <c r="FQ23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GX236" i="2"/>
  <c r="GW236" i="2"/>
  <c r="GV236" i="2"/>
  <c r="GU236" i="2"/>
  <c r="GT236" i="2"/>
  <c r="GS236" i="2"/>
  <c r="GR236" i="2"/>
  <c r="GQ236" i="2"/>
  <c r="GP236" i="2"/>
  <c r="GO236" i="2"/>
  <c r="GN236" i="2"/>
  <c r="GM236" i="2"/>
  <c r="GL236" i="2"/>
  <c r="GK236" i="2"/>
  <c r="GJ236" i="2"/>
  <c r="GI236" i="2"/>
  <c r="GH236" i="2"/>
  <c r="GG236" i="2"/>
  <c r="GF236" i="2"/>
  <c r="GE236" i="2"/>
  <c r="GD236" i="2"/>
  <c r="GC236" i="2"/>
  <c r="GB236" i="2"/>
  <c r="GA236" i="2"/>
  <c r="FZ236" i="2"/>
  <c r="FY236" i="2"/>
  <c r="FX236" i="2"/>
  <c r="FW236" i="2"/>
  <c r="FV236" i="2"/>
  <c r="FU236" i="2"/>
  <c r="FT236" i="2"/>
  <c r="FS236" i="2"/>
  <c r="FR236" i="2"/>
  <c r="FQ236" i="2"/>
  <c r="FP236" i="2"/>
  <c r="FO236" i="2"/>
  <c r="FN236" i="2"/>
  <c r="FM236" i="2"/>
  <c r="FL236" i="2"/>
  <c r="FK236" i="2"/>
  <c r="FJ236" i="2"/>
  <c r="FI236" i="2"/>
  <c r="FH236" i="2"/>
  <c r="FG236" i="2"/>
  <c r="FF236" i="2"/>
  <c r="FE236" i="2"/>
  <c r="FD236" i="2"/>
  <c r="FC236" i="2"/>
  <c r="FB236" i="2"/>
  <c r="FA236" i="2"/>
  <c r="GX235" i="2"/>
  <c r="GW235" i="2"/>
  <c r="GV235" i="2"/>
  <c r="GU235" i="2"/>
  <c r="GT235" i="2"/>
  <c r="GS235" i="2"/>
  <c r="GR235" i="2"/>
  <c r="GQ235" i="2"/>
  <c r="GP235" i="2"/>
  <c r="GO235" i="2"/>
  <c r="GN235" i="2"/>
  <c r="GM235" i="2"/>
  <c r="GL235" i="2"/>
  <c r="GK235" i="2"/>
  <c r="GJ235" i="2"/>
  <c r="GI235" i="2"/>
  <c r="GH235" i="2"/>
  <c r="GG235" i="2"/>
  <c r="GF235" i="2"/>
  <c r="GE235" i="2"/>
  <c r="GD235" i="2"/>
  <c r="GC235" i="2"/>
  <c r="GB235" i="2"/>
  <c r="GA235" i="2"/>
  <c r="FZ235" i="2"/>
  <c r="FY235" i="2"/>
  <c r="FX235" i="2"/>
  <c r="FW235" i="2"/>
  <c r="FV235" i="2"/>
  <c r="FU235" i="2"/>
  <c r="FT235" i="2"/>
  <c r="FS235" i="2"/>
  <c r="FR235" i="2"/>
  <c r="FQ235" i="2"/>
  <c r="FP235" i="2"/>
  <c r="FO235" i="2"/>
  <c r="FN235" i="2"/>
  <c r="FM235" i="2"/>
  <c r="FL235" i="2"/>
  <c r="FK235" i="2"/>
  <c r="FJ235" i="2"/>
  <c r="FI235" i="2"/>
  <c r="FH235" i="2"/>
  <c r="FG235" i="2"/>
  <c r="FF235" i="2"/>
  <c r="FE235" i="2"/>
  <c r="FD235" i="2"/>
  <c r="FC235" i="2"/>
  <c r="FB235" i="2"/>
  <c r="FA235" i="2"/>
  <c r="GX234" i="2"/>
  <c r="GW234" i="2"/>
  <c r="GV234" i="2"/>
  <c r="GU234" i="2"/>
  <c r="GT234" i="2"/>
  <c r="GS234" i="2"/>
  <c r="GR234" i="2"/>
  <c r="GQ234" i="2"/>
  <c r="GP234" i="2"/>
  <c r="GO234" i="2"/>
  <c r="GN234" i="2"/>
  <c r="GM234" i="2"/>
  <c r="GL234" i="2"/>
  <c r="GK234" i="2"/>
  <c r="GJ234" i="2"/>
  <c r="GI234" i="2"/>
  <c r="GH234" i="2"/>
  <c r="GG234" i="2"/>
  <c r="GF234" i="2"/>
  <c r="GE234" i="2"/>
  <c r="GD234" i="2"/>
  <c r="GC234" i="2"/>
  <c r="GB234" i="2"/>
  <c r="GA234" i="2"/>
  <c r="FZ234" i="2"/>
  <c r="FY234" i="2"/>
  <c r="FX234" i="2"/>
  <c r="FW234" i="2"/>
  <c r="FV234" i="2"/>
  <c r="FU234" i="2"/>
  <c r="FT234" i="2"/>
  <c r="FS234" i="2"/>
  <c r="FR234" i="2"/>
  <c r="FQ234" i="2"/>
  <c r="FP234" i="2"/>
  <c r="FO234" i="2"/>
  <c r="FN234" i="2"/>
  <c r="FM234" i="2"/>
  <c r="FL234" i="2"/>
  <c r="FK234" i="2"/>
  <c r="FJ234" i="2"/>
  <c r="FI234" i="2"/>
  <c r="FH234" i="2"/>
  <c r="FG234" i="2"/>
  <c r="FF234" i="2"/>
  <c r="FE234" i="2"/>
  <c r="FD234" i="2"/>
  <c r="FC234" i="2"/>
  <c r="FB234" i="2"/>
  <c r="FA234" i="2"/>
  <c r="GX233" i="2"/>
  <c r="GW233" i="2"/>
  <c r="GV233" i="2"/>
  <c r="GU233" i="2"/>
  <c r="GT233" i="2"/>
  <c r="GS233" i="2"/>
  <c r="GR233" i="2"/>
  <c r="GQ233" i="2"/>
  <c r="GP233" i="2"/>
  <c r="GO233" i="2"/>
  <c r="GN233" i="2"/>
  <c r="GM233" i="2"/>
  <c r="GL233" i="2"/>
  <c r="GK233" i="2"/>
  <c r="GJ233" i="2"/>
  <c r="GI233" i="2"/>
  <c r="GH233" i="2"/>
  <c r="GG233" i="2"/>
  <c r="GF233" i="2"/>
  <c r="GE233" i="2"/>
  <c r="GD233" i="2"/>
  <c r="GC233" i="2"/>
  <c r="GB233" i="2"/>
  <c r="GA233" i="2"/>
  <c r="FZ233" i="2"/>
  <c r="FY233" i="2"/>
  <c r="FX233" i="2"/>
  <c r="FW233" i="2"/>
  <c r="FV233" i="2"/>
  <c r="FU233" i="2"/>
  <c r="FT233" i="2"/>
  <c r="FS233" i="2"/>
  <c r="FR233" i="2"/>
  <c r="FQ233" i="2"/>
  <c r="FP233" i="2"/>
  <c r="FO233" i="2"/>
  <c r="FN233" i="2"/>
  <c r="FM233" i="2"/>
  <c r="FL233" i="2"/>
  <c r="FK233" i="2"/>
  <c r="FJ233" i="2"/>
  <c r="FI233" i="2"/>
  <c r="FH233" i="2"/>
  <c r="FG233" i="2"/>
  <c r="FF233" i="2"/>
  <c r="FE233" i="2"/>
  <c r="FD233" i="2"/>
  <c r="FC233" i="2"/>
  <c r="FB233" i="2"/>
  <c r="FA233" i="2"/>
  <c r="GX232" i="2"/>
  <c r="GW232" i="2"/>
  <c r="GV232" i="2"/>
  <c r="GU232" i="2"/>
  <c r="GT232" i="2"/>
  <c r="GS232" i="2"/>
  <c r="GR232" i="2"/>
  <c r="GQ232" i="2"/>
  <c r="GP232" i="2"/>
  <c r="GO232" i="2"/>
  <c r="GN232" i="2"/>
  <c r="GM232" i="2"/>
  <c r="GL232" i="2"/>
  <c r="GK232" i="2"/>
  <c r="GJ232" i="2"/>
  <c r="GI232" i="2"/>
  <c r="GH232" i="2"/>
  <c r="GG232" i="2"/>
  <c r="GF232" i="2"/>
  <c r="GE232" i="2"/>
  <c r="GD232" i="2"/>
  <c r="GC232" i="2"/>
  <c r="GB232" i="2"/>
  <c r="GA232" i="2"/>
  <c r="FZ232" i="2"/>
  <c r="FY232" i="2"/>
  <c r="FX232" i="2"/>
  <c r="FW232" i="2"/>
  <c r="FV232" i="2"/>
  <c r="FU232" i="2"/>
  <c r="FT232" i="2"/>
  <c r="FS232" i="2"/>
  <c r="FR232" i="2"/>
  <c r="FQ232" i="2"/>
  <c r="FP232" i="2"/>
  <c r="FO232" i="2"/>
  <c r="FN232" i="2"/>
  <c r="FM232" i="2"/>
  <c r="FL232" i="2"/>
  <c r="FK232" i="2"/>
  <c r="FJ232" i="2"/>
  <c r="FI232" i="2"/>
  <c r="FH232" i="2"/>
  <c r="FG232" i="2"/>
  <c r="FF232" i="2"/>
  <c r="FE232" i="2"/>
  <c r="FD232" i="2"/>
  <c r="FC232" i="2"/>
  <c r="FB232" i="2"/>
  <c r="FA232" i="2"/>
  <c r="GX231" i="2"/>
  <c r="GW231" i="2"/>
  <c r="GV231" i="2"/>
  <c r="GU231" i="2"/>
  <c r="GT231" i="2"/>
  <c r="GS231" i="2"/>
  <c r="GR231" i="2"/>
  <c r="GQ231" i="2"/>
  <c r="GP231" i="2"/>
  <c r="GO231" i="2"/>
  <c r="GN231" i="2"/>
  <c r="GM231" i="2"/>
  <c r="GL231" i="2"/>
  <c r="GK231" i="2"/>
  <c r="GJ231" i="2"/>
  <c r="GI231" i="2"/>
  <c r="GH231" i="2"/>
  <c r="GG231" i="2"/>
  <c r="GF231" i="2"/>
  <c r="GE231" i="2"/>
  <c r="GD231" i="2"/>
  <c r="GC231" i="2"/>
  <c r="GB231" i="2"/>
  <c r="GA231" i="2"/>
  <c r="FZ231" i="2"/>
  <c r="FY231" i="2"/>
  <c r="FX231" i="2"/>
  <c r="FW231" i="2"/>
  <c r="FV231" i="2"/>
  <c r="FU231" i="2"/>
  <c r="FT231" i="2"/>
  <c r="FS231" i="2"/>
  <c r="FR231" i="2"/>
  <c r="FQ231" i="2"/>
  <c r="FP231" i="2"/>
  <c r="FO231" i="2"/>
  <c r="FN231" i="2"/>
  <c r="FM231" i="2"/>
  <c r="FL231" i="2"/>
  <c r="FK231" i="2"/>
  <c r="FJ231" i="2"/>
  <c r="FI231" i="2"/>
  <c r="FH231" i="2"/>
  <c r="FG231" i="2"/>
  <c r="FF231" i="2"/>
  <c r="FE231" i="2"/>
  <c r="FD231" i="2"/>
  <c r="FC231" i="2"/>
  <c r="FB231" i="2"/>
  <c r="FA231" i="2"/>
  <c r="GX230" i="2"/>
  <c r="GW230" i="2"/>
  <c r="GV230" i="2"/>
  <c r="GU230" i="2"/>
  <c r="GT230" i="2"/>
  <c r="GS230" i="2"/>
  <c r="GR230" i="2"/>
  <c r="GQ230" i="2"/>
  <c r="GP230" i="2"/>
  <c r="GO230" i="2"/>
  <c r="GN230" i="2"/>
  <c r="GM230" i="2"/>
  <c r="GL230" i="2"/>
  <c r="GK230" i="2"/>
  <c r="GJ230" i="2"/>
  <c r="GI230" i="2"/>
  <c r="GH230" i="2"/>
  <c r="GG230" i="2"/>
  <c r="GF230" i="2"/>
  <c r="GE230" i="2"/>
  <c r="GD230" i="2"/>
  <c r="GC230" i="2"/>
  <c r="GB230" i="2"/>
  <c r="GA230" i="2"/>
  <c r="FZ230" i="2"/>
  <c r="FY230" i="2"/>
  <c r="FX230" i="2"/>
  <c r="FW230" i="2"/>
  <c r="FV230" i="2"/>
  <c r="FU230" i="2"/>
  <c r="FT230" i="2"/>
  <c r="FS230" i="2"/>
  <c r="FR230" i="2"/>
  <c r="FQ230" i="2"/>
  <c r="FP230" i="2"/>
  <c r="FO230" i="2"/>
  <c r="FN230" i="2"/>
  <c r="FM230" i="2"/>
  <c r="FL230" i="2"/>
  <c r="FK230" i="2"/>
  <c r="FJ230" i="2"/>
  <c r="FI230" i="2"/>
  <c r="FH230" i="2"/>
  <c r="FG230" i="2"/>
  <c r="FF230" i="2"/>
  <c r="FE230" i="2"/>
  <c r="FD230" i="2"/>
  <c r="FC230" i="2"/>
  <c r="FB230" i="2"/>
  <c r="FA230" i="2"/>
  <c r="GX229" i="2"/>
  <c r="GW229" i="2"/>
  <c r="GV229" i="2"/>
  <c r="GU229" i="2"/>
  <c r="GT229" i="2"/>
  <c r="GS229" i="2"/>
  <c r="GR229" i="2"/>
  <c r="GQ229" i="2"/>
  <c r="GP229" i="2"/>
  <c r="GO229" i="2"/>
  <c r="GN229" i="2"/>
  <c r="GM229" i="2"/>
  <c r="GL229" i="2"/>
  <c r="GK229" i="2"/>
  <c r="GJ229" i="2"/>
  <c r="GI229" i="2"/>
  <c r="GH229" i="2"/>
  <c r="GG229" i="2"/>
  <c r="GF229" i="2"/>
  <c r="GE229" i="2"/>
  <c r="GD229" i="2"/>
  <c r="GC229" i="2"/>
  <c r="GB229" i="2"/>
  <c r="GA229" i="2"/>
  <c r="FZ229" i="2"/>
  <c r="FY229" i="2"/>
  <c r="FX229" i="2"/>
  <c r="FW229" i="2"/>
  <c r="FV229" i="2"/>
  <c r="FU229" i="2"/>
  <c r="FT229" i="2"/>
  <c r="FS229" i="2"/>
  <c r="FR229" i="2"/>
  <c r="FQ229" i="2"/>
  <c r="FP229" i="2"/>
  <c r="FO229" i="2"/>
  <c r="FN229" i="2"/>
  <c r="FM229" i="2"/>
  <c r="FL229" i="2"/>
  <c r="FK229" i="2"/>
  <c r="FJ229" i="2"/>
  <c r="FI229" i="2"/>
  <c r="FH229" i="2"/>
  <c r="FG229" i="2"/>
  <c r="FF229" i="2"/>
  <c r="FE229" i="2"/>
  <c r="FD229" i="2"/>
  <c r="FC229" i="2"/>
  <c r="FB229" i="2"/>
  <c r="FA229" i="2"/>
  <c r="GX228" i="2"/>
  <c r="GW228" i="2"/>
  <c r="GV228" i="2"/>
  <c r="GU228" i="2"/>
  <c r="GT228" i="2"/>
  <c r="GS228" i="2"/>
  <c r="GR228" i="2"/>
  <c r="GQ228" i="2"/>
  <c r="GP228" i="2"/>
  <c r="GO228" i="2"/>
  <c r="GN228" i="2"/>
  <c r="GM228" i="2"/>
  <c r="GL228" i="2"/>
  <c r="GK228" i="2"/>
  <c r="GJ228" i="2"/>
  <c r="GI228" i="2"/>
  <c r="GH228" i="2"/>
  <c r="GG228" i="2"/>
  <c r="GF228" i="2"/>
  <c r="GE228" i="2"/>
  <c r="GD228" i="2"/>
  <c r="GC228" i="2"/>
  <c r="GB228" i="2"/>
  <c r="GA228" i="2"/>
  <c r="FZ228" i="2"/>
  <c r="FY228" i="2"/>
  <c r="FX228" i="2"/>
  <c r="FW228" i="2"/>
  <c r="FV228" i="2"/>
  <c r="FU228" i="2"/>
  <c r="FT228" i="2"/>
  <c r="FS228" i="2"/>
  <c r="FR228" i="2"/>
  <c r="FQ228" i="2"/>
  <c r="FP228" i="2"/>
  <c r="FO228" i="2"/>
  <c r="FN228" i="2"/>
  <c r="FM228" i="2"/>
  <c r="FL228" i="2"/>
  <c r="FK228" i="2"/>
  <c r="FJ228" i="2"/>
  <c r="FI228" i="2"/>
  <c r="FH228" i="2"/>
  <c r="FG228" i="2"/>
  <c r="FF228" i="2"/>
  <c r="FE228" i="2"/>
  <c r="FD228" i="2"/>
  <c r="FC228" i="2"/>
  <c r="FB228" i="2"/>
  <c r="FA228" i="2"/>
  <c r="GX227" i="2"/>
  <c r="GW227" i="2"/>
  <c r="GV227" i="2"/>
  <c r="GU227" i="2"/>
  <c r="GT227" i="2"/>
  <c r="GS227" i="2"/>
  <c r="GR227" i="2"/>
  <c r="GQ227" i="2"/>
  <c r="GP227" i="2"/>
  <c r="GO227" i="2"/>
  <c r="GN227" i="2"/>
  <c r="GM227" i="2"/>
  <c r="GL227" i="2"/>
  <c r="GK227" i="2"/>
  <c r="GJ227" i="2"/>
  <c r="GI227" i="2"/>
  <c r="GH227" i="2"/>
  <c r="GG227" i="2"/>
  <c r="GF227" i="2"/>
  <c r="GE227" i="2"/>
  <c r="GD227" i="2"/>
  <c r="GC227" i="2"/>
  <c r="GB227" i="2"/>
  <c r="GA227" i="2"/>
  <c r="FZ227" i="2"/>
  <c r="FY227" i="2"/>
  <c r="FX227" i="2"/>
  <c r="FW227" i="2"/>
  <c r="FV227" i="2"/>
  <c r="FU227" i="2"/>
  <c r="FT227" i="2"/>
  <c r="FS227" i="2"/>
  <c r="FR227" i="2"/>
  <c r="FQ22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GX226" i="2"/>
  <c r="GW226" i="2"/>
  <c r="GV226" i="2"/>
  <c r="GU226" i="2"/>
  <c r="GT226" i="2"/>
  <c r="GS226" i="2"/>
  <c r="GR226" i="2"/>
  <c r="GQ226" i="2"/>
  <c r="GP226" i="2"/>
  <c r="GO226" i="2"/>
  <c r="GN226" i="2"/>
  <c r="GM226" i="2"/>
  <c r="GL226" i="2"/>
  <c r="GK226" i="2"/>
  <c r="GJ226" i="2"/>
  <c r="GI226" i="2"/>
  <c r="GH226" i="2"/>
  <c r="GG226" i="2"/>
  <c r="GF226" i="2"/>
  <c r="GE226" i="2"/>
  <c r="GD226" i="2"/>
  <c r="GC226" i="2"/>
  <c r="GB226" i="2"/>
  <c r="GA226" i="2"/>
  <c r="FZ226" i="2"/>
  <c r="FY226" i="2"/>
  <c r="FX226" i="2"/>
  <c r="FW226" i="2"/>
  <c r="FV226" i="2"/>
  <c r="FU226" i="2"/>
  <c r="FT226" i="2"/>
  <c r="FS226" i="2"/>
  <c r="FR226" i="2"/>
  <c r="FQ226" i="2"/>
  <c r="FP226" i="2"/>
  <c r="FO226" i="2"/>
  <c r="FN226" i="2"/>
  <c r="FM226" i="2"/>
  <c r="FL226" i="2"/>
  <c r="FK226" i="2"/>
  <c r="FJ226" i="2"/>
  <c r="FI226" i="2"/>
  <c r="FH226" i="2"/>
  <c r="FG226" i="2"/>
  <c r="FF226" i="2"/>
  <c r="FE226" i="2"/>
  <c r="FD226" i="2"/>
  <c r="FC226" i="2"/>
  <c r="FB226" i="2"/>
  <c r="FA226" i="2"/>
  <c r="GX225" i="2"/>
  <c r="GW225" i="2"/>
  <c r="GV225" i="2"/>
  <c r="GU225" i="2"/>
  <c r="GT225" i="2"/>
  <c r="GS225" i="2"/>
  <c r="GR225" i="2"/>
  <c r="GQ225" i="2"/>
  <c r="GP225" i="2"/>
  <c r="GO225" i="2"/>
  <c r="GN225" i="2"/>
  <c r="GM225" i="2"/>
  <c r="GL225" i="2"/>
  <c r="GK225" i="2"/>
  <c r="GJ225" i="2"/>
  <c r="GI225" i="2"/>
  <c r="GH225" i="2"/>
  <c r="GG225" i="2"/>
  <c r="GF225" i="2"/>
  <c r="GE225" i="2"/>
  <c r="GD225" i="2"/>
  <c r="GC225" i="2"/>
  <c r="GB225" i="2"/>
  <c r="GA225" i="2"/>
  <c r="FZ225" i="2"/>
  <c r="FY225" i="2"/>
  <c r="FX225" i="2"/>
  <c r="FW225" i="2"/>
  <c r="FV225" i="2"/>
  <c r="FU225" i="2"/>
  <c r="FT225" i="2"/>
  <c r="FS225" i="2"/>
  <c r="FR225" i="2"/>
  <c r="FQ225" i="2"/>
  <c r="FP225" i="2"/>
  <c r="FO225" i="2"/>
  <c r="FN225" i="2"/>
  <c r="FM225" i="2"/>
  <c r="FL225" i="2"/>
  <c r="FK225" i="2"/>
  <c r="FJ225" i="2"/>
  <c r="FI225" i="2"/>
  <c r="FH225" i="2"/>
  <c r="FG225" i="2"/>
  <c r="FF225" i="2"/>
  <c r="FE225" i="2"/>
  <c r="FD225" i="2"/>
  <c r="FC225" i="2"/>
  <c r="FB225" i="2"/>
  <c r="FA225" i="2"/>
  <c r="GX224" i="2"/>
  <c r="GW224" i="2"/>
  <c r="GV224" i="2"/>
  <c r="GU224" i="2"/>
  <c r="GT224" i="2"/>
  <c r="GS224" i="2"/>
  <c r="GR224" i="2"/>
  <c r="GQ224" i="2"/>
  <c r="GP224" i="2"/>
  <c r="GO224" i="2"/>
  <c r="GN224" i="2"/>
  <c r="GM224" i="2"/>
  <c r="GL224" i="2"/>
  <c r="GK224" i="2"/>
  <c r="GJ224" i="2"/>
  <c r="GI224" i="2"/>
  <c r="GH224" i="2"/>
  <c r="GG224" i="2"/>
  <c r="GF224" i="2"/>
  <c r="GE224" i="2"/>
  <c r="GD224" i="2"/>
  <c r="GC224" i="2"/>
  <c r="GB224" i="2"/>
  <c r="GA224" i="2"/>
  <c r="FZ224" i="2"/>
  <c r="FY224" i="2"/>
  <c r="FX224" i="2"/>
  <c r="FW224" i="2"/>
  <c r="FV224" i="2"/>
  <c r="FU224" i="2"/>
  <c r="FT224" i="2"/>
  <c r="FS224" i="2"/>
  <c r="FR224" i="2"/>
  <c r="FQ224" i="2"/>
  <c r="FP224" i="2"/>
  <c r="FO224" i="2"/>
  <c r="FN224" i="2"/>
  <c r="FM224" i="2"/>
  <c r="FL224" i="2"/>
  <c r="FK224" i="2"/>
  <c r="FJ224" i="2"/>
  <c r="FI224" i="2"/>
  <c r="FH224" i="2"/>
  <c r="FG224" i="2"/>
  <c r="FF224" i="2"/>
  <c r="FE224" i="2"/>
  <c r="FD224" i="2"/>
  <c r="FC224" i="2"/>
  <c r="FB224" i="2"/>
  <c r="FA224" i="2"/>
  <c r="GX223" i="2"/>
  <c r="GW223" i="2"/>
  <c r="GV223" i="2"/>
  <c r="GU223" i="2"/>
  <c r="GT223" i="2"/>
  <c r="GS223" i="2"/>
  <c r="GR223" i="2"/>
  <c r="GQ223" i="2"/>
  <c r="GP223" i="2"/>
  <c r="GO223" i="2"/>
  <c r="GN223" i="2"/>
  <c r="GM223" i="2"/>
  <c r="GL223" i="2"/>
  <c r="GK223" i="2"/>
  <c r="GJ223" i="2"/>
  <c r="GI223" i="2"/>
  <c r="GH223" i="2"/>
  <c r="GG223" i="2"/>
  <c r="GF223" i="2"/>
  <c r="GE223" i="2"/>
  <c r="GD223" i="2"/>
  <c r="GC223" i="2"/>
  <c r="GB223" i="2"/>
  <c r="GA223" i="2"/>
  <c r="FZ223" i="2"/>
  <c r="FY223" i="2"/>
  <c r="FX223" i="2"/>
  <c r="FW223" i="2"/>
  <c r="FV223" i="2"/>
  <c r="FU223" i="2"/>
  <c r="FT223" i="2"/>
  <c r="FS223" i="2"/>
  <c r="FR223" i="2"/>
  <c r="FQ223" i="2"/>
  <c r="FP223" i="2"/>
  <c r="FO223" i="2"/>
  <c r="FN223" i="2"/>
  <c r="FM223" i="2"/>
  <c r="FL223" i="2"/>
  <c r="FK223" i="2"/>
  <c r="FJ223" i="2"/>
  <c r="FI223" i="2"/>
  <c r="FH223" i="2"/>
  <c r="FG223" i="2"/>
  <c r="FF223" i="2"/>
  <c r="FE223" i="2"/>
  <c r="FD223" i="2"/>
  <c r="FC223" i="2"/>
  <c r="FB223" i="2"/>
  <c r="FA223" i="2"/>
  <c r="GX222" i="2"/>
  <c r="GW222" i="2"/>
  <c r="GV222" i="2"/>
  <c r="GU222" i="2"/>
  <c r="GT222" i="2"/>
  <c r="GS222" i="2"/>
  <c r="GR222" i="2"/>
  <c r="GQ222" i="2"/>
  <c r="GP222" i="2"/>
  <c r="GO222" i="2"/>
  <c r="GN222" i="2"/>
  <c r="GM222" i="2"/>
  <c r="GL222" i="2"/>
  <c r="GK222" i="2"/>
  <c r="GJ222" i="2"/>
  <c r="GI222" i="2"/>
  <c r="GH222" i="2"/>
  <c r="GG222" i="2"/>
  <c r="GF222" i="2"/>
  <c r="GE222" i="2"/>
  <c r="GD222" i="2"/>
  <c r="GC222" i="2"/>
  <c r="GB222" i="2"/>
  <c r="GA222" i="2"/>
  <c r="FZ222" i="2"/>
  <c r="FY222" i="2"/>
  <c r="FX222" i="2"/>
  <c r="FW222" i="2"/>
  <c r="FV222" i="2"/>
  <c r="FU222" i="2"/>
  <c r="FT222" i="2"/>
  <c r="FS222" i="2"/>
  <c r="FR222" i="2"/>
  <c r="FQ222" i="2"/>
  <c r="FP222" i="2"/>
  <c r="FO222" i="2"/>
  <c r="FN222" i="2"/>
  <c r="FM222" i="2"/>
  <c r="FL222" i="2"/>
  <c r="FK222" i="2"/>
  <c r="FJ222" i="2"/>
  <c r="FI222" i="2"/>
  <c r="FH222" i="2"/>
  <c r="FG222" i="2"/>
  <c r="FF222" i="2"/>
  <c r="FE222" i="2"/>
  <c r="FD222" i="2"/>
  <c r="FC222" i="2"/>
  <c r="FB222" i="2"/>
  <c r="FA222" i="2"/>
  <c r="GX221" i="2"/>
  <c r="GW221" i="2"/>
  <c r="GV221" i="2"/>
  <c r="GU221" i="2"/>
  <c r="GT221" i="2"/>
  <c r="GS221" i="2"/>
  <c r="GR221" i="2"/>
  <c r="GQ221" i="2"/>
  <c r="GP221" i="2"/>
  <c r="GO221" i="2"/>
  <c r="GN221" i="2"/>
  <c r="GM221" i="2"/>
  <c r="GL221" i="2"/>
  <c r="GK221" i="2"/>
  <c r="GJ221" i="2"/>
  <c r="GI221" i="2"/>
  <c r="GH221" i="2"/>
  <c r="GG221" i="2"/>
  <c r="GF221" i="2"/>
  <c r="GE221" i="2"/>
  <c r="GD221" i="2"/>
  <c r="GC221" i="2"/>
  <c r="GB221" i="2"/>
  <c r="GA221" i="2"/>
  <c r="FZ221" i="2"/>
  <c r="FY221" i="2"/>
  <c r="FX221" i="2"/>
  <c r="FW221" i="2"/>
  <c r="FV221" i="2"/>
  <c r="FU221" i="2"/>
  <c r="FT221" i="2"/>
  <c r="FS221" i="2"/>
  <c r="FR221" i="2"/>
  <c r="FQ221" i="2"/>
  <c r="FP221" i="2"/>
  <c r="FO221" i="2"/>
  <c r="FN221" i="2"/>
  <c r="FM221" i="2"/>
  <c r="FL221" i="2"/>
  <c r="FK221" i="2"/>
  <c r="FJ221" i="2"/>
  <c r="FI221" i="2"/>
  <c r="FH221" i="2"/>
  <c r="FG221" i="2"/>
  <c r="FF221" i="2"/>
  <c r="FE221" i="2"/>
  <c r="FD221" i="2"/>
  <c r="FC221" i="2"/>
  <c r="FB221" i="2"/>
  <c r="FA221" i="2"/>
  <c r="GX220" i="2"/>
  <c r="GW220" i="2"/>
  <c r="GV220" i="2"/>
  <c r="GU220" i="2"/>
  <c r="GT220" i="2"/>
  <c r="GS220" i="2"/>
  <c r="GR220" i="2"/>
  <c r="GQ220" i="2"/>
  <c r="GP220" i="2"/>
  <c r="GO220" i="2"/>
  <c r="GN220" i="2"/>
  <c r="GM220" i="2"/>
  <c r="GL220" i="2"/>
  <c r="GK220" i="2"/>
  <c r="GJ220" i="2"/>
  <c r="GI220" i="2"/>
  <c r="GH220" i="2"/>
  <c r="GG220" i="2"/>
  <c r="GF220" i="2"/>
  <c r="GE220" i="2"/>
  <c r="GD220" i="2"/>
  <c r="GC220" i="2"/>
  <c r="GB220" i="2"/>
  <c r="GA220" i="2"/>
  <c r="FZ220" i="2"/>
  <c r="FY220" i="2"/>
  <c r="FX220" i="2"/>
  <c r="FW220" i="2"/>
  <c r="FV220" i="2"/>
  <c r="FU220" i="2"/>
  <c r="FT220" i="2"/>
  <c r="FS220" i="2"/>
  <c r="FR220" i="2"/>
  <c r="FQ220" i="2"/>
  <c r="FP220" i="2"/>
  <c r="FO220" i="2"/>
  <c r="FN220" i="2"/>
  <c r="FM220" i="2"/>
  <c r="FL220" i="2"/>
  <c r="FK220" i="2"/>
  <c r="FJ220" i="2"/>
  <c r="FI220" i="2"/>
  <c r="FH220" i="2"/>
  <c r="FG220" i="2"/>
  <c r="FF220" i="2"/>
  <c r="FE220" i="2"/>
  <c r="FD220" i="2"/>
  <c r="FC220" i="2"/>
  <c r="FB220" i="2"/>
  <c r="FA220" i="2"/>
  <c r="GX219" i="2"/>
  <c r="GW219" i="2"/>
  <c r="GV219" i="2"/>
  <c r="GU219" i="2"/>
  <c r="GT219" i="2"/>
  <c r="GS219" i="2"/>
  <c r="GR219" i="2"/>
  <c r="GQ219" i="2"/>
  <c r="GP219" i="2"/>
  <c r="GO219" i="2"/>
  <c r="GN219" i="2"/>
  <c r="GM219" i="2"/>
  <c r="GL219" i="2"/>
  <c r="GK219" i="2"/>
  <c r="GJ219" i="2"/>
  <c r="GI219" i="2"/>
  <c r="GH219" i="2"/>
  <c r="GG219" i="2"/>
  <c r="GF219" i="2"/>
  <c r="GE219" i="2"/>
  <c r="GD219" i="2"/>
  <c r="GC219" i="2"/>
  <c r="GB219" i="2"/>
  <c r="GA219" i="2"/>
  <c r="FZ219" i="2"/>
  <c r="FY219" i="2"/>
  <c r="FX219" i="2"/>
  <c r="FW219" i="2"/>
  <c r="FV219" i="2"/>
  <c r="FU219" i="2"/>
  <c r="FT219" i="2"/>
  <c r="FS219" i="2"/>
  <c r="FR219" i="2"/>
  <c r="FQ219" i="2"/>
  <c r="FP219" i="2"/>
  <c r="FO219" i="2"/>
  <c r="FN219" i="2"/>
  <c r="FM219" i="2"/>
  <c r="FL219" i="2"/>
  <c r="FK219" i="2"/>
  <c r="FJ219" i="2"/>
  <c r="FI219" i="2"/>
  <c r="FH219" i="2"/>
  <c r="FG219" i="2"/>
  <c r="FF219" i="2"/>
  <c r="FE219" i="2"/>
  <c r="FD219" i="2"/>
  <c r="FC219" i="2"/>
  <c r="FB219" i="2"/>
  <c r="FA219" i="2"/>
  <c r="GX218" i="2"/>
  <c r="GW218" i="2"/>
  <c r="GV218" i="2"/>
  <c r="GU218" i="2"/>
  <c r="GT218" i="2"/>
  <c r="GS218" i="2"/>
  <c r="GR218" i="2"/>
  <c r="GQ218" i="2"/>
  <c r="GP218" i="2"/>
  <c r="GO218" i="2"/>
  <c r="GN218" i="2"/>
  <c r="GM218" i="2"/>
  <c r="GL218" i="2"/>
  <c r="GK218" i="2"/>
  <c r="GJ218" i="2"/>
  <c r="GI218" i="2"/>
  <c r="GH218" i="2"/>
  <c r="GG218" i="2"/>
  <c r="GF218" i="2"/>
  <c r="GE218" i="2"/>
  <c r="GD218" i="2"/>
  <c r="GC218" i="2"/>
  <c r="GB218" i="2"/>
  <c r="GA218" i="2"/>
  <c r="FZ218" i="2"/>
  <c r="FY218" i="2"/>
  <c r="FX218" i="2"/>
  <c r="FW218" i="2"/>
  <c r="FV218" i="2"/>
  <c r="FU218" i="2"/>
  <c r="FT218" i="2"/>
  <c r="FS218" i="2"/>
  <c r="FR218" i="2"/>
  <c r="FQ218" i="2"/>
  <c r="FP218" i="2"/>
  <c r="FO218" i="2"/>
  <c r="FN218" i="2"/>
  <c r="FM218" i="2"/>
  <c r="FL218" i="2"/>
  <c r="FK218" i="2"/>
  <c r="FJ218" i="2"/>
  <c r="FI218" i="2"/>
  <c r="FH218" i="2"/>
  <c r="FG218" i="2"/>
  <c r="FF218" i="2"/>
  <c r="FE218" i="2"/>
  <c r="FD218" i="2"/>
  <c r="FC218" i="2"/>
  <c r="FB218" i="2"/>
  <c r="FA218" i="2"/>
  <c r="GX217" i="2"/>
  <c r="GW217" i="2"/>
  <c r="GV217" i="2"/>
  <c r="GU217" i="2"/>
  <c r="GT217" i="2"/>
  <c r="GS217" i="2"/>
  <c r="GR217" i="2"/>
  <c r="GQ217" i="2"/>
  <c r="GP217" i="2"/>
  <c r="GO217" i="2"/>
  <c r="GN217" i="2"/>
  <c r="GM217" i="2"/>
  <c r="GL217" i="2"/>
  <c r="GK217" i="2"/>
  <c r="GJ217" i="2"/>
  <c r="GI217" i="2"/>
  <c r="GH217" i="2"/>
  <c r="GG217" i="2"/>
  <c r="GF217" i="2"/>
  <c r="GE217" i="2"/>
  <c r="GD217" i="2"/>
  <c r="GC217" i="2"/>
  <c r="GB217" i="2"/>
  <c r="GA217" i="2"/>
  <c r="FZ217" i="2"/>
  <c r="FY217" i="2"/>
  <c r="FX217" i="2"/>
  <c r="FW217" i="2"/>
  <c r="FV217" i="2"/>
  <c r="FU217" i="2"/>
  <c r="FT217" i="2"/>
  <c r="FS217" i="2"/>
  <c r="FR217" i="2"/>
  <c r="FQ21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GX216" i="2"/>
  <c r="GW216" i="2"/>
  <c r="GV216" i="2"/>
  <c r="GU216" i="2"/>
  <c r="GT216" i="2"/>
  <c r="GS216" i="2"/>
  <c r="GR216" i="2"/>
  <c r="GQ216" i="2"/>
  <c r="GP216" i="2"/>
  <c r="GO216" i="2"/>
  <c r="GN216" i="2"/>
  <c r="GM216" i="2"/>
  <c r="GL216" i="2"/>
  <c r="GK216" i="2"/>
  <c r="GJ216" i="2"/>
  <c r="GI216" i="2"/>
  <c r="GH216" i="2"/>
  <c r="GG216" i="2"/>
  <c r="GF216" i="2"/>
  <c r="GE216" i="2"/>
  <c r="GD216" i="2"/>
  <c r="GC216" i="2"/>
  <c r="GB216" i="2"/>
  <c r="GA216" i="2"/>
  <c r="FZ216" i="2"/>
  <c r="FY216" i="2"/>
  <c r="FX216" i="2"/>
  <c r="FW216" i="2"/>
  <c r="FV216" i="2"/>
  <c r="FU216" i="2"/>
  <c r="FT216" i="2"/>
  <c r="FS216" i="2"/>
  <c r="FR216" i="2"/>
  <c r="FQ216" i="2"/>
  <c r="FP216" i="2"/>
  <c r="FO216" i="2"/>
  <c r="FN216" i="2"/>
  <c r="FM216" i="2"/>
  <c r="FL216" i="2"/>
  <c r="FK216" i="2"/>
  <c r="FJ216" i="2"/>
  <c r="FI216" i="2"/>
  <c r="FH216" i="2"/>
  <c r="FG216" i="2"/>
  <c r="FF216" i="2"/>
  <c r="FE216" i="2"/>
  <c r="FD216" i="2"/>
  <c r="FC216" i="2"/>
  <c r="FB216" i="2"/>
  <c r="FA216" i="2"/>
  <c r="GX215" i="2"/>
  <c r="GW215" i="2"/>
  <c r="GV215" i="2"/>
  <c r="GU215" i="2"/>
  <c r="GT215" i="2"/>
  <c r="GS215" i="2"/>
  <c r="GR215" i="2"/>
  <c r="GQ215" i="2"/>
  <c r="GP215" i="2"/>
  <c r="GO215" i="2"/>
  <c r="GN215" i="2"/>
  <c r="GM215" i="2"/>
  <c r="GL215" i="2"/>
  <c r="GK215" i="2"/>
  <c r="GJ215" i="2"/>
  <c r="GI215" i="2"/>
  <c r="GH215" i="2"/>
  <c r="GG215" i="2"/>
  <c r="GF215" i="2"/>
  <c r="GE215" i="2"/>
  <c r="GD215" i="2"/>
  <c r="GC215" i="2"/>
  <c r="GB215" i="2"/>
  <c r="GA215" i="2"/>
  <c r="FZ215" i="2"/>
  <c r="FY215" i="2"/>
  <c r="FX215" i="2"/>
  <c r="FW215" i="2"/>
  <c r="FV215" i="2"/>
  <c r="FU215" i="2"/>
  <c r="FT215" i="2"/>
  <c r="FS215" i="2"/>
  <c r="FR215" i="2"/>
  <c r="FQ215" i="2"/>
  <c r="FP215" i="2"/>
  <c r="FO215" i="2"/>
  <c r="FN215" i="2"/>
  <c r="FM215" i="2"/>
  <c r="FL215" i="2"/>
  <c r="FK215" i="2"/>
  <c r="FJ215" i="2"/>
  <c r="FI215" i="2"/>
  <c r="FH215" i="2"/>
  <c r="FG215" i="2"/>
  <c r="FF215" i="2"/>
  <c r="FE215" i="2"/>
  <c r="FD215" i="2"/>
  <c r="FC215" i="2"/>
  <c r="FB215" i="2"/>
  <c r="FA215" i="2"/>
  <c r="GX214" i="2"/>
  <c r="GW214" i="2"/>
  <c r="GV214" i="2"/>
  <c r="GU214" i="2"/>
  <c r="GT214" i="2"/>
  <c r="GS214" i="2"/>
  <c r="GR214" i="2"/>
  <c r="GQ214" i="2"/>
  <c r="GP214" i="2"/>
  <c r="GO214" i="2"/>
  <c r="GN214" i="2"/>
  <c r="GM214" i="2"/>
  <c r="GL214" i="2"/>
  <c r="GK214" i="2"/>
  <c r="GJ214" i="2"/>
  <c r="GI214" i="2"/>
  <c r="GH214" i="2"/>
  <c r="GG214" i="2"/>
  <c r="GF214" i="2"/>
  <c r="GE214" i="2"/>
  <c r="GD214" i="2"/>
  <c r="GC214" i="2"/>
  <c r="GB214" i="2"/>
  <c r="GA214" i="2"/>
  <c r="FZ214" i="2"/>
  <c r="FY214" i="2"/>
  <c r="FX214" i="2"/>
  <c r="FW214" i="2"/>
  <c r="FV214" i="2"/>
  <c r="FU214" i="2"/>
  <c r="FT214" i="2"/>
  <c r="FS214" i="2"/>
  <c r="FR214" i="2"/>
  <c r="FQ214" i="2"/>
  <c r="FP214" i="2"/>
  <c r="FO214" i="2"/>
  <c r="FN214" i="2"/>
  <c r="FM214" i="2"/>
  <c r="FL214" i="2"/>
  <c r="FK214" i="2"/>
  <c r="FJ214" i="2"/>
  <c r="FI214" i="2"/>
  <c r="FH214" i="2"/>
  <c r="FG214" i="2"/>
  <c r="FF214" i="2"/>
  <c r="FE214" i="2"/>
  <c r="FD214" i="2"/>
  <c r="FC214" i="2"/>
  <c r="FB214" i="2"/>
  <c r="FA214" i="2"/>
  <c r="GX213" i="2"/>
  <c r="GW213" i="2"/>
  <c r="GV213" i="2"/>
  <c r="GU213" i="2"/>
  <c r="GT213" i="2"/>
  <c r="GS213" i="2"/>
  <c r="GR213" i="2"/>
  <c r="GQ213" i="2"/>
  <c r="GP213" i="2"/>
  <c r="GO213" i="2"/>
  <c r="GN213" i="2"/>
  <c r="GM213" i="2"/>
  <c r="GL213" i="2"/>
  <c r="GK213" i="2"/>
  <c r="GJ213" i="2"/>
  <c r="GI213" i="2"/>
  <c r="GH213" i="2"/>
  <c r="GG213" i="2"/>
  <c r="GF213" i="2"/>
  <c r="GE213" i="2"/>
  <c r="GD213" i="2"/>
  <c r="GC213" i="2"/>
  <c r="GB213" i="2"/>
  <c r="GA213" i="2"/>
  <c r="FZ213" i="2"/>
  <c r="FY213" i="2"/>
  <c r="FX213" i="2"/>
  <c r="FW213" i="2"/>
  <c r="FV213" i="2"/>
  <c r="FU213" i="2"/>
  <c r="FT213" i="2"/>
  <c r="FS213" i="2"/>
  <c r="FR213" i="2"/>
  <c r="FQ213" i="2"/>
  <c r="FP213" i="2"/>
  <c r="FO213" i="2"/>
  <c r="FN213" i="2"/>
  <c r="FM213" i="2"/>
  <c r="FL213" i="2"/>
  <c r="FK213" i="2"/>
  <c r="FJ213" i="2"/>
  <c r="FI213" i="2"/>
  <c r="FH213" i="2"/>
  <c r="FG213" i="2"/>
  <c r="FF213" i="2"/>
  <c r="FE213" i="2"/>
  <c r="FD213" i="2"/>
  <c r="FC213" i="2"/>
  <c r="FB213" i="2"/>
  <c r="FA213" i="2"/>
  <c r="GX212" i="2"/>
  <c r="GW212" i="2"/>
  <c r="GV212" i="2"/>
  <c r="GU212" i="2"/>
  <c r="GT212" i="2"/>
  <c r="GS212" i="2"/>
  <c r="GR212" i="2"/>
  <c r="GQ212" i="2"/>
  <c r="GP212" i="2"/>
  <c r="GO212" i="2"/>
  <c r="GN212" i="2"/>
  <c r="GM212" i="2"/>
  <c r="GL212" i="2"/>
  <c r="GK212" i="2"/>
  <c r="GJ212" i="2"/>
  <c r="GI212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FI212" i="2"/>
  <c r="FH212" i="2"/>
  <c r="FG212" i="2"/>
  <c r="FF212" i="2"/>
  <c r="FE212" i="2"/>
  <c r="FD212" i="2"/>
  <c r="FC212" i="2"/>
  <c r="FB212" i="2"/>
  <c r="FA212" i="2"/>
  <c r="GX211" i="2"/>
  <c r="GW211" i="2"/>
  <c r="GV211" i="2"/>
  <c r="GU211" i="2"/>
  <c r="GT211" i="2"/>
  <c r="GS211" i="2"/>
  <c r="GR211" i="2"/>
  <c r="GQ211" i="2"/>
  <c r="GP211" i="2"/>
  <c r="GO211" i="2"/>
  <c r="GN211" i="2"/>
  <c r="GM211" i="2"/>
  <c r="GL211" i="2"/>
  <c r="GK211" i="2"/>
  <c r="GJ211" i="2"/>
  <c r="GI211" i="2"/>
  <c r="GH211" i="2"/>
  <c r="GG211" i="2"/>
  <c r="GF211" i="2"/>
  <c r="GE211" i="2"/>
  <c r="GD211" i="2"/>
  <c r="GC211" i="2"/>
  <c r="GB211" i="2"/>
  <c r="GA211" i="2"/>
  <c r="FZ211" i="2"/>
  <c r="FY211" i="2"/>
  <c r="FX211" i="2"/>
  <c r="FW211" i="2"/>
  <c r="FV211" i="2"/>
  <c r="FU211" i="2"/>
  <c r="FT211" i="2"/>
  <c r="FS211" i="2"/>
  <c r="FR211" i="2"/>
  <c r="FQ211" i="2"/>
  <c r="FP211" i="2"/>
  <c r="FO211" i="2"/>
  <c r="FN211" i="2"/>
  <c r="FM211" i="2"/>
  <c r="FL211" i="2"/>
  <c r="FK211" i="2"/>
  <c r="FJ211" i="2"/>
  <c r="FI211" i="2"/>
  <c r="FH211" i="2"/>
  <c r="FG211" i="2"/>
  <c r="FF211" i="2"/>
  <c r="FE211" i="2"/>
  <c r="FD211" i="2"/>
  <c r="FC211" i="2"/>
  <c r="FB211" i="2"/>
  <c r="FA211" i="2"/>
  <c r="GX210" i="2"/>
  <c r="GW210" i="2"/>
  <c r="GV210" i="2"/>
  <c r="GU210" i="2"/>
  <c r="GT210" i="2"/>
  <c r="GS210" i="2"/>
  <c r="GR210" i="2"/>
  <c r="GQ210" i="2"/>
  <c r="GP210" i="2"/>
  <c r="GO210" i="2"/>
  <c r="GN210" i="2"/>
  <c r="GM210" i="2"/>
  <c r="GL210" i="2"/>
  <c r="GK210" i="2"/>
  <c r="GJ210" i="2"/>
  <c r="GI210" i="2"/>
  <c r="GH210" i="2"/>
  <c r="GG210" i="2"/>
  <c r="GF210" i="2"/>
  <c r="GE210" i="2"/>
  <c r="GD210" i="2"/>
  <c r="GC210" i="2"/>
  <c r="GB210" i="2"/>
  <c r="GA210" i="2"/>
  <c r="FZ210" i="2"/>
  <c r="FY210" i="2"/>
  <c r="FX210" i="2"/>
  <c r="FW210" i="2"/>
  <c r="FV210" i="2"/>
  <c r="FU210" i="2"/>
  <c r="FT210" i="2"/>
  <c r="FS210" i="2"/>
  <c r="FR210" i="2"/>
  <c r="FQ210" i="2"/>
  <c r="FP210" i="2"/>
  <c r="FO210" i="2"/>
  <c r="FN210" i="2"/>
  <c r="FM210" i="2"/>
  <c r="FL210" i="2"/>
  <c r="FK210" i="2"/>
  <c r="FJ210" i="2"/>
  <c r="FI210" i="2"/>
  <c r="FH210" i="2"/>
  <c r="FG210" i="2"/>
  <c r="FF210" i="2"/>
  <c r="FE210" i="2"/>
  <c r="FD210" i="2"/>
  <c r="FC210" i="2"/>
  <c r="FB210" i="2"/>
  <c r="FA210" i="2"/>
  <c r="GX209" i="2"/>
  <c r="GW209" i="2"/>
  <c r="GV209" i="2"/>
  <c r="GU209" i="2"/>
  <c r="GT209" i="2"/>
  <c r="GS209" i="2"/>
  <c r="GR209" i="2"/>
  <c r="GQ209" i="2"/>
  <c r="GP209" i="2"/>
  <c r="GO209" i="2"/>
  <c r="GN209" i="2"/>
  <c r="GM209" i="2"/>
  <c r="GL209" i="2"/>
  <c r="GK209" i="2"/>
  <c r="GJ209" i="2"/>
  <c r="GI209" i="2"/>
  <c r="GH209" i="2"/>
  <c r="GG209" i="2"/>
  <c r="GF209" i="2"/>
  <c r="GE209" i="2"/>
  <c r="GD209" i="2"/>
  <c r="GC209" i="2"/>
  <c r="GB209" i="2"/>
  <c r="GA209" i="2"/>
  <c r="FZ209" i="2"/>
  <c r="FY209" i="2"/>
  <c r="FX209" i="2"/>
  <c r="FW209" i="2"/>
  <c r="FV209" i="2"/>
  <c r="FU209" i="2"/>
  <c r="FT209" i="2"/>
  <c r="FS209" i="2"/>
  <c r="FR209" i="2"/>
  <c r="FQ209" i="2"/>
  <c r="FP209" i="2"/>
  <c r="FO209" i="2"/>
  <c r="FN209" i="2"/>
  <c r="FM209" i="2"/>
  <c r="FL209" i="2"/>
  <c r="FK209" i="2"/>
  <c r="FJ209" i="2"/>
  <c r="FI209" i="2"/>
  <c r="FH209" i="2"/>
  <c r="FG209" i="2"/>
  <c r="FF209" i="2"/>
  <c r="FE209" i="2"/>
  <c r="FD209" i="2"/>
  <c r="FC209" i="2"/>
  <c r="FB209" i="2"/>
  <c r="FA209" i="2"/>
  <c r="GX208" i="2"/>
  <c r="GW208" i="2"/>
  <c r="GV208" i="2"/>
  <c r="GU208" i="2"/>
  <c r="GT208" i="2"/>
  <c r="GS208" i="2"/>
  <c r="GR208" i="2"/>
  <c r="GQ208" i="2"/>
  <c r="GP208" i="2"/>
  <c r="GO208" i="2"/>
  <c r="GN208" i="2"/>
  <c r="GM208" i="2"/>
  <c r="GL208" i="2"/>
  <c r="GK208" i="2"/>
  <c r="GJ208" i="2"/>
  <c r="GI208" i="2"/>
  <c r="GH208" i="2"/>
  <c r="GG208" i="2"/>
  <c r="GF208" i="2"/>
  <c r="GE208" i="2"/>
  <c r="GD208" i="2"/>
  <c r="GC208" i="2"/>
  <c r="GB208" i="2"/>
  <c r="GA208" i="2"/>
  <c r="FZ208" i="2"/>
  <c r="FY208" i="2"/>
  <c r="FX208" i="2"/>
  <c r="FW208" i="2"/>
  <c r="FV208" i="2"/>
  <c r="FU208" i="2"/>
  <c r="FT208" i="2"/>
  <c r="FS208" i="2"/>
  <c r="FR208" i="2"/>
  <c r="FQ208" i="2"/>
  <c r="FP208" i="2"/>
  <c r="FO208" i="2"/>
  <c r="FN208" i="2"/>
  <c r="FM208" i="2"/>
  <c r="FL208" i="2"/>
  <c r="FK208" i="2"/>
  <c r="FJ208" i="2"/>
  <c r="FI208" i="2"/>
  <c r="FH208" i="2"/>
  <c r="FG208" i="2"/>
  <c r="FF208" i="2"/>
  <c r="FE208" i="2"/>
  <c r="FD208" i="2"/>
  <c r="FC208" i="2"/>
  <c r="FB208" i="2"/>
  <c r="FA208" i="2"/>
  <c r="GX207" i="2"/>
  <c r="GW207" i="2"/>
  <c r="GV207" i="2"/>
  <c r="GU207" i="2"/>
  <c r="GT207" i="2"/>
  <c r="GS207" i="2"/>
  <c r="GR207" i="2"/>
  <c r="GQ207" i="2"/>
  <c r="GP207" i="2"/>
  <c r="GO207" i="2"/>
  <c r="GN207" i="2"/>
  <c r="GM207" i="2"/>
  <c r="GL207" i="2"/>
  <c r="GK207" i="2"/>
  <c r="GJ207" i="2"/>
  <c r="GI207" i="2"/>
  <c r="GH207" i="2"/>
  <c r="GG207" i="2"/>
  <c r="GF207" i="2"/>
  <c r="GE207" i="2"/>
  <c r="GD207" i="2"/>
  <c r="GC207" i="2"/>
  <c r="GB207" i="2"/>
  <c r="GA207" i="2"/>
  <c r="FZ207" i="2"/>
  <c r="FY207" i="2"/>
  <c r="FX207" i="2"/>
  <c r="FW207" i="2"/>
  <c r="FV207" i="2"/>
  <c r="FU207" i="2"/>
  <c r="FT207" i="2"/>
  <c r="FS207" i="2"/>
  <c r="FR207" i="2"/>
  <c r="FQ20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GX206" i="2"/>
  <c r="GW206" i="2"/>
  <c r="GV206" i="2"/>
  <c r="GU206" i="2"/>
  <c r="GT206" i="2"/>
  <c r="GS206" i="2"/>
  <c r="GR206" i="2"/>
  <c r="GQ206" i="2"/>
  <c r="GP206" i="2"/>
  <c r="GO206" i="2"/>
  <c r="GN206" i="2"/>
  <c r="GM206" i="2"/>
  <c r="GL206" i="2"/>
  <c r="GK206" i="2"/>
  <c r="GJ206" i="2"/>
  <c r="GI206" i="2"/>
  <c r="GH206" i="2"/>
  <c r="GG206" i="2"/>
  <c r="GF206" i="2"/>
  <c r="GE206" i="2"/>
  <c r="GD206" i="2"/>
  <c r="GC206" i="2"/>
  <c r="GB206" i="2"/>
  <c r="GA206" i="2"/>
  <c r="FZ206" i="2"/>
  <c r="FY206" i="2"/>
  <c r="FX206" i="2"/>
  <c r="FW206" i="2"/>
  <c r="FV206" i="2"/>
  <c r="FU206" i="2"/>
  <c r="FT206" i="2"/>
  <c r="FS206" i="2"/>
  <c r="FR206" i="2"/>
  <c r="FQ206" i="2"/>
  <c r="FP206" i="2"/>
  <c r="FO206" i="2"/>
  <c r="FN206" i="2"/>
  <c r="FM206" i="2"/>
  <c r="FL206" i="2"/>
  <c r="FK206" i="2"/>
  <c r="FJ206" i="2"/>
  <c r="FI206" i="2"/>
  <c r="FH206" i="2"/>
  <c r="FG206" i="2"/>
  <c r="FF206" i="2"/>
  <c r="FE206" i="2"/>
  <c r="FD206" i="2"/>
  <c r="FC206" i="2"/>
  <c r="FB206" i="2"/>
  <c r="FA206" i="2"/>
  <c r="GX205" i="2"/>
  <c r="GW205" i="2"/>
  <c r="GV205" i="2"/>
  <c r="GU205" i="2"/>
  <c r="GT205" i="2"/>
  <c r="GS205" i="2"/>
  <c r="GR205" i="2"/>
  <c r="GQ205" i="2"/>
  <c r="GP205" i="2"/>
  <c r="GO205" i="2"/>
  <c r="GN205" i="2"/>
  <c r="GM205" i="2"/>
  <c r="GL205" i="2"/>
  <c r="GK205" i="2"/>
  <c r="GJ205" i="2"/>
  <c r="GI205" i="2"/>
  <c r="GH205" i="2"/>
  <c r="GG205" i="2"/>
  <c r="GF205" i="2"/>
  <c r="GE205" i="2"/>
  <c r="GD205" i="2"/>
  <c r="GC205" i="2"/>
  <c r="GB205" i="2"/>
  <c r="GA205" i="2"/>
  <c r="FZ205" i="2"/>
  <c r="FY205" i="2"/>
  <c r="FX205" i="2"/>
  <c r="FW205" i="2"/>
  <c r="FV205" i="2"/>
  <c r="FU205" i="2"/>
  <c r="FT205" i="2"/>
  <c r="FS205" i="2"/>
  <c r="FR205" i="2"/>
  <c r="FQ205" i="2"/>
  <c r="FP205" i="2"/>
  <c r="FO205" i="2"/>
  <c r="FN205" i="2"/>
  <c r="FM205" i="2"/>
  <c r="FL205" i="2"/>
  <c r="FK205" i="2"/>
  <c r="FJ205" i="2"/>
  <c r="FI205" i="2"/>
  <c r="FH205" i="2"/>
  <c r="FG205" i="2"/>
  <c r="FF205" i="2"/>
  <c r="FE205" i="2"/>
  <c r="FD205" i="2"/>
  <c r="FC205" i="2"/>
  <c r="FB205" i="2"/>
  <c r="FA205" i="2"/>
  <c r="GX204" i="2"/>
  <c r="GW204" i="2"/>
  <c r="GV204" i="2"/>
  <c r="GU204" i="2"/>
  <c r="GT204" i="2"/>
  <c r="GS204" i="2"/>
  <c r="GR204" i="2"/>
  <c r="GQ204" i="2"/>
  <c r="GP204" i="2"/>
  <c r="GO204" i="2"/>
  <c r="GN204" i="2"/>
  <c r="GM204" i="2"/>
  <c r="GL204" i="2"/>
  <c r="GK204" i="2"/>
  <c r="GJ204" i="2"/>
  <c r="GI204" i="2"/>
  <c r="GH204" i="2"/>
  <c r="GG204" i="2"/>
  <c r="GF204" i="2"/>
  <c r="GE204" i="2"/>
  <c r="GD204" i="2"/>
  <c r="GC204" i="2"/>
  <c r="GB204" i="2"/>
  <c r="GA204" i="2"/>
  <c r="FZ204" i="2"/>
  <c r="FY204" i="2"/>
  <c r="FX204" i="2"/>
  <c r="FW204" i="2"/>
  <c r="FV204" i="2"/>
  <c r="FU204" i="2"/>
  <c r="FT204" i="2"/>
  <c r="FS204" i="2"/>
  <c r="FR204" i="2"/>
  <c r="FQ204" i="2"/>
  <c r="FP204" i="2"/>
  <c r="FO204" i="2"/>
  <c r="FN204" i="2"/>
  <c r="FM204" i="2"/>
  <c r="FL204" i="2"/>
  <c r="FK204" i="2"/>
  <c r="FJ204" i="2"/>
  <c r="FI204" i="2"/>
  <c r="FH204" i="2"/>
  <c r="FG204" i="2"/>
  <c r="FF204" i="2"/>
  <c r="FE204" i="2"/>
  <c r="FD204" i="2"/>
  <c r="FC204" i="2"/>
  <c r="FB204" i="2"/>
  <c r="FA204" i="2"/>
  <c r="GX203" i="2"/>
  <c r="GW203" i="2"/>
  <c r="GV203" i="2"/>
  <c r="GU203" i="2"/>
  <c r="GT203" i="2"/>
  <c r="GS203" i="2"/>
  <c r="GR203" i="2"/>
  <c r="GQ203" i="2"/>
  <c r="GP203" i="2"/>
  <c r="GO203" i="2"/>
  <c r="GN203" i="2"/>
  <c r="GM203" i="2"/>
  <c r="GL203" i="2"/>
  <c r="GK203" i="2"/>
  <c r="GJ203" i="2"/>
  <c r="GI203" i="2"/>
  <c r="GH203" i="2"/>
  <c r="GG203" i="2"/>
  <c r="GF203" i="2"/>
  <c r="GE203" i="2"/>
  <c r="GD203" i="2"/>
  <c r="GC203" i="2"/>
  <c r="GB203" i="2"/>
  <c r="GA203" i="2"/>
  <c r="FZ203" i="2"/>
  <c r="FY203" i="2"/>
  <c r="FX203" i="2"/>
  <c r="FW203" i="2"/>
  <c r="FV203" i="2"/>
  <c r="FU203" i="2"/>
  <c r="FT203" i="2"/>
  <c r="FS203" i="2"/>
  <c r="FR203" i="2"/>
  <c r="FQ203" i="2"/>
  <c r="FP203" i="2"/>
  <c r="FO203" i="2"/>
  <c r="FN203" i="2"/>
  <c r="FM203" i="2"/>
  <c r="FL203" i="2"/>
  <c r="FK203" i="2"/>
  <c r="FJ203" i="2"/>
  <c r="FI203" i="2"/>
  <c r="FH203" i="2"/>
  <c r="FG203" i="2"/>
  <c r="FF203" i="2"/>
  <c r="FE203" i="2"/>
  <c r="FD203" i="2"/>
  <c r="FC203" i="2"/>
  <c r="FB203" i="2"/>
  <c r="FA203" i="2"/>
  <c r="GX202" i="2"/>
  <c r="GW202" i="2"/>
  <c r="GV202" i="2"/>
  <c r="GU202" i="2"/>
  <c r="GT202" i="2"/>
  <c r="GS202" i="2"/>
  <c r="GR202" i="2"/>
  <c r="GQ202" i="2"/>
  <c r="GP202" i="2"/>
  <c r="GO202" i="2"/>
  <c r="GN202" i="2"/>
  <c r="GM202" i="2"/>
  <c r="GL202" i="2"/>
  <c r="GK202" i="2"/>
  <c r="GJ202" i="2"/>
  <c r="GI202" i="2"/>
  <c r="GH202" i="2"/>
  <c r="GG202" i="2"/>
  <c r="GF202" i="2"/>
  <c r="GE202" i="2"/>
  <c r="GD202" i="2"/>
  <c r="GC202" i="2"/>
  <c r="GB202" i="2"/>
  <c r="GA202" i="2"/>
  <c r="FZ202" i="2"/>
  <c r="FY202" i="2"/>
  <c r="FX202" i="2"/>
  <c r="FW202" i="2"/>
  <c r="FV202" i="2"/>
  <c r="FU202" i="2"/>
  <c r="FT202" i="2"/>
  <c r="FS202" i="2"/>
  <c r="FR202" i="2"/>
  <c r="FQ202" i="2"/>
  <c r="FP202" i="2"/>
  <c r="FO202" i="2"/>
  <c r="FN202" i="2"/>
  <c r="FM202" i="2"/>
  <c r="FL202" i="2"/>
  <c r="FK202" i="2"/>
  <c r="FJ202" i="2"/>
  <c r="FI202" i="2"/>
  <c r="FH202" i="2"/>
  <c r="FG202" i="2"/>
  <c r="FF202" i="2"/>
  <c r="FE202" i="2"/>
  <c r="FD202" i="2"/>
  <c r="FC202" i="2"/>
  <c r="FB202" i="2"/>
  <c r="FA202" i="2"/>
  <c r="GX201" i="2"/>
  <c r="GW201" i="2"/>
  <c r="GV201" i="2"/>
  <c r="GU201" i="2"/>
  <c r="GT201" i="2"/>
  <c r="GS201" i="2"/>
  <c r="GR201" i="2"/>
  <c r="GQ201" i="2"/>
  <c r="GP201" i="2"/>
  <c r="GO201" i="2"/>
  <c r="GN201" i="2"/>
  <c r="GM201" i="2"/>
  <c r="GL201" i="2"/>
  <c r="GK201" i="2"/>
  <c r="GJ201" i="2"/>
  <c r="GI201" i="2"/>
  <c r="GH201" i="2"/>
  <c r="GG201" i="2"/>
  <c r="GF201" i="2"/>
  <c r="GE201" i="2"/>
  <c r="GD201" i="2"/>
  <c r="GC201" i="2"/>
  <c r="GB201" i="2"/>
  <c r="GA201" i="2"/>
  <c r="FZ201" i="2"/>
  <c r="FY201" i="2"/>
  <c r="FX201" i="2"/>
  <c r="FW201" i="2"/>
  <c r="FV201" i="2"/>
  <c r="FU201" i="2"/>
  <c r="FT201" i="2"/>
  <c r="FS201" i="2"/>
  <c r="FR201" i="2"/>
  <c r="FQ201" i="2"/>
  <c r="FP201" i="2"/>
  <c r="FO201" i="2"/>
  <c r="FN201" i="2"/>
  <c r="FM201" i="2"/>
  <c r="FL201" i="2"/>
  <c r="FK201" i="2"/>
  <c r="FJ201" i="2"/>
  <c r="FI201" i="2"/>
  <c r="FH201" i="2"/>
  <c r="FG201" i="2"/>
  <c r="FF201" i="2"/>
  <c r="FE201" i="2"/>
  <c r="FD201" i="2"/>
  <c r="FC201" i="2"/>
  <c r="FB201" i="2"/>
  <c r="FA201" i="2"/>
  <c r="GX200" i="2"/>
  <c r="GW200" i="2"/>
  <c r="GV200" i="2"/>
  <c r="GU200" i="2"/>
  <c r="GT200" i="2"/>
  <c r="GS200" i="2"/>
  <c r="GR200" i="2"/>
  <c r="GQ200" i="2"/>
  <c r="GP200" i="2"/>
  <c r="GO200" i="2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FT200" i="2"/>
  <c r="FS200" i="2"/>
  <c r="FR200" i="2"/>
  <c r="FQ200" i="2"/>
  <c r="FP200" i="2"/>
  <c r="FO200" i="2"/>
  <c r="FN200" i="2"/>
  <c r="FM200" i="2"/>
  <c r="FL200" i="2"/>
  <c r="FK200" i="2"/>
  <c r="FJ200" i="2"/>
  <c r="FI200" i="2"/>
  <c r="FH200" i="2"/>
  <c r="FG200" i="2"/>
  <c r="FF200" i="2"/>
  <c r="FE200" i="2"/>
  <c r="FD200" i="2"/>
  <c r="FC200" i="2"/>
  <c r="FB200" i="2"/>
  <c r="FA200" i="2"/>
  <c r="GX199" i="2"/>
  <c r="GW199" i="2"/>
  <c r="GV199" i="2"/>
  <c r="GU199" i="2"/>
  <c r="GT199" i="2"/>
  <c r="GS199" i="2"/>
  <c r="GR199" i="2"/>
  <c r="GQ199" i="2"/>
  <c r="GP199" i="2"/>
  <c r="GO199" i="2"/>
  <c r="GN199" i="2"/>
  <c r="GM199" i="2"/>
  <c r="GL199" i="2"/>
  <c r="GK199" i="2"/>
  <c r="GJ199" i="2"/>
  <c r="GI199" i="2"/>
  <c r="GH199" i="2"/>
  <c r="GG199" i="2"/>
  <c r="GF199" i="2"/>
  <c r="GE199" i="2"/>
  <c r="GD199" i="2"/>
  <c r="GC199" i="2"/>
  <c r="GB199" i="2"/>
  <c r="GA199" i="2"/>
  <c r="FZ199" i="2"/>
  <c r="FY199" i="2"/>
  <c r="FX199" i="2"/>
  <c r="FW199" i="2"/>
  <c r="FV199" i="2"/>
  <c r="FU199" i="2"/>
  <c r="FT199" i="2"/>
  <c r="FS199" i="2"/>
  <c r="FR199" i="2"/>
  <c r="FQ199" i="2"/>
  <c r="FP199" i="2"/>
  <c r="FO199" i="2"/>
  <c r="FN199" i="2"/>
  <c r="FM199" i="2"/>
  <c r="FL199" i="2"/>
  <c r="FK199" i="2"/>
  <c r="FJ199" i="2"/>
  <c r="FI199" i="2"/>
  <c r="FH199" i="2"/>
  <c r="FG199" i="2"/>
  <c r="FF199" i="2"/>
  <c r="FE199" i="2"/>
  <c r="FD199" i="2"/>
  <c r="FC199" i="2"/>
  <c r="FB199" i="2"/>
  <c r="FA199" i="2"/>
  <c r="GX198" i="2"/>
  <c r="GW198" i="2"/>
  <c r="GV198" i="2"/>
  <c r="GU198" i="2"/>
  <c r="GT198" i="2"/>
  <c r="GS198" i="2"/>
  <c r="GR198" i="2"/>
  <c r="GQ198" i="2"/>
  <c r="GP198" i="2"/>
  <c r="GO198" i="2"/>
  <c r="GN198" i="2"/>
  <c r="GM198" i="2"/>
  <c r="GL198" i="2"/>
  <c r="GK198" i="2"/>
  <c r="GJ198" i="2"/>
  <c r="GI198" i="2"/>
  <c r="GH198" i="2"/>
  <c r="GG198" i="2"/>
  <c r="GF198" i="2"/>
  <c r="GE198" i="2"/>
  <c r="GD198" i="2"/>
  <c r="GC198" i="2"/>
  <c r="GB198" i="2"/>
  <c r="GA198" i="2"/>
  <c r="FZ198" i="2"/>
  <c r="FY198" i="2"/>
  <c r="FX198" i="2"/>
  <c r="FW198" i="2"/>
  <c r="FV198" i="2"/>
  <c r="FU198" i="2"/>
  <c r="FT198" i="2"/>
  <c r="FS198" i="2"/>
  <c r="FR198" i="2"/>
  <c r="FQ198" i="2"/>
  <c r="FP198" i="2"/>
  <c r="FO198" i="2"/>
  <c r="FN198" i="2"/>
  <c r="FM198" i="2"/>
  <c r="FL198" i="2"/>
  <c r="FK198" i="2"/>
  <c r="FJ198" i="2"/>
  <c r="FI198" i="2"/>
  <c r="FH198" i="2"/>
  <c r="FG198" i="2"/>
  <c r="FF198" i="2"/>
  <c r="FE198" i="2"/>
  <c r="FD198" i="2"/>
  <c r="FC198" i="2"/>
  <c r="FB198" i="2"/>
  <c r="FA198" i="2"/>
  <c r="GX197" i="2"/>
  <c r="GW197" i="2"/>
  <c r="GV197" i="2"/>
  <c r="GU197" i="2"/>
  <c r="GT197" i="2"/>
  <c r="GS197" i="2"/>
  <c r="GR197" i="2"/>
  <c r="GQ197" i="2"/>
  <c r="GP197" i="2"/>
  <c r="GO197" i="2"/>
  <c r="GN197" i="2"/>
  <c r="GM197" i="2"/>
  <c r="GL197" i="2"/>
  <c r="GK197" i="2"/>
  <c r="GJ197" i="2"/>
  <c r="GI197" i="2"/>
  <c r="GH197" i="2"/>
  <c r="GG197" i="2"/>
  <c r="GF197" i="2"/>
  <c r="GE197" i="2"/>
  <c r="GD197" i="2"/>
  <c r="GC197" i="2"/>
  <c r="GB197" i="2"/>
  <c r="GA197" i="2"/>
  <c r="FZ197" i="2"/>
  <c r="FY197" i="2"/>
  <c r="FX197" i="2"/>
  <c r="FW197" i="2"/>
  <c r="FV197" i="2"/>
  <c r="FU197" i="2"/>
  <c r="FT197" i="2"/>
  <c r="FS197" i="2"/>
  <c r="FR197" i="2"/>
  <c r="FQ19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GX196" i="2"/>
  <c r="GW196" i="2"/>
  <c r="GV196" i="2"/>
  <c r="GU196" i="2"/>
  <c r="GT196" i="2"/>
  <c r="GS196" i="2"/>
  <c r="GR196" i="2"/>
  <c r="GQ196" i="2"/>
  <c r="GP196" i="2"/>
  <c r="GO196" i="2"/>
  <c r="GN196" i="2"/>
  <c r="GM196" i="2"/>
  <c r="GL196" i="2"/>
  <c r="GK196" i="2"/>
  <c r="GJ196" i="2"/>
  <c r="GI196" i="2"/>
  <c r="GH196" i="2"/>
  <c r="GG196" i="2"/>
  <c r="GF196" i="2"/>
  <c r="GE196" i="2"/>
  <c r="GD196" i="2"/>
  <c r="GC196" i="2"/>
  <c r="GB196" i="2"/>
  <c r="GA196" i="2"/>
  <c r="FZ196" i="2"/>
  <c r="FY196" i="2"/>
  <c r="FX196" i="2"/>
  <c r="FW196" i="2"/>
  <c r="FV196" i="2"/>
  <c r="FU196" i="2"/>
  <c r="FT196" i="2"/>
  <c r="FS196" i="2"/>
  <c r="FR196" i="2"/>
  <c r="FQ196" i="2"/>
  <c r="FP196" i="2"/>
  <c r="FO196" i="2"/>
  <c r="FN196" i="2"/>
  <c r="FM196" i="2"/>
  <c r="FL196" i="2"/>
  <c r="FK196" i="2"/>
  <c r="FJ196" i="2"/>
  <c r="FI196" i="2"/>
  <c r="FH196" i="2"/>
  <c r="FG196" i="2"/>
  <c r="FF196" i="2"/>
  <c r="FE196" i="2"/>
  <c r="FD196" i="2"/>
  <c r="FC196" i="2"/>
  <c r="FB196" i="2"/>
  <c r="FA196" i="2"/>
  <c r="GX195" i="2"/>
  <c r="GW195" i="2"/>
  <c r="GV195" i="2"/>
  <c r="GU195" i="2"/>
  <c r="GT195" i="2"/>
  <c r="GS195" i="2"/>
  <c r="GR195" i="2"/>
  <c r="GQ195" i="2"/>
  <c r="GP195" i="2"/>
  <c r="GO195" i="2"/>
  <c r="GN195" i="2"/>
  <c r="GM195" i="2"/>
  <c r="GL195" i="2"/>
  <c r="GK195" i="2"/>
  <c r="GJ195" i="2"/>
  <c r="GI195" i="2"/>
  <c r="GH195" i="2"/>
  <c r="GG195" i="2"/>
  <c r="GF195" i="2"/>
  <c r="GE195" i="2"/>
  <c r="GD195" i="2"/>
  <c r="GC195" i="2"/>
  <c r="GB195" i="2"/>
  <c r="GA195" i="2"/>
  <c r="FZ195" i="2"/>
  <c r="FY195" i="2"/>
  <c r="FX195" i="2"/>
  <c r="FW195" i="2"/>
  <c r="FV195" i="2"/>
  <c r="FU195" i="2"/>
  <c r="FT195" i="2"/>
  <c r="FS195" i="2"/>
  <c r="FR195" i="2"/>
  <c r="FQ195" i="2"/>
  <c r="FP195" i="2"/>
  <c r="FO195" i="2"/>
  <c r="FN195" i="2"/>
  <c r="FM195" i="2"/>
  <c r="FL195" i="2"/>
  <c r="FK195" i="2"/>
  <c r="FJ195" i="2"/>
  <c r="FI195" i="2"/>
  <c r="FH195" i="2"/>
  <c r="FG195" i="2"/>
  <c r="FF195" i="2"/>
  <c r="FE195" i="2"/>
  <c r="FD195" i="2"/>
  <c r="FC195" i="2"/>
  <c r="FB195" i="2"/>
  <c r="FA195" i="2"/>
  <c r="GX194" i="2"/>
  <c r="GW194" i="2"/>
  <c r="GV194" i="2"/>
  <c r="GU194" i="2"/>
  <c r="GT194" i="2"/>
  <c r="GS194" i="2"/>
  <c r="GR194" i="2"/>
  <c r="GQ194" i="2"/>
  <c r="GP194" i="2"/>
  <c r="GO194" i="2"/>
  <c r="GN194" i="2"/>
  <c r="GM194" i="2"/>
  <c r="GL194" i="2"/>
  <c r="GK194" i="2"/>
  <c r="GJ194" i="2"/>
  <c r="GI194" i="2"/>
  <c r="GH194" i="2"/>
  <c r="GG194" i="2"/>
  <c r="GF194" i="2"/>
  <c r="GE194" i="2"/>
  <c r="GD194" i="2"/>
  <c r="GC194" i="2"/>
  <c r="GB194" i="2"/>
  <c r="GA194" i="2"/>
  <c r="FZ194" i="2"/>
  <c r="FY194" i="2"/>
  <c r="FX194" i="2"/>
  <c r="FW194" i="2"/>
  <c r="FV194" i="2"/>
  <c r="FU194" i="2"/>
  <c r="FT194" i="2"/>
  <c r="FS194" i="2"/>
  <c r="FR194" i="2"/>
  <c r="FQ194" i="2"/>
  <c r="FP194" i="2"/>
  <c r="FO194" i="2"/>
  <c r="FN194" i="2"/>
  <c r="FM194" i="2"/>
  <c r="FL194" i="2"/>
  <c r="FK194" i="2"/>
  <c r="FJ194" i="2"/>
  <c r="FI194" i="2"/>
  <c r="FH194" i="2"/>
  <c r="FG194" i="2"/>
  <c r="FF194" i="2"/>
  <c r="FE194" i="2"/>
  <c r="FD194" i="2"/>
  <c r="FC194" i="2"/>
  <c r="FB194" i="2"/>
  <c r="FA194" i="2"/>
  <c r="GX193" i="2"/>
  <c r="GW193" i="2"/>
  <c r="GV193" i="2"/>
  <c r="GU193" i="2"/>
  <c r="GT193" i="2"/>
  <c r="GS193" i="2"/>
  <c r="GR193" i="2"/>
  <c r="GQ193" i="2"/>
  <c r="GP193" i="2"/>
  <c r="GO193" i="2"/>
  <c r="GN193" i="2"/>
  <c r="GM193" i="2"/>
  <c r="GL193" i="2"/>
  <c r="GK193" i="2"/>
  <c r="GJ193" i="2"/>
  <c r="GI193" i="2"/>
  <c r="GH193" i="2"/>
  <c r="GG193" i="2"/>
  <c r="GF193" i="2"/>
  <c r="GE193" i="2"/>
  <c r="GD193" i="2"/>
  <c r="GC193" i="2"/>
  <c r="GB193" i="2"/>
  <c r="GA193" i="2"/>
  <c r="FZ193" i="2"/>
  <c r="FY193" i="2"/>
  <c r="FX193" i="2"/>
  <c r="FW193" i="2"/>
  <c r="FV193" i="2"/>
  <c r="FU193" i="2"/>
  <c r="FT193" i="2"/>
  <c r="FS193" i="2"/>
  <c r="FR193" i="2"/>
  <c r="FQ193" i="2"/>
  <c r="FP193" i="2"/>
  <c r="FO193" i="2"/>
  <c r="FN193" i="2"/>
  <c r="FM193" i="2"/>
  <c r="FL193" i="2"/>
  <c r="FK193" i="2"/>
  <c r="FJ193" i="2"/>
  <c r="FI193" i="2"/>
  <c r="FH193" i="2"/>
  <c r="FG193" i="2"/>
  <c r="FF193" i="2"/>
  <c r="FE193" i="2"/>
  <c r="FD193" i="2"/>
  <c r="FC193" i="2"/>
  <c r="FB193" i="2"/>
  <c r="FA193" i="2"/>
  <c r="GX192" i="2"/>
  <c r="GW192" i="2"/>
  <c r="GV192" i="2"/>
  <c r="GU192" i="2"/>
  <c r="GT192" i="2"/>
  <c r="GS192" i="2"/>
  <c r="GR192" i="2"/>
  <c r="GQ192" i="2"/>
  <c r="GP192" i="2"/>
  <c r="GO192" i="2"/>
  <c r="GN192" i="2"/>
  <c r="GM192" i="2"/>
  <c r="GL192" i="2"/>
  <c r="GK192" i="2"/>
  <c r="GJ192" i="2"/>
  <c r="GI192" i="2"/>
  <c r="GH192" i="2"/>
  <c r="GG192" i="2"/>
  <c r="GF192" i="2"/>
  <c r="GE192" i="2"/>
  <c r="GD192" i="2"/>
  <c r="GC192" i="2"/>
  <c r="GB192" i="2"/>
  <c r="GA192" i="2"/>
  <c r="FZ192" i="2"/>
  <c r="FY192" i="2"/>
  <c r="FX192" i="2"/>
  <c r="FW192" i="2"/>
  <c r="FV192" i="2"/>
  <c r="FU192" i="2"/>
  <c r="FT192" i="2"/>
  <c r="FS192" i="2"/>
  <c r="FR192" i="2"/>
  <c r="FQ192" i="2"/>
  <c r="FP192" i="2"/>
  <c r="FO192" i="2"/>
  <c r="FN192" i="2"/>
  <c r="FM192" i="2"/>
  <c r="FL192" i="2"/>
  <c r="FK192" i="2"/>
  <c r="FJ192" i="2"/>
  <c r="FI192" i="2"/>
  <c r="FH192" i="2"/>
  <c r="FG192" i="2"/>
  <c r="FF192" i="2"/>
  <c r="FE192" i="2"/>
  <c r="FD192" i="2"/>
  <c r="FC192" i="2"/>
  <c r="FB192" i="2"/>
  <c r="FA192" i="2"/>
  <c r="GX191" i="2"/>
  <c r="GW191" i="2"/>
  <c r="GV191" i="2"/>
  <c r="GU191" i="2"/>
  <c r="GT191" i="2"/>
  <c r="GS191" i="2"/>
  <c r="GR191" i="2"/>
  <c r="GQ191" i="2"/>
  <c r="GP191" i="2"/>
  <c r="GO191" i="2"/>
  <c r="GN191" i="2"/>
  <c r="GM191" i="2"/>
  <c r="GL191" i="2"/>
  <c r="GK191" i="2"/>
  <c r="GJ191" i="2"/>
  <c r="GI191" i="2"/>
  <c r="GH191" i="2"/>
  <c r="GG191" i="2"/>
  <c r="GF191" i="2"/>
  <c r="GE191" i="2"/>
  <c r="GD191" i="2"/>
  <c r="GC191" i="2"/>
  <c r="GB191" i="2"/>
  <c r="GA191" i="2"/>
  <c r="FZ191" i="2"/>
  <c r="FY191" i="2"/>
  <c r="FX191" i="2"/>
  <c r="FW191" i="2"/>
  <c r="FV191" i="2"/>
  <c r="FU191" i="2"/>
  <c r="FT191" i="2"/>
  <c r="FS191" i="2"/>
  <c r="FR191" i="2"/>
  <c r="FQ191" i="2"/>
  <c r="FP191" i="2"/>
  <c r="FO191" i="2"/>
  <c r="FN191" i="2"/>
  <c r="FM191" i="2"/>
  <c r="FL191" i="2"/>
  <c r="FK191" i="2"/>
  <c r="FJ191" i="2"/>
  <c r="FI191" i="2"/>
  <c r="FH191" i="2"/>
  <c r="FG191" i="2"/>
  <c r="FF191" i="2"/>
  <c r="FE191" i="2"/>
  <c r="FD191" i="2"/>
  <c r="FC191" i="2"/>
  <c r="FB191" i="2"/>
  <c r="FA191" i="2"/>
  <c r="GX190" i="2"/>
  <c r="GW190" i="2"/>
  <c r="GV190" i="2"/>
  <c r="GU190" i="2"/>
  <c r="GT190" i="2"/>
  <c r="GS190" i="2"/>
  <c r="GR190" i="2"/>
  <c r="GQ190" i="2"/>
  <c r="GP190" i="2"/>
  <c r="GO190" i="2"/>
  <c r="GN190" i="2"/>
  <c r="GM190" i="2"/>
  <c r="GL190" i="2"/>
  <c r="GK190" i="2"/>
  <c r="GJ190" i="2"/>
  <c r="GI190" i="2"/>
  <c r="GH190" i="2"/>
  <c r="GG190" i="2"/>
  <c r="GF190" i="2"/>
  <c r="GE190" i="2"/>
  <c r="GD190" i="2"/>
  <c r="GC190" i="2"/>
  <c r="GB190" i="2"/>
  <c r="GA190" i="2"/>
  <c r="FZ190" i="2"/>
  <c r="FY190" i="2"/>
  <c r="FX190" i="2"/>
  <c r="FW190" i="2"/>
  <c r="FV190" i="2"/>
  <c r="FU190" i="2"/>
  <c r="FT190" i="2"/>
  <c r="FS190" i="2"/>
  <c r="FR190" i="2"/>
  <c r="FQ190" i="2"/>
  <c r="FP190" i="2"/>
  <c r="FO190" i="2"/>
  <c r="FN190" i="2"/>
  <c r="FM190" i="2"/>
  <c r="FL190" i="2"/>
  <c r="FK190" i="2"/>
  <c r="FJ190" i="2"/>
  <c r="FI190" i="2"/>
  <c r="FH190" i="2"/>
  <c r="FG190" i="2"/>
  <c r="FF190" i="2"/>
  <c r="FE190" i="2"/>
  <c r="FD190" i="2"/>
  <c r="FC190" i="2"/>
  <c r="FB190" i="2"/>
  <c r="FA190" i="2"/>
  <c r="GX189" i="2"/>
  <c r="GW189" i="2"/>
  <c r="GV189" i="2"/>
  <c r="GU189" i="2"/>
  <c r="GT189" i="2"/>
  <c r="GS189" i="2"/>
  <c r="GR189" i="2"/>
  <c r="GQ189" i="2"/>
  <c r="GP189" i="2"/>
  <c r="GO189" i="2"/>
  <c r="GN189" i="2"/>
  <c r="GM189" i="2"/>
  <c r="GL189" i="2"/>
  <c r="GK189" i="2"/>
  <c r="GJ189" i="2"/>
  <c r="GI189" i="2"/>
  <c r="GH189" i="2"/>
  <c r="GG189" i="2"/>
  <c r="GF189" i="2"/>
  <c r="GE189" i="2"/>
  <c r="GD189" i="2"/>
  <c r="GC189" i="2"/>
  <c r="GB189" i="2"/>
  <c r="GA189" i="2"/>
  <c r="FZ189" i="2"/>
  <c r="FY189" i="2"/>
  <c r="FX189" i="2"/>
  <c r="FW189" i="2"/>
  <c r="FV189" i="2"/>
  <c r="FU189" i="2"/>
  <c r="FT189" i="2"/>
  <c r="FS189" i="2"/>
  <c r="FR189" i="2"/>
  <c r="FQ189" i="2"/>
  <c r="FP189" i="2"/>
  <c r="FO189" i="2"/>
  <c r="FN189" i="2"/>
  <c r="FM189" i="2"/>
  <c r="FL189" i="2"/>
  <c r="FK189" i="2"/>
  <c r="FJ189" i="2"/>
  <c r="FI189" i="2"/>
  <c r="FH189" i="2"/>
  <c r="FG189" i="2"/>
  <c r="FF189" i="2"/>
  <c r="FE189" i="2"/>
  <c r="FD189" i="2"/>
  <c r="FC189" i="2"/>
  <c r="FB189" i="2"/>
  <c r="FA189" i="2"/>
  <c r="GX188" i="2"/>
  <c r="GW188" i="2"/>
  <c r="GV188" i="2"/>
  <c r="GU188" i="2"/>
  <c r="GT188" i="2"/>
  <c r="GS188" i="2"/>
  <c r="GR188" i="2"/>
  <c r="GQ188" i="2"/>
  <c r="GP188" i="2"/>
  <c r="GO188" i="2"/>
  <c r="GN188" i="2"/>
  <c r="GM188" i="2"/>
  <c r="GL188" i="2"/>
  <c r="GK188" i="2"/>
  <c r="GJ188" i="2"/>
  <c r="GI188" i="2"/>
  <c r="GH188" i="2"/>
  <c r="GG188" i="2"/>
  <c r="GF188" i="2"/>
  <c r="GE188" i="2"/>
  <c r="GD188" i="2"/>
  <c r="GC188" i="2"/>
  <c r="GB188" i="2"/>
  <c r="GA188" i="2"/>
  <c r="FZ188" i="2"/>
  <c r="FY188" i="2"/>
  <c r="FX188" i="2"/>
  <c r="FW188" i="2"/>
  <c r="FV188" i="2"/>
  <c r="FU188" i="2"/>
  <c r="FT188" i="2"/>
  <c r="FS188" i="2"/>
  <c r="FR188" i="2"/>
  <c r="FQ188" i="2"/>
  <c r="FP188" i="2"/>
  <c r="FO188" i="2"/>
  <c r="FN188" i="2"/>
  <c r="FM188" i="2"/>
  <c r="FL188" i="2"/>
  <c r="FK188" i="2"/>
  <c r="FJ188" i="2"/>
  <c r="FI188" i="2"/>
  <c r="FH188" i="2"/>
  <c r="FG188" i="2"/>
  <c r="FF188" i="2"/>
  <c r="FE188" i="2"/>
  <c r="FD188" i="2"/>
  <c r="FC188" i="2"/>
  <c r="FB188" i="2"/>
  <c r="FA188" i="2"/>
  <c r="GX187" i="2"/>
  <c r="GW187" i="2"/>
  <c r="GV187" i="2"/>
  <c r="GU187" i="2"/>
  <c r="GT187" i="2"/>
  <c r="GS187" i="2"/>
  <c r="GR187" i="2"/>
  <c r="GQ187" i="2"/>
  <c r="GP187" i="2"/>
  <c r="GO187" i="2"/>
  <c r="GN187" i="2"/>
  <c r="GM187" i="2"/>
  <c r="GL187" i="2"/>
  <c r="GK187" i="2"/>
  <c r="GJ187" i="2"/>
  <c r="GI187" i="2"/>
  <c r="GH187" i="2"/>
  <c r="GG187" i="2"/>
  <c r="GF187" i="2"/>
  <c r="GE187" i="2"/>
  <c r="GD187" i="2"/>
  <c r="GC187" i="2"/>
  <c r="GB187" i="2"/>
  <c r="GA187" i="2"/>
  <c r="FZ187" i="2"/>
  <c r="FY187" i="2"/>
  <c r="FX187" i="2"/>
  <c r="FW187" i="2"/>
  <c r="FV187" i="2"/>
  <c r="FU187" i="2"/>
  <c r="FT187" i="2"/>
  <c r="FS187" i="2"/>
  <c r="FR187" i="2"/>
  <c r="FQ18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GX186" i="2"/>
  <c r="GW186" i="2"/>
  <c r="GV186" i="2"/>
  <c r="GU186" i="2"/>
  <c r="GT186" i="2"/>
  <c r="GS186" i="2"/>
  <c r="GR186" i="2"/>
  <c r="GQ186" i="2"/>
  <c r="GP186" i="2"/>
  <c r="GO186" i="2"/>
  <c r="GN186" i="2"/>
  <c r="GM186" i="2"/>
  <c r="GL186" i="2"/>
  <c r="GK186" i="2"/>
  <c r="GJ186" i="2"/>
  <c r="GI186" i="2"/>
  <c r="GH186" i="2"/>
  <c r="GG186" i="2"/>
  <c r="GF186" i="2"/>
  <c r="GE186" i="2"/>
  <c r="GD186" i="2"/>
  <c r="GC186" i="2"/>
  <c r="GB186" i="2"/>
  <c r="GA186" i="2"/>
  <c r="FZ186" i="2"/>
  <c r="FY186" i="2"/>
  <c r="FX186" i="2"/>
  <c r="FW186" i="2"/>
  <c r="FV186" i="2"/>
  <c r="FU186" i="2"/>
  <c r="FT186" i="2"/>
  <c r="FS186" i="2"/>
  <c r="FR186" i="2"/>
  <c r="FQ186" i="2"/>
  <c r="FP186" i="2"/>
  <c r="FO186" i="2"/>
  <c r="FN186" i="2"/>
  <c r="FM186" i="2"/>
  <c r="FL186" i="2"/>
  <c r="FK186" i="2"/>
  <c r="FJ186" i="2"/>
  <c r="FI186" i="2"/>
  <c r="FH186" i="2"/>
  <c r="FG186" i="2"/>
  <c r="FF186" i="2"/>
  <c r="FE186" i="2"/>
  <c r="FD186" i="2"/>
  <c r="FC186" i="2"/>
  <c r="FB186" i="2"/>
  <c r="FA186" i="2"/>
  <c r="GX185" i="2"/>
  <c r="GW185" i="2"/>
  <c r="GV185" i="2"/>
  <c r="GU185" i="2"/>
  <c r="GT185" i="2"/>
  <c r="GS185" i="2"/>
  <c r="GR185" i="2"/>
  <c r="GQ185" i="2"/>
  <c r="GP185" i="2"/>
  <c r="GO185" i="2"/>
  <c r="GN185" i="2"/>
  <c r="GM185" i="2"/>
  <c r="GL185" i="2"/>
  <c r="GK185" i="2"/>
  <c r="GJ185" i="2"/>
  <c r="GI185" i="2"/>
  <c r="GH185" i="2"/>
  <c r="GG185" i="2"/>
  <c r="GF185" i="2"/>
  <c r="GE185" i="2"/>
  <c r="GD185" i="2"/>
  <c r="GC185" i="2"/>
  <c r="GB185" i="2"/>
  <c r="GA185" i="2"/>
  <c r="FZ185" i="2"/>
  <c r="FY185" i="2"/>
  <c r="FX185" i="2"/>
  <c r="FW185" i="2"/>
  <c r="FV185" i="2"/>
  <c r="FU185" i="2"/>
  <c r="FT185" i="2"/>
  <c r="FS185" i="2"/>
  <c r="FR185" i="2"/>
  <c r="FQ185" i="2"/>
  <c r="FP185" i="2"/>
  <c r="FO185" i="2"/>
  <c r="FN185" i="2"/>
  <c r="FM185" i="2"/>
  <c r="FL185" i="2"/>
  <c r="FK185" i="2"/>
  <c r="FJ185" i="2"/>
  <c r="FI185" i="2"/>
  <c r="FH185" i="2"/>
  <c r="FG185" i="2"/>
  <c r="FF185" i="2"/>
  <c r="FE185" i="2"/>
  <c r="FD185" i="2"/>
  <c r="FC185" i="2"/>
  <c r="FB185" i="2"/>
  <c r="FA185" i="2"/>
  <c r="GX184" i="2"/>
  <c r="GW184" i="2"/>
  <c r="GV184" i="2"/>
  <c r="GU184" i="2"/>
  <c r="GT184" i="2"/>
  <c r="GS184" i="2"/>
  <c r="GR184" i="2"/>
  <c r="GQ184" i="2"/>
  <c r="GP184" i="2"/>
  <c r="GO184" i="2"/>
  <c r="GN184" i="2"/>
  <c r="GM184" i="2"/>
  <c r="GL184" i="2"/>
  <c r="GK184" i="2"/>
  <c r="GJ184" i="2"/>
  <c r="GI184" i="2"/>
  <c r="GH184" i="2"/>
  <c r="GG184" i="2"/>
  <c r="GF184" i="2"/>
  <c r="GE184" i="2"/>
  <c r="GD184" i="2"/>
  <c r="GC184" i="2"/>
  <c r="GB184" i="2"/>
  <c r="GA184" i="2"/>
  <c r="FZ184" i="2"/>
  <c r="FY184" i="2"/>
  <c r="FX184" i="2"/>
  <c r="FW184" i="2"/>
  <c r="FV184" i="2"/>
  <c r="FU184" i="2"/>
  <c r="FT184" i="2"/>
  <c r="FS184" i="2"/>
  <c r="FR184" i="2"/>
  <c r="FQ184" i="2"/>
  <c r="FP184" i="2"/>
  <c r="FO184" i="2"/>
  <c r="FN184" i="2"/>
  <c r="FM184" i="2"/>
  <c r="FL184" i="2"/>
  <c r="FK184" i="2"/>
  <c r="FJ184" i="2"/>
  <c r="FI184" i="2"/>
  <c r="FH184" i="2"/>
  <c r="FG184" i="2"/>
  <c r="FF184" i="2"/>
  <c r="FE184" i="2"/>
  <c r="FD184" i="2"/>
  <c r="FC184" i="2"/>
  <c r="FB184" i="2"/>
  <c r="FA184" i="2"/>
  <c r="GX183" i="2"/>
  <c r="GW183" i="2"/>
  <c r="GV183" i="2"/>
  <c r="GU183" i="2"/>
  <c r="GT183" i="2"/>
  <c r="GS183" i="2"/>
  <c r="GR183" i="2"/>
  <c r="GQ183" i="2"/>
  <c r="GP183" i="2"/>
  <c r="GO183" i="2"/>
  <c r="GN183" i="2"/>
  <c r="GM183" i="2"/>
  <c r="GL183" i="2"/>
  <c r="GK183" i="2"/>
  <c r="GJ183" i="2"/>
  <c r="GI183" i="2"/>
  <c r="GH183" i="2"/>
  <c r="GG183" i="2"/>
  <c r="GF183" i="2"/>
  <c r="GE183" i="2"/>
  <c r="GD183" i="2"/>
  <c r="GC183" i="2"/>
  <c r="GB183" i="2"/>
  <c r="GA183" i="2"/>
  <c r="FZ183" i="2"/>
  <c r="FY183" i="2"/>
  <c r="FX183" i="2"/>
  <c r="FW183" i="2"/>
  <c r="FV183" i="2"/>
  <c r="FU183" i="2"/>
  <c r="FT183" i="2"/>
  <c r="FS183" i="2"/>
  <c r="FR183" i="2"/>
  <c r="FQ183" i="2"/>
  <c r="FP183" i="2"/>
  <c r="FO183" i="2"/>
  <c r="FN183" i="2"/>
  <c r="FM183" i="2"/>
  <c r="FL183" i="2"/>
  <c r="FK183" i="2"/>
  <c r="FJ183" i="2"/>
  <c r="FI183" i="2"/>
  <c r="FH183" i="2"/>
  <c r="FG183" i="2"/>
  <c r="FF183" i="2"/>
  <c r="FE183" i="2"/>
  <c r="FD183" i="2"/>
  <c r="FC183" i="2"/>
  <c r="FB183" i="2"/>
  <c r="FA183" i="2"/>
  <c r="GX182" i="2"/>
  <c r="GW182" i="2"/>
  <c r="GV182" i="2"/>
  <c r="GU182" i="2"/>
  <c r="GT182" i="2"/>
  <c r="GS182" i="2"/>
  <c r="GR182" i="2"/>
  <c r="GQ182" i="2"/>
  <c r="GP182" i="2"/>
  <c r="GO182" i="2"/>
  <c r="GN182" i="2"/>
  <c r="GM182" i="2"/>
  <c r="GL182" i="2"/>
  <c r="GK182" i="2"/>
  <c r="GJ182" i="2"/>
  <c r="GI182" i="2"/>
  <c r="GH182" i="2"/>
  <c r="GG182" i="2"/>
  <c r="GF182" i="2"/>
  <c r="GE182" i="2"/>
  <c r="GD182" i="2"/>
  <c r="GC182" i="2"/>
  <c r="GB182" i="2"/>
  <c r="GA182" i="2"/>
  <c r="FZ182" i="2"/>
  <c r="FY182" i="2"/>
  <c r="FX182" i="2"/>
  <c r="FW182" i="2"/>
  <c r="FV182" i="2"/>
  <c r="FU182" i="2"/>
  <c r="FT182" i="2"/>
  <c r="FS182" i="2"/>
  <c r="FR182" i="2"/>
  <c r="FQ182" i="2"/>
  <c r="FP182" i="2"/>
  <c r="FO182" i="2"/>
  <c r="FN182" i="2"/>
  <c r="FM182" i="2"/>
  <c r="FL182" i="2"/>
  <c r="FK182" i="2"/>
  <c r="FJ182" i="2"/>
  <c r="FI182" i="2"/>
  <c r="FH182" i="2"/>
  <c r="FG182" i="2"/>
  <c r="FF182" i="2"/>
  <c r="FE182" i="2"/>
  <c r="FD182" i="2"/>
  <c r="FC182" i="2"/>
  <c r="FB182" i="2"/>
  <c r="FA182" i="2"/>
  <c r="GX181" i="2"/>
  <c r="GW181" i="2"/>
  <c r="GV181" i="2"/>
  <c r="GU181" i="2"/>
  <c r="GT181" i="2"/>
  <c r="GS181" i="2"/>
  <c r="GR181" i="2"/>
  <c r="GQ181" i="2"/>
  <c r="GP181" i="2"/>
  <c r="GO181" i="2"/>
  <c r="GN181" i="2"/>
  <c r="GM181" i="2"/>
  <c r="GL181" i="2"/>
  <c r="GK181" i="2"/>
  <c r="GJ181" i="2"/>
  <c r="GI181" i="2"/>
  <c r="GH181" i="2"/>
  <c r="GG181" i="2"/>
  <c r="GF181" i="2"/>
  <c r="GE181" i="2"/>
  <c r="GD181" i="2"/>
  <c r="GC181" i="2"/>
  <c r="GB181" i="2"/>
  <c r="GA181" i="2"/>
  <c r="FZ181" i="2"/>
  <c r="FY181" i="2"/>
  <c r="FX181" i="2"/>
  <c r="FW181" i="2"/>
  <c r="FV181" i="2"/>
  <c r="FU181" i="2"/>
  <c r="FT181" i="2"/>
  <c r="FS181" i="2"/>
  <c r="FR181" i="2"/>
  <c r="FQ181" i="2"/>
  <c r="FP181" i="2"/>
  <c r="FO181" i="2"/>
  <c r="FN181" i="2"/>
  <c r="FM181" i="2"/>
  <c r="FL181" i="2"/>
  <c r="FK181" i="2"/>
  <c r="FJ181" i="2"/>
  <c r="FI181" i="2"/>
  <c r="FH181" i="2"/>
  <c r="FG181" i="2"/>
  <c r="FF181" i="2"/>
  <c r="FE181" i="2"/>
  <c r="FD181" i="2"/>
  <c r="FC181" i="2"/>
  <c r="FB181" i="2"/>
  <c r="FA181" i="2"/>
  <c r="GX180" i="2"/>
  <c r="GW180" i="2"/>
  <c r="GV180" i="2"/>
  <c r="GU180" i="2"/>
  <c r="GT180" i="2"/>
  <c r="GS180" i="2"/>
  <c r="GR180" i="2"/>
  <c r="GQ180" i="2"/>
  <c r="GP180" i="2"/>
  <c r="GO180" i="2"/>
  <c r="GN180" i="2"/>
  <c r="GM180" i="2"/>
  <c r="GL180" i="2"/>
  <c r="GK180" i="2"/>
  <c r="GJ180" i="2"/>
  <c r="GI180" i="2"/>
  <c r="GH180" i="2"/>
  <c r="GG180" i="2"/>
  <c r="GF180" i="2"/>
  <c r="GE180" i="2"/>
  <c r="GD180" i="2"/>
  <c r="GC180" i="2"/>
  <c r="GB180" i="2"/>
  <c r="GA180" i="2"/>
  <c r="FZ180" i="2"/>
  <c r="FY180" i="2"/>
  <c r="FX180" i="2"/>
  <c r="FW180" i="2"/>
  <c r="FV180" i="2"/>
  <c r="FU180" i="2"/>
  <c r="FT180" i="2"/>
  <c r="FS180" i="2"/>
  <c r="FR180" i="2"/>
  <c r="FQ180" i="2"/>
  <c r="FP180" i="2"/>
  <c r="FO180" i="2"/>
  <c r="FN180" i="2"/>
  <c r="FM180" i="2"/>
  <c r="FL180" i="2"/>
  <c r="FK180" i="2"/>
  <c r="FJ180" i="2"/>
  <c r="FI180" i="2"/>
  <c r="FH180" i="2"/>
  <c r="FG180" i="2"/>
  <c r="FF180" i="2"/>
  <c r="FE180" i="2"/>
  <c r="FD180" i="2"/>
  <c r="FC180" i="2"/>
  <c r="FB180" i="2"/>
  <c r="FA180" i="2"/>
  <c r="GX179" i="2"/>
  <c r="GW179" i="2"/>
  <c r="GV179" i="2"/>
  <c r="GU179" i="2"/>
  <c r="GT179" i="2"/>
  <c r="GS179" i="2"/>
  <c r="GR179" i="2"/>
  <c r="GQ179" i="2"/>
  <c r="GP179" i="2"/>
  <c r="GO179" i="2"/>
  <c r="GN179" i="2"/>
  <c r="GM179" i="2"/>
  <c r="GL179" i="2"/>
  <c r="GK179" i="2"/>
  <c r="GJ179" i="2"/>
  <c r="GI179" i="2"/>
  <c r="GH179" i="2"/>
  <c r="GG179" i="2"/>
  <c r="GF179" i="2"/>
  <c r="GE179" i="2"/>
  <c r="GD179" i="2"/>
  <c r="GC179" i="2"/>
  <c r="GB179" i="2"/>
  <c r="GA179" i="2"/>
  <c r="FZ179" i="2"/>
  <c r="FY179" i="2"/>
  <c r="FX179" i="2"/>
  <c r="FW179" i="2"/>
  <c r="FV179" i="2"/>
  <c r="FU179" i="2"/>
  <c r="FT179" i="2"/>
  <c r="FS179" i="2"/>
  <c r="FR179" i="2"/>
  <c r="FQ179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GX178" i="2"/>
  <c r="GW178" i="2"/>
  <c r="GV178" i="2"/>
  <c r="GU178" i="2"/>
  <c r="GT178" i="2"/>
  <c r="GS178" i="2"/>
  <c r="GR178" i="2"/>
  <c r="GQ178" i="2"/>
  <c r="GP178" i="2"/>
  <c r="GO178" i="2"/>
  <c r="GN178" i="2"/>
  <c r="GM178" i="2"/>
  <c r="GL178" i="2"/>
  <c r="GK178" i="2"/>
  <c r="GJ178" i="2"/>
  <c r="GI178" i="2"/>
  <c r="GH178" i="2"/>
  <c r="GG178" i="2"/>
  <c r="GF178" i="2"/>
  <c r="GE178" i="2"/>
  <c r="GD178" i="2"/>
  <c r="GC178" i="2"/>
  <c r="GB178" i="2"/>
  <c r="GA178" i="2"/>
  <c r="FZ178" i="2"/>
  <c r="FY178" i="2"/>
  <c r="FX178" i="2"/>
  <c r="FW178" i="2"/>
  <c r="FV178" i="2"/>
  <c r="FU178" i="2"/>
  <c r="FT178" i="2"/>
  <c r="FS178" i="2"/>
  <c r="FR178" i="2"/>
  <c r="FQ178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GX177" i="2"/>
  <c r="GW177" i="2"/>
  <c r="GV177" i="2"/>
  <c r="GU177" i="2"/>
  <c r="GT177" i="2"/>
  <c r="GS177" i="2"/>
  <c r="GR177" i="2"/>
  <c r="GQ177" i="2"/>
  <c r="GP177" i="2"/>
  <c r="GO177" i="2"/>
  <c r="GN177" i="2"/>
  <c r="GM177" i="2"/>
  <c r="GL177" i="2"/>
  <c r="GK177" i="2"/>
  <c r="GJ177" i="2"/>
  <c r="GI177" i="2"/>
  <c r="GH177" i="2"/>
  <c r="GG177" i="2"/>
  <c r="GF177" i="2"/>
  <c r="GE177" i="2"/>
  <c r="GD177" i="2"/>
  <c r="GC177" i="2"/>
  <c r="GB177" i="2"/>
  <c r="GA177" i="2"/>
  <c r="FZ177" i="2"/>
  <c r="FY177" i="2"/>
  <c r="FX177" i="2"/>
  <c r="FW177" i="2"/>
  <c r="FV177" i="2"/>
  <c r="FU177" i="2"/>
  <c r="FT177" i="2"/>
  <c r="FS177" i="2"/>
  <c r="FR177" i="2"/>
  <c r="FQ177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GX176" i="2"/>
  <c r="GW176" i="2"/>
  <c r="GV176" i="2"/>
  <c r="GU176" i="2"/>
  <c r="GT176" i="2"/>
  <c r="GS176" i="2"/>
  <c r="GR176" i="2"/>
  <c r="GQ176" i="2"/>
  <c r="GP176" i="2"/>
  <c r="GO176" i="2"/>
  <c r="GN176" i="2"/>
  <c r="GM176" i="2"/>
  <c r="GL176" i="2"/>
  <c r="GK176" i="2"/>
  <c r="GJ176" i="2"/>
  <c r="GI176" i="2"/>
  <c r="GH176" i="2"/>
  <c r="GG176" i="2"/>
  <c r="GF176" i="2"/>
  <c r="GE176" i="2"/>
  <c r="GD176" i="2"/>
  <c r="GC176" i="2"/>
  <c r="GB176" i="2"/>
  <c r="GA176" i="2"/>
  <c r="FZ176" i="2"/>
  <c r="FY176" i="2"/>
  <c r="FX176" i="2"/>
  <c r="FW176" i="2"/>
  <c r="FV176" i="2"/>
  <c r="FU176" i="2"/>
  <c r="FT176" i="2"/>
  <c r="FS176" i="2"/>
  <c r="FR176" i="2"/>
  <c r="FQ176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GX175" i="2"/>
  <c r="GW175" i="2"/>
  <c r="GV175" i="2"/>
  <c r="GU175" i="2"/>
  <c r="GT175" i="2"/>
  <c r="GS175" i="2"/>
  <c r="GR175" i="2"/>
  <c r="GQ175" i="2"/>
  <c r="GP175" i="2"/>
  <c r="GO175" i="2"/>
  <c r="GN175" i="2"/>
  <c r="GM175" i="2"/>
  <c r="GL175" i="2"/>
  <c r="GK175" i="2"/>
  <c r="GJ175" i="2"/>
  <c r="GI175" i="2"/>
  <c r="GH175" i="2"/>
  <c r="GG175" i="2"/>
  <c r="GF175" i="2"/>
  <c r="GE175" i="2"/>
  <c r="GD175" i="2"/>
  <c r="GC175" i="2"/>
  <c r="GB175" i="2"/>
  <c r="GA175" i="2"/>
  <c r="FZ175" i="2"/>
  <c r="FY175" i="2"/>
  <c r="FX175" i="2"/>
  <c r="FW175" i="2"/>
  <c r="FV175" i="2"/>
  <c r="FU175" i="2"/>
  <c r="FT175" i="2"/>
  <c r="FS175" i="2"/>
  <c r="FR175" i="2"/>
  <c r="FQ175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GX174" i="2"/>
  <c r="GW174" i="2"/>
  <c r="GV174" i="2"/>
  <c r="GU174" i="2"/>
  <c r="GT174" i="2"/>
  <c r="GS174" i="2"/>
  <c r="GR174" i="2"/>
  <c r="GQ174" i="2"/>
  <c r="GP174" i="2"/>
  <c r="GO174" i="2"/>
  <c r="GN174" i="2"/>
  <c r="GM174" i="2"/>
  <c r="GL174" i="2"/>
  <c r="GK174" i="2"/>
  <c r="GJ174" i="2"/>
  <c r="GI174" i="2"/>
  <c r="GH174" i="2"/>
  <c r="GG174" i="2"/>
  <c r="GF174" i="2"/>
  <c r="GE174" i="2"/>
  <c r="GD174" i="2"/>
  <c r="GC174" i="2"/>
  <c r="GB174" i="2"/>
  <c r="GA174" i="2"/>
  <c r="FZ174" i="2"/>
  <c r="FY174" i="2"/>
  <c r="FX174" i="2"/>
  <c r="FW174" i="2"/>
  <c r="FV174" i="2"/>
  <c r="FU174" i="2"/>
  <c r="FT174" i="2"/>
  <c r="FS174" i="2"/>
  <c r="FR174" i="2"/>
  <c r="FQ174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GX173" i="2"/>
  <c r="GW173" i="2"/>
  <c r="GV173" i="2"/>
  <c r="GU173" i="2"/>
  <c r="GT173" i="2"/>
  <c r="GS173" i="2"/>
  <c r="GR173" i="2"/>
  <c r="GQ173" i="2"/>
  <c r="GP173" i="2"/>
  <c r="GO173" i="2"/>
  <c r="GN173" i="2"/>
  <c r="GM173" i="2"/>
  <c r="GL173" i="2"/>
  <c r="GK173" i="2"/>
  <c r="GJ173" i="2"/>
  <c r="GI173" i="2"/>
  <c r="GH173" i="2"/>
  <c r="GG173" i="2"/>
  <c r="GF173" i="2"/>
  <c r="GE173" i="2"/>
  <c r="GD173" i="2"/>
  <c r="GC173" i="2"/>
  <c r="GB173" i="2"/>
  <c r="GA173" i="2"/>
  <c r="FZ173" i="2"/>
  <c r="FY173" i="2"/>
  <c r="FX173" i="2"/>
  <c r="FW173" i="2"/>
  <c r="FV173" i="2"/>
  <c r="FU173" i="2"/>
  <c r="FT173" i="2"/>
  <c r="FS173" i="2"/>
  <c r="FR173" i="2"/>
  <c r="FQ173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GX172" i="2"/>
  <c r="GW172" i="2"/>
  <c r="GV172" i="2"/>
  <c r="GU172" i="2"/>
  <c r="GT172" i="2"/>
  <c r="GS172" i="2"/>
  <c r="GR172" i="2"/>
  <c r="GQ172" i="2"/>
  <c r="GP172" i="2"/>
  <c r="GO172" i="2"/>
  <c r="GN172" i="2"/>
  <c r="GM172" i="2"/>
  <c r="GL172" i="2"/>
  <c r="GK172" i="2"/>
  <c r="GJ172" i="2"/>
  <c r="GI172" i="2"/>
  <c r="GH172" i="2"/>
  <c r="GG172" i="2"/>
  <c r="GF172" i="2"/>
  <c r="GE172" i="2"/>
  <c r="GD172" i="2"/>
  <c r="GC172" i="2"/>
  <c r="GB172" i="2"/>
  <c r="GA172" i="2"/>
  <c r="FZ172" i="2"/>
  <c r="FY172" i="2"/>
  <c r="FX172" i="2"/>
  <c r="FW172" i="2"/>
  <c r="FV172" i="2"/>
  <c r="FU172" i="2"/>
  <c r="FT172" i="2"/>
  <c r="FS172" i="2"/>
  <c r="FR172" i="2"/>
  <c r="FQ172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GX171" i="2"/>
  <c r="GW171" i="2"/>
  <c r="GV171" i="2"/>
  <c r="GU171" i="2"/>
  <c r="GT171" i="2"/>
  <c r="GS171" i="2"/>
  <c r="GR171" i="2"/>
  <c r="GQ171" i="2"/>
  <c r="GP171" i="2"/>
  <c r="GO171" i="2"/>
  <c r="GN171" i="2"/>
  <c r="GM171" i="2"/>
  <c r="GL171" i="2"/>
  <c r="GK171" i="2"/>
  <c r="GJ171" i="2"/>
  <c r="GI171" i="2"/>
  <c r="GH171" i="2"/>
  <c r="GG171" i="2"/>
  <c r="GF171" i="2"/>
  <c r="GE171" i="2"/>
  <c r="GD171" i="2"/>
  <c r="GC171" i="2"/>
  <c r="GB171" i="2"/>
  <c r="GA171" i="2"/>
  <c r="FZ171" i="2"/>
  <c r="FY171" i="2"/>
  <c r="FX171" i="2"/>
  <c r="FW171" i="2"/>
  <c r="FV171" i="2"/>
  <c r="FU171" i="2"/>
  <c r="FT171" i="2"/>
  <c r="FS171" i="2"/>
  <c r="FR171" i="2"/>
  <c r="FQ171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GX170" i="2"/>
  <c r="GW170" i="2"/>
  <c r="GV170" i="2"/>
  <c r="GU170" i="2"/>
  <c r="GT170" i="2"/>
  <c r="GS170" i="2"/>
  <c r="GR170" i="2"/>
  <c r="GQ170" i="2"/>
  <c r="GP170" i="2"/>
  <c r="GO170" i="2"/>
  <c r="GN170" i="2"/>
  <c r="GM170" i="2"/>
  <c r="GL170" i="2"/>
  <c r="GK170" i="2"/>
  <c r="GJ170" i="2"/>
  <c r="GI170" i="2"/>
  <c r="GH170" i="2"/>
  <c r="GG170" i="2"/>
  <c r="GF170" i="2"/>
  <c r="GE170" i="2"/>
  <c r="GD170" i="2"/>
  <c r="GC170" i="2"/>
  <c r="GB170" i="2"/>
  <c r="GA170" i="2"/>
  <c r="FZ170" i="2"/>
  <c r="FY170" i="2"/>
  <c r="FX170" i="2"/>
  <c r="FW170" i="2"/>
  <c r="FV170" i="2"/>
  <c r="FU170" i="2"/>
  <c r="FT170" i="2"/>
  <c r="FS170" i="2"/>
  <c r="FR170" i="2"/>
  <c r="FQ170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GX169" i="2"/>
  <c r="GW169" i="2"/>
  <c r="GV169" i="2"/>
  <c r="GU169" i="2"/>
  <c r="GT169" i="2"/>
  <c r="GS169" i="2"/>
  <c r="GR169" i="2"/>
  <c r="GQ169" i="2"/>
  <c r="GP169" i="2"/>
  <c r="GO169" i="2"/>
  <c r="GN169" i="2"/>
  <c r="GM169" i="2"/>
  <c r="GL169" i="2"/>
  <c r="GK169" i="2"/>
  <c r="GJ169" i="2"/>
  <c r="GI169" i="2"/>
  <c r="GH169" i="2"/>
  <c r="GG169" i="2"/>
  <c r="GF169" i="2"/>
  <c r="GE169" i="2"/>
  <c r="GD169" i="2"/>
  <c r="GC169" i="2"/>
  <c r="GB169" i="2"/>
  <c r="GA169" i="2"/>
  <c r="FZ169" i="2"/>
  <c r="FY169" i="2"/>
  <c r="FX169" i="2"/>
  <c r="FW169" i="2"/>
  <c r="FV169" i="2"/>
  <c r="FU169" i="2"/>
  <c r="FT169" i="2"/>
  <c r="FS169" i="2"/>
  <c r="FR169" i="2"/>
  <c r="FQ169" i="2"/>
  <c r="FP169" i="2"/>
  <c r="FO169" i="2"/>
  <c r="FN169" i="2"/>
  <c r="FM169" i="2"/>
  <c r="FL169" i="2"/>
  <c r="FK169" i="2"/>
  <c r="FJ169" i="2"/>
  <c r="FI169" i="2"/>
  <c r="FH169" i="2"/>
  <c r="FG169" i="2"/>
  <c r="FF169" i="2"/>
  <c r="FE169" i="2"/>
  <c r="FD169" i="2"/>
  <c r="FC169" i="2"/>
  <c r="FB169" i="2"/>
  <c r="FA169" i="2"/>
  <c r="GX168" i="2"/>
  <c r="GW168" i="2"/>
  <c r="GV168" i="2"/>
  <c r="GU168" i="2"/>
  <c r="GT168" i="2"/>
  <c r="GS168" i="2"/>
  <c r="GR168" i="2"/>
  <c r="GQ168" i="2"/>
  <c r="GP168" i="2"/>
  <c r="GO168" i="2"/>
  <c r="GN168" i="2"/>
  <c r="GM168" i="2"/>
  <c r="GL168" i="2"/>
  <c r="GK168" i="2"/>
  <c r="GJ168" i="2"/>
  <c r="GI168" i="2"/>
  <c r="GH168" i="2"/>
  <c r="GG168" i="2"/>
  <c r="GF168" i="2"/>
  <c r="GE168" i="2"/>
  <c r="GD168" i="2"/>
  <c r="GC168" i="2"/>
  <c r="GB168" i="2"/>
  <c r="GA168" i="2"/>
  <c r="FZ168" i="2"/>
  <c r="FY168" i="2"/>
  <c r="FX168" i="2"/>
  <c r="FW168" i="2"/>
  <c r="FV168" i="2"/>
  <c r="FU168" i="2"/>
  <c r="FT168" i="2"/>
  <c r="FS168" i="2"/>
  <c r="FR168" i="2"/>
  <c r="FQ168" i="2"/>
  <c r="FP168" i="2"/>
  <c r="FO168" i="2"/>
  <c r="FN168" i="2"/>
  <c r="FM168" i="2"/>
  <c r="FL168" i="2"/>
  <c r="FK168" i="2"/>
  <c r="FJ168" i="2"/>
  <c r="FI168" i="2"/>
  <c r="FH168" i="2"/>
  <c r="FG168" i="2"/>
  <c r="FF168" i="2"/>
  <c r="FE168" i="2"/>
  <c r="FD168" i="2"/>
  <c r="FC168" i="2"/>
  <c r="FB168" i="2"/>
  <c r="FA168" i="2"/>
  <c r="GX167" i="2"/>
  <c r="GW167" i="2"/>
  <c r="GV167" i="2"/>
  <c r="GU167" i="2"/>
  <c r="GT167" i="2"/>
  <c r="GS167" i="2"/>
  <c r="GR167" i="2"/>
  <c r="GQ167" i="2"/>
  <c r="GP167" i="2"/>
  <c r="GO167" i="2"/>
  <c r="GN167" i="2"/>
  <c r="GM167" i="2"/>
  <c r="GL167" i="2"/>
  <c r="GK167" i="2"/>
  <c r="GJ167" i="2"/>
  <c r="GI167" i="2"/>
  <c r="GH167" i="2"/>
  <c r="GG167" i="2"/>
  <c r="GF167" i="2"/>
  <c r="GE167" i="2"/>
  <c r="GD167" i="2"/>
  <c r="GC167" i="2"/>
  <c r="GB167" i="2"/>
  <c r="GA167" i="2"/>
  <c r="FZ167" i="2"/>
  <c r="FY167" i="2"/>
  <c r="FX167" i="2"/>
  <c r="FW167" i="2"/>
  <c r="FV167" i="2"/>
  <c r="FU167" i="2"/>
  <c r="FT167" i="2"/>
  <c r="FS167" i="2"/>
  <c r="FR167" i="2"/>
  <c r="FQ167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GX166" i="2"/>
  <c r="GW166" i="2"/>
  <c r="GV166" i="2"/>
  <c r="GU166" i="2"/>
  <c r="GT166" i="2"/>
  <c r="GS166" i="2"/>
  <c r="GR166" i="2"/>
  <c r="GQ166" i="2"/>
  <c r="GP166" i="2"/>
  <c r="GO166" i="2"/>
  <c r="GN166" i="2"/>
  <c r="GM166" i="2"/>
  <c r="GL166" i="2"/>
  <c r="GK166" i="2"/>
  <c r="GJ166" i="2"/>
  <c r="GI166" i="2"/>
  <c r="GH166" i="2"/>
  <c r="GG166" i="2"/>
  <c r="GF166" i="2"/>
  <c r="GE166" i="2"/>
  <c r="GD166" i="2"/>
  <c r="GC166" i="2"/>
  <c r="GB166" i="2"/>
  <c r="GA166" i="2"/>
  <c r="FZ166" i="2"/>
  <c r="FY166" i="2"/>
  <c r="FX166" i="2"/>
  <c r="FW166" i="2"/>
  <c r="FV166" i="2"/>
  <c r="FU166" i="2"/>
  <c r="FT166" i="2"/>
  <c r="FS166" i="2"/>
  <c r="FR166" i="2"/>
  <c r="FQ166" i="2"/>
  <c r="FP166" i="2"/>
  <c r="FO166" i="2"/>
  <c r="FN166" i="2"/>
  <c r="FM166" i="2"/>
  <c r="FL166" i="2"/>
  <c r="FK166" i="2"/>
  <c r="FJ166" i="2"/>
  <c r="FI166" i="2"/>
  <c r="FH166" i="2"/>
  <c r="FG166" i="2"/>
  <c r="FF166" i="2"/>
  <c r="FE166" i="2"/>
  <c r="FD166" i="2"/>
  <c r="FC166" i="2"/>
  <c r="FB166" i="2"/>
  <c r="FA166" i="2"/>
  <c r="GX165" i="2"/>
  <c r="GW165" i="2"/>
  <c r="GV165" i="2"/>
  <c r="GU165" i="2"/>
  <c r="GT165" i="2"/>
  <c r="GS165" i="2"/>
  <c r="GR165" i="2"/>
  <c r="GQ165" i="2"/>
  <c r="GP165" i="2"/>
  <c r="GO165" i="2"/>
  <c r="GN165" i="2"/>
  <c r="GM165" i="2"/>
  <c r="GL165" i="2"/>
  <c r="GK165" i="2"/>
  <c r="GJ165" i="2"/>
  <c r="GI165" i="2"/>
  <c r="GH165" i="2"/>
  <c r="GG165" i="2"/>
  <c r="GF165" i="2"/>
  <c r="GE165" i="2"/>
  <c r="GD165" i="2"/>
  <c r="GC165" i="2"/>
  <c r="GB165" i="2"/>
  <c r="GA165" i="2"/>
  <c r="FZ165" i="2"/>
  <c r="FY165" i="2"/>
  <c r="FX165" i="2"/>
  <c r="FW165" i="2"/>
  <c r="FV165" i="2"/>
  <c r="FU165" i="2"/>
  <c r="FT165" i="2"/>
  <c r="FS165" i="2"/>
  <c r="FR165" i="2"/>
  <c r="FQ165" i="2"/>
  <c r="FP165" i="2"/>
  <c r="FO165" i="2"/>
  <c r="FN165" i="2"/>
  <c r="FM165" i="2"/>
  <c r="FL165" i="2"/>
  <c r="FK165" i="2"/>
  <c r="FJ165" i="2"/>
  <c r="FI165" i="2"/>
  <c r="FH165" i="2"/>
  <c r="FG165" i="2"/>
  <c r="FF165" i="2"/>
  <c r="FE165" i="2"/>
  <c r="FD165" i="2"/>
  <c r="FC165" i="2"/>
  <c r="FB165" i="2"/>
  <c r="FA165" i="2"/>
  <c r="GX164" i="2"/>
  <c r="GW164" i="2"/>
  <c r="GV164" i="2"/>
  <c r="GU164" i="2"/>
  <c r="GT164" i="2"/>
  <c r="GS164" i="2"/>
  <c r="GR164" i="2"/>
  <c r="GQ164" i="2"/>
  <c r="GP164" i="2"/>
  <c r="GO164" i="2"/>
  <c r="GN164" i="2"/>
  <c r="GM164" i="2"/>
  <c r="GL164" i="2"/>
  <c r="GK164" i="2"/>
  <c r="GJ164" i="2"/>
  <c r="GI164" i="2"/>
  <c r="GH164" i="2"/>
  <c r="GG164" i="2"/>
  <c r="GF164" i="2"/>
  <c r="GE164" i="2"/>
  <c r="GD164" i="2"/>
  <c r="GC164" i="2"/>
  <c r="GB164" i="2"/>
  <c r="GA164" i="2"/>
  <c r="FZ164" i="2"/>
  <c r="FY164" i="2"/>
  <c r="FX164" i="2"/>
  <c r="FW164" i="2"/>
  <c r="FV164" i="2"/>
  <c r="FU164" i="2"/>
  <c r="FT164" i="2"/>
  <c r="FS164" i="2"/>
  <c r="FR164" i="2"/>
  <c r="FQ164" i="2"/>
  <c r="FP164" i="2"/>
  <c r="FO164" i="2"/>
  <c r="FN164" i="2"/>
  <c r="FM164" i="2"/>
  <c r="FL164" i="2"/>
  <c r="FK164" i="2"/>
  <c r="FJ164" i="2"/>
  <c r="FI164" i="2"/>
  <c r="FH164" i="2"/>
  <c r="FG164" i="2"/>
  <c r="FF164" i="2"/>
  <c r="FE164" i="2"/>
  <c r="FD164" i="2"/>
  <c r="FC164" i="2"/>
  <c r="FB164" i="2"/>
  <c r="FA164" i="2"/>
  <c r="GX163" i="2"/>
  <c r="GW163" i="2"/>
  <c r="GV163" i="2"/>
  <c r="GU163" i="2"/>
  <c r="GT163" i="2"/>
  <c r="GS163" i="2"/>
  <c r="GR163" i="2"/>
  <c r="GQ163" i="2"/>
  <c r="GP163" i="2"/>
  <c r="GO163" i="2"/>
  <c r="GN163" i="2"/>
  <c r="GM163" i="2"/>
  <c r="GL163" i="2"/>
  <c r="GK163" i="2"/>
  <c r="GJ163" i="2"/>
  <c r="GI163" i="2"/>
  <c r="GH163" i="2"/>
  <c r="GG163" i="2"/>
  <c r="GF163" i="2"/>
  <c r="GE163" i="2"/>
  <c r="GD163" i="2"/>
  <c r="GC163" i="2"/>
  <c r="GB163" i="2"/>
  <c r="GA163" i="2"/>
  <c r="FZ163" i="2"/>
  <c r="FY163" i="2"/>
  <c r="FX163" i="2"/>
  <c r="FW163" i="2"/>
  <c r="FV163" i="2"/>
  <c r="FU163" i="2"/>
  <c r="FT163" i="2"/>
  <c r="FS163" i="2"/>
  <c r="FR163" i="2"/>
  <c r="FQ163" i="2"/>
  <c r="FP163" i="2"/>
  <c r="FO163" i="2"/>
  <c r="FN163" i="2"/>
  <c r="FM163" i="2"/>
  <c r="FL163" i="2"/>
  <c r="FK163" i="2"/>
  <c r="FJ163" i="2"/>
  <c r="FI163" i="2"/>
  <c r="FH163" i="2"/>
  <c r="FG163" i="2"/>
  <c r="FF163" i="2"/>
  <c r="FE163" i="2"/>
  <c r="FD163" i="2"/>
  <c r="FC163" i="2"/>
  <c r="FB163" i="2"/>
  <c r="FA163" i="2"/>
  <c r="GX162" i="2"/>
  <c r="GW162" i="2"/>
  <c r="GV162" i="2"/>
  <c r="GU162" i="2"/>
  <c r="GT162" i="2"/>
  <c r="GS162" i="2"/>
  <c r="GR162" i="2"/>
  <c r="GQ162" i="2"/>
  <c r="GP162" i="2"/>
  <c r="GO162" i="2"/>
  <c r="GN162" i="2"/>
  <c r="GM162" i="2"/>
  <c r="GL162" i="2"/>
  <c r="GK162" i="2"/>
  <c r="GJ162" i="2"/>
  <c r="GI162" i="2"/>
  <c r="GH162" i="2"/>
  <c r="GG162" i="2"/>
  <c r="GF162" i="2"/>
  <c r="GE162" i="2"/>
  <c r="GD162" i="2"/>
  <c r="GC162" i="2"/>
  <c r="GB162" i="2"/>
  <c r="GA162" i="2"/>
  <c r="FZ162" i="2"/>
  <c r="FY162" i="2"/>
  <c r="FX162" i="2"/>
  <c r="FW162" i="2"/>
  <c r="FV162" i="2"/>
  <c r="FU162" i="2"/>
  <c r="FT162" i="2"/>
  <c r="FS162" i="2"/>
  <c r="FR162" i="2"/>
  <c r="FQ162" i="2"/>
  <c r="FP162" i="2"/>
  <c r="FO162" i="2"/>
  <c r="FN162" i="2"/>
  <c r="FM162" i="2"/>
  <c r="FL162" i="2"/>
  <c r="FK162" i="2"/>
  <c r="FJ162" i="2"/>
  <c r="FI162" i="2"/>
  <c r="FH162" i="2"/>
  <c r="FG162" i="2"/>
  <c r="FF162" i="2"/>
  <c r="FE162" i="2"/>
  <c r="FD162" i="2"/>
  <c r="FC162" i="2"/>
  <c r="FB162" i="2"/>
  <c r="FA162" i="2"/>
  <c r="GX161" i="2"/>
  <c r="GW161" i="2"/>
  <c r="GV161" i="2"/>
  <c r="GU161" i="2"/>
  <c r="GT161" i="2"/>
  <c r="GS161" i="2"/>
  <c r="GR161" i="2"/>
  <c r="GQ161" i="2"/>
  <c r="GP161" i="2"/>
  <c r="GO161" i="2"/>
  <c r="GN161" i="2"/>
  <c r="GM161" i="2"/>
  <c r="GL161" i="2"/>
  <c r="GK161" i="2"/>
  <c r="GJ161" i="2"/>
  <c r="GI161" i="2"/>
  <c r="GH161" i="2"/>
  <c r="GG161" i="2"/>
  <c r="GF161" i="2"/>
  <c r="GE161" i="2"/>
  <c r="GD161" i="2"/>
  <c r="GC161" i="2"/>
  <c r="GB161" i="2"/>
  <c r="GA161" i="2"/>
  <c r="FZ161" i="2"/>
  <c r="FY161" i="2"/>
  <c r="FX161" i="2"/>
  <c r="FW161" i="2"/>
  <c r="FV161" i="2"/>
  <c r="FU161" i="2"/>
  <c r="FT161" i="2"/>
  <c r="FS161" i="2"/>
  <c r="FR161" i="2"/>
  <c r="FQ161" i="2"/>
  <c r="FP161" i="2"/>
  <c r="FO161" i="2"/>
  <c r="FN161" i="2"/>
  <c r="FM161" i="2"/>
  <c r="FL161" i="2"/>
  <c r="FK161" i="2"/>
  <c r="FJ161" i="2"/>
  <c r="FI161" i="2"/>
  <c r="FH161" i="2"/>
  <c r="FG161" i="2"/>
  <c r="FF161" i="2"/>
  <c r="FE161" i="2"/>
  <c r="FD161" i="2"/>
  <c r="FC161" i="2"/>
  <c r="FB161" i="2"/>
  <c r="FA161" i="2"/>
  <c r="GX160" i="2"/>
  <c r="GW160" i="2"/>
  <c r="GV160" i="2"/>
  <c r="GU160" i="2"/>
  <c r="GT160" i="2"/>
  <c r="GS160" i="2"/>
  <c r="GR160" i="2"/>
  <c r="GQ160" i="2"/>
  <c r="GP160" i="2"/>
  <c r="GO160" i="2"/>
  <c r="GN160" i="2"/>
  <c r="GM160" i="2"/>
  <c r="GL160" i="2"/>
  <c r="GK160" i="2"/>
  <c r="GJ160" i="2"/>
  <c r="GI160" i="2"/>
  <c r="GH160" i="2"/>
  <c r="GG160" i="2"/>
  <c r="GF160" i="2"/>
  <c r="GE160" i="2"/>
  <c r="GD160" i="2"/>
  <c r="GC160" i="2"/>
  <c r="GB160" i="2"/>
  <c r="GA160" i="2"/>
  <c r="FZ160" i="2"/>
  <c r="FY160" i="2"/>
  <c r="FX160" i="2"/>
  <c r="FW160" i="2"/>
  <c r="FV160" i="2"/>
  <c r="FU160" i="2"/>
  <c r="FT160" i="2"/>
  <c r="FS160" i="2"/>
  <c r="FR160" i="2"/>
  <c r="FQ160" i="2"/>
  <c r="FP160" i="2"/>
  <c r="FO160" i="2"/>
  <c r="FN160" i="2"/>
  <c r="FM160" i="2"/>
  <c r="FL160" i="2"/>
  <c r="FK160" i="2"/>
  <c r="FJ160" i="2"/>
  <c r="FI160" i="2"/>
  <c r="FH160" i="2"/>
  <c r="FG160" i="2"/>
  <c r="FF160" i="2"/>
  <c r="FE160" i="2"/>
  <c r="FD160" i="2"/>
  <c r="FC160" i="2"/>
  <c r="FB160" i="2"/>
  <c r="FA160" i="2"/>
  <c r="GX159" i="2"/>
  <c r="GW159" i="2"/>
  <c r="GV159" i="2"/>
  <c r="GU159" i="2"/>
  <c r="GT159" i="2"/>
  <c r="GS159" i="2"/>
  <c r="GR159" i="2"/>
  <c r="GQ159" i="2"/>
  <c r="GP159" i="2"/>
  <c r="GO159" i="2"/>
  <c r="GN159" i="2"/>
  <c r="GM159" i="2"/>
  <c r="GL159" i="2"/>
  <c r="GK159" i="2"/>
  <c r="GJ159" i="2"/>
  <c r="GI159" i="2"/>
  <c r="GH159" i="2"/>
  <c r="GG159" i="2"/>
  <c r="GF159" i="2"/>
  <c r="GE159" i="2"/>
  <c r="GD159" i="2"/>
  <c r="GC159" i="2"/>
  <c r="GB159" i="2"/>
  <c r="GA159" i="2"/>
  <c r="FZ159" i="2"/>
  <c r="FY159" i="2"/>
  <c r="FX159" i="2"/>
  <c r="FW159" i="2"/>
  <c r="FV159" i="2"/>
  <c r="FU159" i="2"/>
  <c r="FT159" i="2"/>
  <c r="FS159" i="2"/>
  <c r="FR159" i="2"/>
  <c r="FQ159" i="2"/>
  <c r="FP159" i="2"/>
  <c r="FO159" i="2"/>
  <c r="FN159" i="2"/>
  <c r="FM159" i="2"/>
  <c r="FL159" i="2"/>
  <c r="FK159" i="2"/>
  <c r="FJ159" i="2"/>
  <c r="FI159" i="2"/>
  <c r="FH159" i="2"/>
  <c r="FG159" i="2"/>
  <c r="FF159" i="2"/>
  <c r="FE159" i="2"/>
  <c r="FD159" i="2"/>
  <c r="FC159" i="2"/>
  <c r="FB159" i="2"/>
  <c r="FA159" i="2"/>
  <c r="GX158" i="2"/>
  <c r="GW158" i="2"/>
  <c r="GV158" i="2"/>
  <c r="GU158" i="2"/>
  <c r="GT158" i="2"/>
  <c r="GS158" i="2"/>
  <c r="GR158" i="2"/>
  <c r="GQ158" i="2"/>
  <c r="GP158" i="2"/>
  <c r="GO158" i="2"/>
  <c r="GN158" i="2"/>
  <c r="GM158" i="2"/>
  <c r="GL158" i="2"/>
  <c r="GK158" i="2"/>
  <c r="GJ158" i="2"/>
  <c r="GI158" i="2"/>
  <c r="GH158" i="2"/>
  <c r="GG158" i="2"/>
  <c r="GF158" i="2"/>
  <c r="GE158" i="2"/>
  <c r="GD158" i="2"/>
  <c r="GC158" i="2"/>
  <c r="GB158" i="2"/>
  <c r="GA158" i="2"/>
  <c r="FZ158" i="2"/>
  <c r="FY158" i="2"/>
  <c r="FX158" i="2"/>
  <c r="FW158" i="2"/>
  <c r="FV158" i="2"/>
  <c r="FU158" i="2"/>
  <c r="FT158" i="2"/>
  <c r="FS158" i="2"/>
  <c r="FR158" i="2"/>
  <c r="FQ158" i="2"/>
  <c r="FP158" i="2"/>
  <c r="FO158" i="2"/>
  <c r="FN158" i="2"/>
  <c r="FM158" i="2"/>
  <c r="FL158" i="2"/>
  <c r="FK158" i="2"/>
  <c r="FJ158" i="2"/>
  <c r="FI158" i="2"/>
  <c r="FH158" i="2"/>
  <c r="FG158" i="2"/>
  <c r="FF158" i="2"/>
  <c r="FE158" i="2"/>
  <c r="FD158" i="2"/>
  <c r="FC158" i="2"/>
  <c r="FB158" i="2"/>
  <c r="FA158" i="2"/>
  <c r="GX157" i="2"/>
  <c r="GW157" i="2"/>
  <c r="GV157" i="2"/>
  <c r="GU157" i="2"/>
  <c r="GT157" i="2"/>
  <c r="GS157" i="2"/>
  <c r="GR157" i="2"/>
  <c r="GQ157" i="2"/>
  <c r="GP157" i="2"/>
  <c r="GO157" i="2"/>
  <c r="GN157" i="2"/>
  <c r="GM157" i="2"/>
  <c r="GL157" i="2"/>
  <c r="GK157" i="2"/>
  <c r="GJ157" i="2"/>
  <c r="GI157" i="2"/>
  <c r="GH157" i="2"/>
  <c r="GG157" i="2"/>
  <c r="GF157" i="2"/>
  <c r="GE157" i="2"/>
  <c r="GD157" i="2"/>
  <c r="GC157" i="2"/>
  <c r="GB157" i="2"/>
  <c r="GA157" i="2"/>
  <c r="FZ157" i="2"/>
  <c r="FY157" i="2"/>
  <c r="FX157" i="2"/>
  <c r="FW157" i="2"/>
  <c r="FV157" i="2"/>
  <c r="FU157" i="2"/>
  <c r="FT157" i="2"/>
  <c r="FS157" i="2"/>
  <c r="FR157" i="2"/>
  <c r="FQ15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GX156" i="2"/>
  <c r="GW156" i="2"/>
  <c r="GV156" i="2"/>
  <c r="GU156" i="2"/>
  <c r="GT156" i="2"/>
  <c r="GS156" i="2"/>
  <c r="GR156" i="2"/>
  <c r="GQ156" i="2"/>
  <c r="GP156" i="2"/>
  <c r="GO156" i="2"/>
  <c r="GN156" i="2"/>
  <c r="GM156" i="2"/>
  <c r="GL156" i="2"/>
  <c r="GK156" i="2"/>
  <c r="GJ156" i="2"/>
  <c r="GI156" i="2"/>
  <c r="GH156" i="2"/>
  <c r="GG156" i="2"/>
  <c r="GF156" i="2"/>
  <c r="GE156" i="2"/>
  <c r="GD156" i="2"/>
  <c r="GC156" i="2"/>
  <c r="GB156" i="2"/>
  <c r="GA156" i="2"/>
  <c r="FZ156" i="2"/>
  <c r="FY156" i="2"/>
  <c r="FX156" i="2"/>
  <c r="FW156" i="2"/>
  <c r="FV156" i="2"/>
  <c r="FU156" i="2"/>
  <c r="FT156" i="2"/>
  <c r="FS156" i="2"/>
  <c r="FR156" i="2"/>
  <c r="FQ156" i="2"/>
  <c r="FP156" i="2"/>
  <c r="FO156" i="2"/>
  <c r="FN156" i="2"/>
  <c r="FM156" i="2"/>
  <c r="FL156" i="2"/>
  <c r="FK156" i="2"/>
  <c r="FJ156" i="2"/>
  <c r="FI156" i="2"/>
  <c r="FH156" i="2"/>
  <c r="FG156" i="2"/>
  <c r="FF156" i="2"/>
  <c r="FE156" i="2"/>
  <c r="FD156" i="2"/>
  <c r="FC156" i="2"/>
  <c r="FB156" i="2"/>
  <c r="FA156" i="2"/>
  <c r="GX155" i="2"/>
  <c r="GW155" i="2"/>
  <c r="GV155" i="2"/>
  <c r="GU155" i="2"/>
  <c r="GT155" i="2"/>
  <c r="GS155" i="2"/>
  <c r="GR155" i="2"/>
  <c r="GQ155" i="2"/>
  <c r="GP155" i="2"/>
  <c r="GO155" i="2"/>
  <c r="GN155" i="2"/>
  <c r="GM155" i="2"/>
  <c r="GL155" i="2"/>
  <c r="GK155" i="2"/>
  <c r="GJ155" i="2"/>
  <c r="GI155" i="2"/>
  <c r="GH155" i="2"/>
  <c r="GG155" i="2"/>
  <c r="GF155" i="2"/>
  <c r="GE155" i="2"/>
  <c r="GD155" i="2"/>
  <c r="GC155" i="2"/>
  <c r="GB155" i="2"/>
  <c r="GA155" i="2"/>
  <c r="FZ155" i="2"/>
  <c r="FY155" i="2"/>
  <c r="FX155" i="2"/>
  <c r="FW155" i="2"/>
  <c r="FV155" i="2"/>
  <c r="FU155" i="2"/>
  <c r="FT155" i="2"/>
  <c r="FS155" i="2"/>
  <c r="FR155" i="2"/>
  <c r="FQ155" i="2"/>
  <c r="FP155" i="2"/>
  <c r="FO155" i="2"/>
  <c r="FN155" i="2"/>
  <c r="FM155" i="2"/>
  <c r="FL155" i="2"/>
  <c r="FK155" i="2"/>
  <c r="FJ155" i="2"/>
  <c r="FI155" i="2"/>
  <c r="FH155" i="2"/>
  <c r="FG155" i="2"/>
  <c r="FF155" i="2"/>
  <c r="FE155" i="2"/>
  <c r="FD155" i="2"/>
  <c r="FC155" i="2"/>
  <c r="FB155" i="2"/>
  <c r="FA155" i="2"/>
  <c r="GX154" i="2"/>
  <c r="GW154" i="2"/>
  <c r="GV154" i="2"/>
  <c r="GU154" i="2"/>
  <c r="GT154" i="2"/>
  <c r="GS154" i="2"/>
  <c r="GR154" i="2"/>
  <c r="GQ154" i="2"/>
  <c r="GP154" i="2"/>
  <c r="GO154" i="2"/>
  <c r="GN154" i="2"/>
  <c r="GM154" i="2"/>
  <c r="GL154" i="2"/>
  <c r="GK154" i="2"/>
  <c r="GJ154" i="2"/>
  <c r="GI154" i="2"/>
  <c r="GH154" i="2"/>
  <c r="GG154" i="2"/>
  <c r="GF154" i="2"/>
  <c r="GE154" i="2"/>
  <c r="GD154" i="2"/>
  <c r="GC154" i="2"/>
  <c r="GB154" i="2"/>
  <c r="GA154" i="2"/>
  <c r="FZ154" i="2"/>
  <c r="FY154" i="2"/>
  <c r="FX154" i="2"/>
  <c r="FW154" i="2"/>
  <c r="FV154" i="2"/>
  <c r="FU154" i="2"/>
  <c r="FT154" i="2"/>
  <c r="FS154" i="2"/>
  <c r="FR154" i="2"/>
  <c r="FQ154" i="2"/>
  <c r="FP154" i="2"/>
  <c r="FO154" i="2"/>
  <c r="FN154" i="2"/>
  <c r="FM154" i="2"/>
  <c r="FL154" i="2"/>
  <c r="FK154" i="2"/>
  <c r="FJ154" i="2"/>
  <c r="FI154" i="2"/>
  <c r="FH154" i="2"/>
  <c r="FG154" i="2"/>
  <c r="FF154" i="2"/>
  <c r="FE154" i="2"/>
  <c r="FD154" i="2"/>
  <c r="FC154" i="2"/>
  <c r="FB154" i="2"/>
  <c r="FA154" i="2"/>
  <c r="GX153" i="2"/>
  <c r="GW153" i="2"/>
  <c r="GV153" i="2"/>
  <c r="GU153" i="2"/>
  <c r="GT153" i="2"/>
  <c r="GS153" i="2"/>
  <c r="GR153" i="2"/>
  <c r="GQ153" i="2"/>
  <c r="GP153" i="2"/>
  <c r="GO153" i="2"/>
  <c r="GN153" i="2"/>
  <c r="GM153" i="2"/>
  <c r="GL153" i="2"/>
  <c r="GK153" i="2"/>
  <c r="GJ153" i="2"/>
  <c r="GI153" i="2"/>
  <c r="GH153" i="2"/>
  <c r="GG153" i="2"/>
  <c r="GF153" i="2"/>
  <c r="GE153" i="2"/>
  <c r="GD153" i="2"/>
  <c r="GC153" i="2"/>
  <c r="GB153" i="2"/>
  <c r="GA153" i="2"/>
  <c r="FZ153" i="2"/>
  <c r="FY153" i="2"/>
  <c r="FX153" i="2"/>
  <c r="FW153" i="2"/>
  <c r="FV153" i="2"/>
  <c r="FU153" i="2"/>
  <c r="FT153" i="2"/>
  <c r="FS153" i="2"/>
  <c r="FR153" i="2"/>
  <c r="FQ153" i="2"/>
  <c r="FP153" i="2"/>
  <c r="FO153" i="2"/>
  <c r="FN153" i="2"/>
  <c r="FM153" i="2"/>
  <c r="FL153" i="2"/>
  <c r="FK153" i="2"/>
  <c r="FJ153" i="2"/>
  <c r="FI153" i="2"/>
  <c r="FH153" i="2"/>
  <c r="FG153" i="2"/>
  <c r="FF153" i="2"/>
  <c r="FE153" i="2"/>
  <c r="FD153" i="2"/>
  <c r="FC153" i="2"/>
  <c r="FB153" i="2"/>
  <c r="FA153" i="2"/>
  <c r="GX152" i="2"/>
  <c r="GW152" i="2"/>
  <c r="GV152" i="2"/>
  <c r="GU152" i="2"/>
  <c r="GT152" i="2"/>
  <c r="GS152" i="2"/>
  <c r="GR152" i="2"/>
  <c r="GQ152" i="2"/>
  <c r="GP152" i="2"/>
  <c r="GO152" i="2"/>
  <c r="GN152" i="2"/>
  <c r="GM152" i="2"/>
  <c r="GL152" i="2"/>
  <c r="GK152" i="2"/>
  <c r="GJ152" i="2"/>
  <c r="GI152" i="2"/>
  <c r="GH152" i="2"/>
  <c r="GG152" i="2"/>
  <c r="GF152" i="2"/>
  <c r="GE152" i="2"/>
  <c r="GD152" i="2"/>
  <c r="GC152" i="2"/>
  <c r="GB152" i="2"/>
  <c r="GA152" i="2"/>
  <c r="FZ152" i="2"/>
  <c r="FY152" i="2"/>
  <c r="FX152" i="2"/>
  <c r="FW152" i="2"/>
  <c r="FV152" i="2"/>
  <c r="FU152" i="2"/>
  <c r="FT152" i="2"/>
  <c r="FS152" i="2"/>
  <c r="FR152" i="2"/>
  <c r="FQ152" i="2"/>
  <c r="FP152" i="2"/>
  <c r="FO152" i="2"/>
  <c r="FN152" i="2"/>
  <c r="FM152" i="2"/>
  <c r="FL152" i="2"/>
  <c r="FK152" i="2"/>
  <c r="FJ152" i="2"/>
  <c r="FI152" i="2"/>
  <c r="FH152" i="2"/>
  <c r="FG152" i="2"/>
  <c r="FF152" i="2"/>
  <c r="FE152" i="2"/>
  <c r="FD152" i="2"/>
  <c r="FC152" i="2"/>
  <c r="FB152" i="2"/>
  <c r="FA152" i="2"/>
  <c r="GX151" i="2"/>
  <c r="GW151" i="2"/>
  <c r="GV151" i="2"/>
  <c r="GU151" i="2"/>
  <c r="GT151" i="2"/>
  <c r="GS151" i="2"/>
  <c r="GR151" i="2"/>
  <c r="GQ151" i="2"/>
  <c r="GP151" i="2"/>
  <c r="GO151" i="2"/>
  <c r="GN151" i="2"/>
  <c r="GM151" i="2"/>
  <c r="GL151" i="2"/>
  <c r="GK151" i="2"/>
  <c r="GJ151" i="2"/>
  <c r="GI151" i="2"/>
  <c r="GH151" i="2"/>
  <c r="GG151" i="2"/>
  <c r="GF151" i="2"/>
  <c r="GE151" i="2"/>
  <c r="GD151" i="2"/>
  <c r="GC151" i="2"/>
  <c r="GB151" i="2"/>
  <c r="GA151" i="2"/>
  <c r="FZ151" i="2"/>
  <c r="FY151" i="2"/>
  <c r="FX151" i="2"/>
  <c r="FW151" i="2"/>
  <c r="FV151" i="2"/>
  <c r="FU151" i="2"/>
  <c r="FT151" i="2"/>
  <c r="FS151" i="2"/>
  <c r="FR151" i="2"/>
  <c r="FQ151" i="2"/>
  <c r="FP151" i="2"/>
  <c r="FO151" i="2"/>
  <c r="FN151" i="2"/>
  <c r="FM151" i="2"/>
  <c r="FL151" i="2"/>
  <c r="FK151" i="2"/>
  <c r="FJ151" i="2"/>
  <c r="FI151" i="2"/>
  <c r="FH151" i="2"/>
  <c r="FG151" i="2"/>
  <c r="FF151" i="2"/>
  <c r="FE151" i="2"/>
  <c r="FD151" i="2"/>
  <c r="FC151" i="2"/>
  <c r="FB151" i="2"/>
  <c r="FA151" i="2"/>
  <c r="GX150" i="2"/>
  <c r="GW150" i="2"/>
  <c r="GV150" i="2"/>
  <c r="GU150" i="2"/>
  <c r="GT150" i="2"/>
  <c r="GS150" i="2"/>
  <c r="GR150" i="2"/>
  <c r="GQ150" i="2"/>
  <c r="GP150" i="2"/>
  <c r="GO150" i="2"/>
  <c r="GN150" i="2"/>
  <c r="GM150" i="2"/>
  <c r="GL150" i="2"/>
  <c r="GK150" i="2"/>
  <c r="GJ150" i="2"/>
  <c r="GI150" i="2"/>
  <c r="GH150" i="2"/>
  <c r="GG150" i="2"/>
  <c r="GF150" i="2"/>
  <c r="GE150" i="2"/>
  <c r="GD150" i="2"/>
  <c r="GC150" i="2"/>
  <c r="GB150" i="2"/>
  <c r="GA150" i="2"/>
  <c r="FZ150" i="2"/>
  <c r="FY150" i="2"/>
  <c r="FX150" i="2"/>
  <c r="FW150" i="2"/>
  <c r="FV150" i="2"/>
  <c r="FU150" i="2"/>
  <c r="FT150" i="2"/>
  <c r="FS150" i="2"/>
  <c r="FR150" i="2"/>
  <c r="FQ150" i="2"/>
  <c r="FP150" i="2"/>
  <c r="FO150" i="2"/>
  <c r="FN150" i="2"/>
  <c r="FM150" i="2"/>
  <c r="FL150" i="2"/>
  <c r="FK150" i="2"/>
  <c r="FJ150" i="2"/>
  <c r="FI150" i="2"/>
  <c r="FH150" i="2"/>
  <c r="FG150" i="2"/>
  <c r="FF150" i="2"/>
  <c r="FE150" i="2"/>
  <c r="FD150" i="2"/>
  <c r="FC150" i="2"/>
  <c r="FB150" i="2"/>
  <c r="FA150" i="2"/>
  <c r="GX149" i="2"/>
  <c r="GW149" i="2"/>
  <c r="GV149" i="2"/>
  <c r="GU149" i="2"/>
  <c r="GT149" i="2"/>
  <c r="GS149" i="2"/>
  <c r="GR149" i="2"/>
  <c r="GQ149" i="2"/>
  <c r="GP149" i="2"/>
  <c r="GO149" i="2"/>
  <c r="GN149" i="2"/>
  <c r="GM149" i="2"/>
  <c r="GL149" i="2"/>
  <c r="GK149" i="2"/>
  <c r="GJ149" i="2"/>
  <c r="GI149" i="2"/>
  <c r="GH149" i="2"/>
  <c r="GG149" i="2"/>
  <c r="GF149" i="2"/>
  <c r="GE149" i="2"/>
  <c r="GD149" i="2"/>
  <c r="GC149" i="2"/>
  <c r="GB149" i="2"/>
  <c r="GA149" i="2"/>
  <c r="FZ149" i="2"/>
  <c r="FY149" i="2"/>
  <c r="FX149" i="2"/>
  <c r="FW149" i="2"/>
  <c r="FV149" i="2"/>
  <c r="FU149" i="2"/>
  <c r="FT149" i="2"/>
  <c r="FS149" i="2"/>
  <c r="FR149" i="2"/>
  <c r="FQ149" i="2"/>
  <c r="FP149" i="2"/>
  <c r="FO149" i="2"/>
  <c r="FN149" i="2"/>
  <c r="FM149" i="2"/>
  <c r="FL149" i="2"/>
  <c r="FK149" i="2"/>
  <c r="FJ149" i="2"/>
  <c r="FI149" i="2"/>
  <c r="FH149" i="2"/>
  <c r="FG149" i="2"/>
  <c r="FF149" i="2"/>
  <c r="FE149" i="2"/>
  <c r="FD149" i="2"/>
  <c r="FC149" i="2"/>
  <c r="FB149" i="2"/>
  <c r="FA149" i="2"/>
  <c r="GX148" i="2"/>
  <c r="GW148" i="2"/>
  <c r="GV148" i="2"/>
  <c r="GU148" i="2"/>
  <c r="GT148" i="2"/>
  <c r="GS148" i="2"/>
  <c r="GR148" i="2"/>
  <c r="GQ148" i="2"/>
  <c r="GP148" i="2"/>
  <c r="GO148" i="2"/>
  <c r="GN148" i="2"/>
  <c r="GM148" i="2"/>
  <c r="GL148" i="2"/>
  <c r="GK148" i="2"/>
  <c r="GJ148" i="2"/>
  <c r="GI148" i="2"/>
  <c r="GH148" i="2"/>
  <c r="GG148" i="2"/>
  <c r="GF148" i="2"/>
  <c r="GE148" i="2"/>
  <c r="GD148" i="2"/>
  <c r="GC148" i="2"/>
  <c r="GB148" i="2"/>
  <c r="GA148" i="2"/>
  <c r="FZ148" i="2"/>
  <c r="FY148" i="2"/>
  <c r="FX148" i="2"/>
  <c r="FW148" i="2"/>
  <c r="FV148" i="2"/>
  <c r="FU148" i="2"/>
  <c r="FT148" i="2"/>
  <c r="FS148" i="2"/>
  <c r="FR148" i="2"/>
  <c r="FQ148" i="2"/>
  <c r="FP148" i="2"/>
  <c r="FO148" i="2"/>
  <c r="FN148" i="2"/>
  <c r="FM148" i="2"/>
  <c r="FL148" i="2"/>
  <c r="FK148" i="2"/>
  <c r="FJ148" i="2"/>
  <c r="FI148" i="2"/>
  <c r="FH148" i="2"/>
  <c r="FG148" i="2"/>
  <c r="FF148" i="2"/>
  <c r="FE148" i="2"/>
  <c r="FD148" i="2"/>
  <c r="FC148" i="2"/>
  <c r="FB148" i="2"/>
  <c r="FA148" i="2"/>
  <c r="GX147" i="2"/>
  <c r="GW147" i="2"/>
  <c r="GV147" i="2"/>
  <c r="GU147" i="2"/>
  <c r="GT147" i="2"/>
  <c r="GS147" i="2"/>
  <c r="GR147" i="2"/>
  <c r="GQ147" i="2"/>
  <c r="GP147" i="2"/>
  <c r="GO147" i="2"/>
  <c r="GN147" i="2"/>
  <c r="GM147" i="2"/>
  <c r="GL147" i="2"/>
  <c r="GK147" i="2"/>
  <c r="GJ147" i="2"/>
  <c r="GI147" i="2"/>
  <c r="GH147" i="2"/>
  <c r="GG147" i="2"/>
  <c r="GF147" i="2"/>
  <c r="GE147" i="2"/>
  <c r="GD147" i="2"/>
  <c r="GC147" i="2"/>
  <c r="GB147" i="2"/>
  <c r="GA147" i="2"/>
  <c r="FZ147" i="2"/>
  <c r="FY147" i="2"/>
  <c r="FX147" i="2"/>
  <c r="FW147" i="2"/>
  <c r="FV147" i="2"/>
  <c r="FU147" i="2"/>
  <c r="FT147" i="2"/>
  <c r="FS147" i="2"/>
  <c r="FR147" i="2"/>
  <c r="FQ14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GX146" i="2"/>
  <c r="GW146" i="2"/>
  <c r="GV146" i="2"/>
  <c r="GU146" i="2"/>
  <c r="GT146" i="2"/>
  <c r="GS146" i="2"/>
  <c r="GR146" i="2"/>
  <c r="GQ146" i="2"/>
  <c r="GP146" i="2"/>
  <c r="GO146" i="2"/>
  <c r="GN146" i="2"/>
  <c r="GM146" i="2"/>
  <c r="GL146" i="2"/>
  <c r="GK146" i="2"/>
  <c r="GJ146" i="2"/>
  <c r="GI146" i="2"/>
  <c r="GH146" i="2"/>
  <c r="GG146" i="2"/>
  <c r="GF146" i="2"/>
  <c r="GE146" i="2"/>
  <c r="GD146" i="2"/>
  <c r="GC146" i="2"/>
  <c r="GB146" i="2"/>
  <c r="GA146" i="2"/>
  <c r="FZ146" i="2"/>
  <c r="FY146" i="2"/>
  <c r="FX146" i="2"/>
  <c r="FW146" i="2"/>
  <c r="FV146" i="2"/>
  <c r="FU146" i="2"/>
  <c r="FT146" i="2"/>
  <c r="FS146" i="2"/>
  <c r="FR146" i="2"/>
  <c r="FQ146" i="2"/>
  <c r="FP146" i="2"/>
  <c r="FO146" i="2"/>
  <c r="FN146" i="2"/>
  <c r="FM146" i="2"/>
  <c r="FL146" i="2"/>
  <c r="FK146" i="2"/>
  <c r="FJ146" i="2"/>
  <c r="FI146" i="2"/>
  <c r="FH146" i="2"/>
  <c r="FG146" i="2"/>
  <c r="FF146" i="2"/>
  <c r="FE146" i="2"/>
  <c r="FD146" i="2"/>
  <c r="FC146" i="2"/>
  <c r="FB146" i="2"/>
  <c r="FA146" i="2"/>
  <c r="GX145" i="2"/>
  <c r="GW145" i="2"/>
  <c r="GV145" i="2"/>
  <c r="GU145" i="2"/>
  <c r="GT145" i="2"/>
  <c r="GS145" i="2"/>
  <c r="GR145" i="2"/>
  <c r="GQ145" i="2"/>
  <c r="GP145" i="2"/>
  <c r="GO145" i="2"/>
  <c r="GN145" i="2"/>
  <c r="GM145" i="2"/>
  <c r="GL145" i="2"/>
  <c r="GK145" i="2"/>
  <c r="GJ145" i="2"/>
  <c r="GI145" i="2"/>
  <c r="GH145" i="2"/>
  <c r="GG145" i="2"/>
  <c r="GF145" i="2"/>
  <c r="GE145" i="2"/>
  <c r="GD145" i="2"/>
  <c r="GC145" i="2"/>
  <c r="GB145" i="2"/>
  <c r="GA145" i="2"/>
  <c r="FZ145" i="2"/>
  <c r="FY145" i="2"/>
  <c r="FX145" i="2"/>
  <c r="FW145" i="2"/>
  <c r="FV145" i="2"/>
  <c r="FU145" i="2"/>
  <c r="FT145" i="2"/>
  <c r="FS145" i="2"/>
  <c r="FR145" i="2"/>
  <c r="FQ145" i="2"/>
  <c r="FP145" i="2"/>
  <c r="FO145" i="2"/>
  <c r="FN145" i="2"/>
  <c r="FM145" i="2"/>
  <c r="FL145" i="2"/>
  <c r="FK145" i="2"/>
  <c r="FJ145" i="2"/>
  <c r="FI145" i="2"/>
  <c r="FH145" i="2"/>
  <c r="FG145" i="2"/>
  <c r="FF145" i="2"/>
  <c r="FE145" i="2"/>
  <c r="FD145" i="2"/>
  <c r="FC145" i="2"/>
  <c r="FB145" i="2"/>
  <c r="FA145" i="2"/>
  <c r="GX144" i="2"/>
  <c r="GW144" i="2"/>
  <c r="GV144" i="2"/>
  <c r="GU144" i="2"/>
  <c r="GT144" i="2"/>
  <c r="GS144" i="2"/>
  <c r="GR144" i="2"/>
  <c r="GQ144" i="2"/>
  <c r="GP144" i="2"/>
  <c r="GO144" i="2"/>
  <c r="GN144" i="2"/>
  <c r="GM144" i="2"/>
  <c r="GL144" i="2"/>
  <c r="GK144" i="2"/>
  <c r="GJ144" i="2"/>
  <c r="GI144" i="2"/>
  <c r="GH144" i="2"/>
  <c r="GG144" i="2"/>
  <c r="GF144" i="2"/>
  <c r="GE144" i="2"/>
  <c r="GD144" i="2"/>
  <c r="GC144" i="2"/>
  <c r="GB144" i="2"/>
  <c r="GA144" i="2"/>
  <c r="FZ144" i="2"/>
  <c r="FY144" i="2"/>
  <c r="FX144" i="2"/>
  <c r="FW144" i="2"/>
  <c r="FV144" i="2"/>
  <c r="FU144" i="2"/>
  <c r="FT144" i="2"/>
  <c r="FS144" i="2"/>
  <c r="FR144" i="2"/>
  <c r="FQ144" i="2"/>
  <c r="FP144" i="2"/>
  <c r="FO144" i="2"/>
  <c r="FN144" i="2"/>
  <c r="FM144" i="2"/>
  <c r="FL144" i="2"/>
  <c r="FK144" i="2"/>
  <c r="FJ144" i="2"/>
  <c r="FI144" i="2"/>
  <c r="FH144" i="2"/>
  <c r="FG144" i="2"/>
  <c r="FF144" i="2"/>
  <c r="FE144" i="2"/>
  <c r="FD144" i="2"/>
  <c r="FC144" i="2"/>
  <c r="FB144" i="2"/>
  <c r="FA144" i="2"/>
  <c r="GX143" i="2"/>
  <c r="GW143" i="2"/>
  <c r="GV143" i="2"/>
  <c r="GU143" i="2"/>
  <c r="GT143" i="2"/>
  <c r="GS143" i="2"/>
  <c r="GR143" i="2"/>
  <c r="GQ143" i="2"/>
  <c r="GP143" i="2"/>
  <c r="GO143" i="2"/>
  <c r="GN143" i="2"/>
  <c r="GM143" i="2"/>
  <c r="GL143" i="2"/>
  <c r="GK143" i="2"/>
  <c r="GJ143" i="2"/>
  <c r="GI143" i="2"/>
  <c r="GH143" i="2"/>
  <c r="GG143" i="2"/>
  <c r="GF143" i="2"/>
  <c r="GE143" i="2"/>
  <c r="GD143" i="2"/>
  <c r="GC143" i="2"/>
  <c r="GB143" i="2"/>
  <c r="GA143" i="2"/>
  <c r="FZ143" i="2"/>
  <c r="FY143" i="2"/>
  <c r="FX143" i="2"/>
  <c r="FW143" i="2"/>
  <c r="FV143" i="2"/>
  <c r="FU143" i="2"/>
  <c r="FT143" i="2"/>
  <c r="FS143" i="2"/>
  <c r="FR143" i="2"/>
  <c r="FQ143" i="2"/>
  <c r="FP143" i="2"/>
  <c r="FO143" i="2"/>
  <c r="FN143" i="2"/>
  <c r="FM143" i="2"/>
  <c r="FL143" i="2"/>
  <c r="FK143" i="2"/>
  <c r="FJ143" i="2"/>
  <c r="FI143" i="2"/>
  <c r="FH143" i="2"/>
  <c r="FG143" i="2"/>
  <c r="FF143" i="2"/>
  <c r="FE143" i="2"/>
  <c r="FD143" i="2"/>
  <c r="FC143" i="2"/>
  <c r="FB143" i="2"/>
  <c r="FA143" i="2"/>
  <c r="GX142" i="2"/>
  <c r="GW142" i="2"/>
  <c r="GV142" i="2"/>
  <c r="GU142" i="2"/>
  <c r="GT142" i="2"/>
  <c r="GS142" i="2"/>
  <c r="GR142" i="2"/>
  <c r="GQ142" i="2"/>
  <c r="GP142" i="2"/>
  <c r="GO142" i="2"/>
  <c r="GN142" i="2"/>
  <c r="GM142" i="2"/>
  <c r="GL142" i="2"/>
  <c r="GK142" i="2"/>
  <c r="GJ142" i="2"/>
  <c r="GI142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E142" i="2"/>
  <c r="FD142" i="2"/>
  <c r="FC142" i="2"/>
  <c r="FB142" i="2"/>
  <c r="FA142" i="2"/>
  <c r="GX141" i="2"/>
  <c r="GW141" i="2"/>
  <c r="GV141" i="2"/>
  <c r="GU141" i="2"/>
  <c r="GT141" i="2"/>
  <c r="GS141" i="2"/>
  <c r="GR141" i="2"/>
  <c r="GQ141" i="2"/>
  <c r="GP141" i="2"/>
  <c r="GO141" i="2"/>
  <c r="GN141" i="2"/>
  <c r="GM141" i="2"/>
  <c r="GL141" i="2"/>
  <c r="GK141" i="2"/>
  <c r="GJ141" i="2"/>
  <c r="GI141" i="2"/>
  <c r="GH141" i="2"/>
  <c r="GG141" i="2"/>
  <c r="GF141" i="2"/>
  <c r="GE141" i="2"/>
  <c r="GD141" i="2"/>
  <c r="GC141" i="2"/>
  <c r="GB141" i="2"/>
  <c r="GA141" i="2"/>
  <c r="FZ141" i="2"/>
  <c r="FY141" i="2"/>
  <c r="FX141" i="2"/>
  <c r="FW141" i="2"/>
  <c r="FV141" i="2"/>
  <c r="FU141" i="2"/>
  <c r="FT141" i="2"/>
  <c r="FS141" i="2"/>
  <c r="FR141" i="2"/>
  <c r="FQ141" i="2"/>
  <c r="FP141" i="2"/>
  <c r="FO141" i="2"/>
  <c r="FN141" i="2"/>
  <c r="FM141" i="2"/>
  <c r="FL141" i="2"/>
  <c r="FK141" i="2"/>
  <c r="FJ141" i="2"/>
  <c r="FI141" i="2"/>
  <c r="FH141" i="2"/>
  <c r="FG141" i="2"/>
  <c r="FF141" i="2"/>
  <c r="FE141" i="2"/>
  <c r="FD141" i="2"/>
  <c r="FC141" i="2"/>
  <c r="FB141" i="2"/>
  <c r="FA141" i="2"/>
  <c r="GX140" i="2"/>
  <c r="GW140" i="2"/>
  <c r="GV140" i="2"/>
  <c r="GU140" i="2"/>
  <c r="GT140" i="2"/>
  <c r="GS140" i="2"/>
  <c r="GR140" i="2"/>
  <c r="GQ140" i="2"/>
  <c r="GP140" i="2"/>
  <c r="GO140" i="2"/>
  <c r="GN140" i="2"/>
  <c r="GM140" i="2"/>
  <c r="GL140" i="2"/>
  <c r="GK140" i="2"/>
  <c r="GJ140" i="2"/>
  <c r="GI140" i="2"/>
  <c r="GH140" i="2"/>
  <c r="GG140" i="2"/>
  <c r="GF140" i="2"/>
  <c r="GE140" i="2"/>
  <c r="GD140" i="2"/>
  <c r="GC140" i="2"/>
  <c r="GB140" i="2"/>
  <c r="GA140" i="2"/>
  <c r="FZ140" i="2"/>
  <c r="FY140" i="2"/>
  <c r="FX140" i="2"/>
  <c r="FW140" i="2"/>
  <c r="FV140" i="2"/>
  <c r="FU140" i="2"/>
  <c r="FT140" i="2"/>
  <c r="FS140" i="2"/>
  <c r="FR140" i="2"/>
  <c r="FQ140" i="2"/>
  <c r="FP140" i="2"/>
  <c r="FO140" i="2"/>
  <c r="FN140" i="2"/>
  <c r="FM140" i="2"/>
  <c r="FL140" i="2"/>
  <c r="FK140" i="2"/>
  <c r="FJ140" i="2"/>
  <c r="FI140" i="2"/>
  <c r="FH140" i="2"/>
  <c r="FG140" i="2"/>
  <c r="FF140" i="2"/>
  <c r="FE140" i="2"/>
  <c r="FD140" i="2"/>
  <c r="FC140" i="2"/>
  <c r="FB140" i="2"/>
  <c r="FA140" i="2"/>
  <c r="GX139" i="2"/>
  <c r="GW139" i="2"/>
  <c r="GV139" i="2"/>
  <c r="GU139" i="2"/>
  <c r="GT139" i="2"/>
  <c r="GS139" i="2"/>
  <c r="GR139" i="2"/>
  <c r="GQ139" i="2"/>
  <c r="GP139" i="2"/>
  <c r="GO139" i="2"/>
  <c r="GN139" i="2"/>
  <c r="GM139" i="2"/>
  <c r="GL139" i="2"/>
  <c r="GK139" i="2"/>
  <c r="GJ139" i="2"/>
  <c r="GI139" i="2"/>
  <c r="GH139" i="2"/>
  <c r="GG139" i="2"/>
  <c r="GF139" i="2"/>
  <c r="GE139" i="2"/>
  <c r="GD139" i="2"/>
  <c r="GC139" i="2"/>
  <c r="GB139" i="2"/>
  <c r="GA139" i="2"/>
  <c r="FZ139" i="2"/>
  <c r="FY139" i="2"/>
  <c r="FX139" i="2"/>
  <c r="FW139" i="2"/>
  <c r="FV139" i="2"/>
  <c r="FU139" i="2"/>
  <c r="FT139" i="2"/>
  <c r="FS139" i="2"/>
  <c r="FR139" i="2"/>
  <c r="FQ139" i="2"/>
  <c r="FP139" i="2"/>
  <c r="FO139" i="2"/>
  <c r="FN139" i="2"/>
  <c r="FM139" i="2"/>
  <c r="FL139" i="2"/>
  <c r="FK139" i="2"/>
  <c r="FJ139" i="2"/>
  <c r="FI139" i="2"/>
  <c r="FH139" i="2"/>
  <c r="FG139" i="2"/>
  <c r="FF139" i="2"/>
  <c r="FE139" i="2"/>
  <c r="FD139" i="2"/>
  <c r="FC139" i="2"/>
  <c r="FB139" i="2"/>
  <c r="FA139" i="2"/>
  <c r="GX138" i="2"/>
  <c r="GW138" i="2"/>
  <c r="GV138" i="2"/>
  <c r="GU138" i="2"/>
  <c r="GT138" i="2"/>
  <c r="GS138" i="2"/>
  <c r="GR138" i="2"/>
  <c r="GQ138" i="2"/>
  <c r="GP138" i="2"/>
  <c r="GO138" i="2"/>
  <c r="GN138" i="2"/>
  <c r="GM138" i="2"/>
  <c r="GL138" i="2"/>
  <c r="GK138" i="2"/>
  <c r="GJ138" i="2"/>
  <c r="GI138" i="2"/>
  <c r="GH138" i="2"/>
  <c r="GG138" i="2"/>
  <c r="GF138" i="2"/>
  <c r="GE138" i="2"/>
  <c r="GD138" i="2"/>
  <c r="GC138" i="2"/>
  <c r="GB138" i="2"/>
  <c r="GA138" i="2"/>
  <c r="FZ138" i="2"/>
  <c r="FY138" i="2"/>
  <c r="FX138" i="2"/>
  <c r="FW138" i="2"/>
  <c r="FV138" i="2"/>
  <c r="FU138" i="2"/>
  <c r="FT138" i="2"/>
  <c r="FS138" i="2"/>
  <c r="FR138" i="2"/>
  <c r="FQ138" i="2"/>
  <c r="FP138" i="2"/>
  <c r="FO138" i="2"/>
  <c r="FN138" i="2"/>
  <c r="FM138" i="2"/>
  <c r="FL138" i="2"/>
  <c r="FK138" i="2"/>
  <c r="FJ138" i="2"/>
  <c r="FI138" i="2"/>
  <c r="FH138" i="2"/>
  <c r="FG138" i="2"/>
  <c r="FF138" i="2"/>
  <c r="FE138" i="2"/>
  <c r="FD138" i="2"/>
  <c r="FC138" i="2"/>
  <c r="FB138" i="2"/>
  <c r="FA138" i="2"/>
  <c r="GX137" i="2"/>
  <c r="GW137" i="2"/>
  <c r="GV137" i="2"/>
  <c r="GU137" i="2"/>
  <c r="GT137" i="2"/>
  <c r="GS137" i="2"/>
  <c r="GR137" i="2"/>
  <c r="GQ137" i="2"/>
  <c r="GP137" i="2"/>
  <c r="GO137" i="2"/>
  <c r="GN137" i="2"/>
  <c r="GM137" i="2"/>
  <c r="GL137" i="2"/>
  <c r="GK137" i="2"/>
  <c r="GJ137" i="2"/>
  <c r="GI137" i="2"/>
  <c r="GH137" i="2"/>
  <c r="GG137" i="2"/>
  <c r="GF137" i="2"/>
  <c r="GE137" i="2"/>
  <c r="GD137" i="2"/>
  <c r="GC137" i="2"/>
  <c r="GB137" i="2"/>
  <c r="GA137" i="2"/>
  <c r="FZ137" i="2"/>
  <c r="FY137" i="2"/>
  <c r="FX137" i="2"/>
  <c r="FW137" i="2"/>
  <c r="FV137" i="2"/>
  <c r="FU137" i="2"/>
  <c r="FT137" i="2"/>
  <c r="FS137" i="2"/>
  <c r="FR137" i="2"/>
  <c r="FQ13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GX136" i="2"/>
  <c r="GW136" i="2"/>
  <c r="GV136" i="2"/>
  <c r="GU136" i="2"/>
  <c r="GT136" i="2"/>
  <c r="GS136" i="2"/>
  <c r="GR136" i="2"/>
  <c r="GQ136" i="2"/>
  <c r="GP136" i="2"/>
  <c r="GO136" i="2"/>
  <c r="GN136" i="2"/>
  <c r="GM136" i="2"/>
  <c r="GL136" i="2"/>
  <c r="GK136" i="2"/>
  <c r="GJ136" i="2"/>
  <c r="GI136" i="2"/>
  <c r="GH136" i="2"/>
  <c r="GG136" i="2"/>
  <c r="GF136" i="2"/>
  <c r="GE136" i="2"/>
  <c r="GD136" i="2"/>
  <c r="GC136" i="2"/>
  <c r="GB136" i="2"/>
  <c r="GA136" i="2"/>
  <c r="FZ136" i="2"/>
  <c r="FY136" i="2"/>
  <c r="FX136" i="2"/>
  <c r="FW136" i="2"/>
  <c r="FV136" i="2"/>
  <c r="FU136" i="2"/>
  <c r="FT136" i="2"/>
  <c r="FS136" i="2"/>
  <c r="FR136" i="2"/>
  <c r="FQ136" i="2"/>
  <c r="FP136" i="2"/>
  <c r="FO136" i="2"/>
  <c r="FN136" i="2"/>
  <c r="FM136" i="2"/>
  <c r="FL136" i="2"/>
  <c r="FK136" i="2"/>
  <c r="FJ136" i="2"/>
  <c r="FI136" i="2"/>
  <c r="FH136" i="2"/>
  <c r="FG136" i="2"/>
  <c r="FF136" i="2"/>
  <c r="FE136" i="2"/>
  <c r="FD136" i="2"/>
  <c r="FC136" i="2"/>
  <c r="FB136" i="2"/>
  <c r="FA136" i="2"/>
  <c r="GX135" i="2"/>
  <c r="GW135" i="2"/>
  <c r="GV135" i="2"/>
  <c r="GU135" i="2"/>
  <c r="GT135" i="2"/>
  <c r="GS135" i="2"/>
  <c r="GR135" i="2"/>
  <c r="GQ135" i="2"/>
  <c r="GP135" i="2"/>
  <c r="GO135" i="2"/>
  <c r="GN135" i="2"/>
  <c r="GM135" i="2"/>
  <c r="GL135" i="2"/>
  <c r="GK135" i="2"/>
  <c r="GJ135" i="2"/>
  <c r="GI135" i="2"/>
  <c r="GH135" i="2"/>
  <c r="GG135" i="2"/>
  <c r="GF135" i="2"/>
  <c r="GE135" i="2"/>
  <c r="GD135" i="2"/>
  <c r="GC135" i="2"/>
  <c r="GB135" i="2"/>
  <c r="GA135" i="2"/>
  <c r="FZ135" i="2"/>
  <c r="FY135" i="2"/>
  <c r="FX135" i="2"/>
  <c r="FW135" i="2"/>
  <c r="FV135" i="2"/>
  <c r="FU135" i="2"/>
  <c r="FT135" i="2"/>
  <c r="FS135" i="2"/>
  <c r="FR135" i="2"/>
  <c r="FQ135" i="2"/>
  <c r="FP135" i="2"/>
  <c r="FO135" i="2"/>
  <c r="FN135" i="2"/>
  <c r="FM135" i="2"/>
  <c r="FL135" i="2"/>
  <c r="FK135" i="2"/>
  <c r="FJ135" i="2"/>
  <c r="FI135" i="2"/>
  <c r="FH135" i="2"/>
  <c r="FG135" i="2"/>
  <c r="FF135" i="2"/>
  <c r="FE135" i="2"/>
  <c r="FD135" i="2"/>
  <c r="FC135" i="2"/>
  <c r="FB135" i="2"/>
  <c r="FA135" i="2"/>
  <c r="GX134" i="2"/>
  <c r="GW134" i="2"/>
  <c r="GV134" i="2"/>
  <c r="GU134" i="2"/>
  <c r="GT134" i="2"/>
  <c r="GS134" i="2"/>
  <c r="GR134" i="2"/>
  <c r="GQ134" i="2"/>
  <c r="GP134" i="2"/>
  <c r="GO134" i="2"/>
  <c r="GN134" i="2"/>
  <c r="GM134" i="2"/>
  <c r="GL134" i="2"/>
  <c r="GK134" i="2"/>
  <c r="GJ134" i="2"/>
  <c r="GI134" i="2"/>
  <c r="GH134" i="2"/>
  <c r="GG134" i="2"/>
  <c r="GF134" i="2"/>
  <c r="GE134" i="2"/>
  <c r="GD134" i="2"/>
  <c r="GC134" i="2"/>
  <c r="GB134" i="2"/>
  <c r="GA134" i="2"/>
  <c r="FZ134" i="2"/>
  <c r="FY134" i="2"/>
  <c r="FX134" i="2"/>
  <c r="FW134" i="2"/>
  <c r="FV134" i="2"/>
  <c r="FU134" i="2"/>
  <c r="FT134" i="2"/>
  <c r="FS134" i="2"/>
  <c r="FR134" i="2"/>
  <c r="FQ134" i="2"/>
  <c r="FP134" i="2"/>
  <c r="FO134" i="2"/>
  <c r="FN134" i="2"/>
  <c r="FM134" i="2"/>
  <c r="FL134" i="2"/>
  <c r="FK134" i="2"/>
  <c r="FJ134" i="2"/>
  <c r="FI134" i="2"/>
  <c r="FH134" i="2"/>
  <c r="FG134" i="2"/>
  <c r="FF134" i="2"/>
  <c r="FE134" i="2"/>
  <c r="FD134" i="2"/>
  <c r="FC134" i="2"/>
  <c r="FB134" i="2"/>
  <c r="FA134" i="2"/>
  <c r="GX133" i="2"/>
  <c r="GW133" i="2"/>
  <c r="GV133" i="2"/>
  <c r="GU133" i="2"/>
  <c r="GT133" i="2"/>
  <c r="GS133" i="2"/>
  <c r="GR133" i="2"/>
  <c r="GQ133" i="2"/>
  <c r="GP133" i="2"/>
  <c r="GO133" i="2"/>
  <c r="GN133" i="2"/>
  <c r="GM133" i="2"/>
  <c r="GL133" i="2"/>
  <c r="GK133" i="2"/>
  <c r="GJ133" i="2"/>
  <c r="GI133" i="2"/>
  <c r="GH133" i="2"/>
  <c r="GG133" i="2"/>
  <c r="GF133" i="2"/>
  <c r="GE133" i="2"/>
  <c r="GD133" i="2"/>
  <c r="GC133" i="2"/>
  <c r="GB133" i="2"/>
  <c r="GA133" i="2"/>
  <c r="FZ133" i="2"/>
  <c r="FY133" i="2"/>
  <c r="FX133" i="2"/>
  <c r="FW133" i="2"/>
  <c r="FV133" i="2"/>
  <c r="FU133" i="2"/>
  <c r="FT133" i="2"/>
  <c r="FS133" i="2"/>
  <c r="FR133" i="2"/>
  <c r="FQ133" i="2"/>
  <c r="FP133" i="2"/>
  <c r="FO133" i="2"/>
  <c r="FN133" i="2"/>
  <c r="FM133" i="2"/>
  <c r="FL133" i="2"/>
  <c r="FK133" i="2"/>
  <c r="FJ133" i="2"/>
  <c r="FI133" i="2"/>
  <c r="FH133" i="2"/>
  <c r="FG133" i="2"/>
  <c r="FF133" i="2"/>
  <c r="FE133" i="2"/>
  <c r="FD133" i="2"/>
  <c r="FC133" i="2"/>
  <c r="FB133" i="2"/>
  <c r="FA133" i="2"/>
  <c r="GX132" i="2"/>
  <c r="GW132" i="2"/>
  <c r="GV132" i="2"/>
  <c r="GU132" i="2"/>
  <c r="GT132" i="2"/>
  <c r="GS132" i="2"/>
  <c r="GR132" i="2"/>
  <c r="GQ132" i="2"/>
  <c r="GP132" i="2"/>
  <c r="GO132" i="2"/>
  <c r="GN132" i="2"/>
  <c r="GM132" i="2"/>
  <c r="GL132" i="2"/>
  <c r="GK132" i="2"/>
  <c r="GJ132" i="2"/>
  <c r="GI132" i="2"/>
  <c r="GH132" i="2"/>
  <c r="GG132" i="2"/>
  <c r="GF132" i="2"/>
  <c r="GE132" i="2"/>
  <c r="GD132" i="2"/>
  <c r="GC132" i="2"/>
  <c r="GB132" i="2"/>
  <c r="GA132" i="2"/>
  <c r="FZ132" i="2"/>
  <c r="FY132" i="2"/>
  <c r="FX132" i="2"/>
  <c r="FW132" i="2"/>
  <c r="FV132" i="2"/>
  <c r="FU132" i="2"/>
  <c r="FT132" i="2"/>
  <c r="FS132" i="2"/>
  <c r="FR132" i="2"/>
  <c r="FQ132" i="2"/>
  <c r="FP132" i="2"/>
  <c r="FO132" i="2"/>
  <c r="FN132" i="2"/>
  <c r="FM132" i="2"/>
  <c r="FL132" i="2"/>
  <c r="FK132" i="2"/>
  <c r="FJ132" i="2"/>
  <c r="FI132" i="2"/>
  <c r="FH132" i="2"/>
  <c r="FG132" i="2"/>
  <c r="FF132" i="2"/>
  <c r="FE132" i="2"/>
  <c r="FD132" i="2"/>
  <c r="FC132" i="2"/>
  <c r="FB132" i="2"/>
  <c r="FA132" i="2"/>
  <c r="GX131" i="2"/>
  <c r="GW131" i="2"/>
  <c r="GV131" i="2"/>
  <c r="GU131" i="2"/>
  <c r="GT131" i="2"/>
  <c r="GS131" i="2"/>
  <c r="GR131" i="2"/>
  <c r="GQ131" i="2"/>
  <c r="GP131" i="2"/>
  <c r="GO131" i="2"/>
  <c r="GN131" i="2"/>
  <c r="GM131" i="2"/>
  <c r="GL131" i="2"/>
  <c r="GK131" i="2"/>
  <c r="GJ131" i="2"/>
  <c r="GI131" i="2"/>
  <c r="GH131" i="2"/>
  <c r="GG131" i="2"/>
  <c r="GF131" i="2"/>
  <c r="GE131" i="2"/>
  <c r="GD131" i="2"/>
  <c r="GC131" i="2"/>
  <c r="GB131" i="2"/>
  <c r="GA131" i="2"/>
  <c r="FZ131" i="2"/>
  <c r="FY131" i="2"/>
  <c r="FX131" i="2"/>
  <c r="FW131" i="2"/>
  <c r="FV131" i="2"/>
  <c r="FU131" i="2"/>
  <c r="FT131" i="2"/>
  <c r="FS131" i="2"/>
  <c r="FR131" i="2"/>
  <c r="FQ131" i="2"/>
  <c r="FP131" i="2"/>
  <c r="FO131" i="2"/>
  <c r="FN131" i="2"/>
  <c r="FM131" i="2"/>
  <c r="FL131" i="2"/>
  <c r="FK131" i="2"/>
  <c r="FJ131" i="2"/>
  <c r="FI131" i="2"/>
  <c r="FH131" i="2"/>
  <c r="FG131" i="2"/>
  <c r="FF131" i="2"/>
  <c r="FE131" i="2"/>
  <c r="FD131" i="2"/>
  <c r="FC131" i="2"/>
  <c r="FB131" i="2"/>
  <c r="FA131" i="2"/>
  <c r="GX130" i="2"/>
  <c r="GW130" i="2"/>
  <c r="GV130" i="2"/>
  <c r="GU130" i="2"/>
  <c r="GT130" i="2"/>
  <c r="GS130" i="2"/>
  <c r="GR130" i="2"/>
  <c r="GQ130" i="2"/>
  <c r="GP130" i="2"/>
  <c r="GO130" i="2"/>
  <c r="GN130" i="2"/>
  <c r="GM130" i="2"/>
  <c r="GL130" i="2"/>
  <c r="GK130" i="2"/>
  <c r="GJ130" i="2"/>
  <c r="GI130" i="2"/>
  <c r="GH130" i="2"/>
  <c r="GG130" i="2"/>
  <c r="GF130" i="2"/>
  <c r="GE130" i="2"/>
  <c r="GD130" i="2"/>
  <c r="GC130" i="2"/>
  <c r="GB130" i="2"/>
  <c r="GA130" i="2"/>
  <c r="FZ130" i="2"/>
  <c r="FY130" i="2"/>
  <c r="FX130" i="2"/>
  <c r="FW130" i="2"/>
  <c r="FV130" i="2"/>
  <c r="FU130" i="2"/>
  <c r="FT130" i="2"/>
  <c r="FS130" i="2"/>
  <c r="FR130" i="2"/>
  <c r="FQ130" i="2"/>
  <c r="FP130" i="2"/>
  <c r="FO130" i="2"/>
  <c r="FN130" i="2"/>
  <c r="FM130" i="2"/>
  <c r="FL130" i="2"/>
  <c r="FK130" i="2"/>
  <c r="FJ130" i="2"/>
  <c r="FI130" i="2"/>
  <c r="FH130" i="2"/>
  <c r="FG130" i="2"/>
  <c r="FF130" i="2"/>
  <c r="FE130" i="2"/>
  <c r="FD130" i="2"/>
  <c r="FC130" i="2"/>
  <c r="FB130" i="2"/>
  <c r="FA130" i="2"/>
  <c r="GX129" i="2"/>
  <c r="GW129" i="2"/>
  <c r="GV129" i="2"/>
  <c r="GU129" i="2"/>
  <c r="GT129" i="2"/>
  <c r="GS129" i="2"/>
  <c r="GR129" i="2"/>
  <c r="GQ129" i="2"/>
  <c r="GP129" i="2"/>
  <c r="GO129" i="2"/>
  <c r="GN129" i="2"/>
  <c r="GM129" i="2"/>
  <c r="GL129" i="2"/>
  <c r="GK129" i="2"/>
  <c r="GJ129" i="2"/>
  <c r="GI129" i="2"/>
  <c r="GH129" i="2"/>
  <c r="GG129" i="2"/>
  <c r="GF129" i="2"/>
  <c r="GE129" i="2"/>
  <c r="GD129" i="2"/>
  <c r="GC129" i="2"/>
  <c r="GB129" i="2"/>
  <c r="GA129" i="2"/>
  <c r="FZ129" i="2"/>
  <c r="FY129" i="2"/>
  <c r="FX129" i="2"/>
  <c r="FW129" i="2"/>
  <c r="FV129" i="2"/>
  <c r="FU129" i="2"/>
  <c r="FT129" i="2"/>
  <c r="FS129" i="2"/>
  <c r="FR129" i="2"/>
  <c r="FQ129" i="2"/>
  <c r="FP129" i="2"/>
  <c r="FO129" i="2"/>
  <c r="FN129" i="2"/>
  <c r="FM129" i="2"/>
  <c r="FL129" i="2"/>
  <c r="FK129" i="2"/>
  <c r="FJ129" i="2"/>
  <c r="FI129" i="2"/>
  <c r="FH129" i="2"/>
  <c r="FG129" i="2"/>
  <c r="FF129" i="2"/>
  <c r="FE129" i="2"/>
  <c r="FD129" i="2"/>
  <c r="FC129" i="2"/>
  <c r="FB129" i="2"/>
  <c r="FA129" i="2"/>
  <c r="GX128" i="2"/>
  <c r="GW128" i="2"/>
  <c r="GV128" i="2"/>
  <c r="GU128" i="2"/>
  <c r="GT128" i="2"/>
  <c r="GS128" i="2"/>
  <c r="GR128" i="2"/>
  <c r="GQ128" i="2"/>
  <c r="GP128" i="2"/>
  <c r="GO128" i="2"/>
  <c r="GN128" i="2"/>
  <c r="GM128" i="2"/>
  <c r="GL128" i="2"/>
  <c r="GK128" i="2"/>
  <c r="GJ128" i="2"/>
  <c r="GI128" i="2"/>
  <c r="GH128" i="2"/>
  <c r="GG128" i="2"/>
  <c r="GF128" i="2"/>
  <c r="GE128" i="2"/>
  <c r="GD128" i="2"/>
  <c r="GC128" i="2"/>
  <c r="GB128" i="2"/>
  <c r="GA128" i="2"/>
  <c r="FZ128" i="2"/>
  <c r="FY128" i="2"/>
  <c r="FX128" i="2"/>
  <c r="FW128" i="2"/>
  <c r="FV128" i="2"/>
  <c r="FU128" i="2"/>
  <c r="FT128" i="2"/>
  <c r="FS128" i="2"/>
  <c r="FR128" i="2"/>
  <c r="FQ128" i="2"/>
  <c r="FP128" i="2"/>
  <c r="FO128" i="2"/>
  <c r="FN128" i="2"/>
  <c r="FM128" i="2"/>
  <c r="FL128" i="2"/>
  <c r="FK128" i="2"/>
  <c r="FJ128" i="2"/>
  <c r="FI128" i="2"/>
  <c r="FH128" i="2"/>
  <c r="FG128" i="2"/>
  <c r="FF128" i="2"/>
  <c r="FE128" i="2"/>
  <c r="FD128" i="2"/>
  <c r="FC128" i="2"/>
  <c r="FB128" i="2"/>
  <c r="FA128" i="2"/>
  <c r="GX127" i="2"/>
  <c r="GW127" i="2"/>
  <c r="GV127" i="2"/>
  <c r="GU127" i="2"/>
  <c r="GT127" i="2"/>
  <c r="GS127" i="2"/>
  <c r="GR127" i="2"/>
  <c r="GQ127" i="2"/>
  <c r="GP127" i="2"/>
  <c r="GO127" i="2"/>
  <c r="GN127" i="2"/>
  <c r="GM127" i="2"/>
  <c r="GL127" i="2"/>
  <c r="GK127" i="2"/>
  <c r="GJ127" i="2"/>
  <c r="GI127" i="2"/>
  <c r="GH127" i="2"/>
  <c r="GG127" i="2"/>
  <c r="GF127" i="2"/>
  <c r="GE127" i="2"/>
  <c r="GD127" i="2"/>
  <c r="GC127" i="2"/>
  <c r="GB127" i="2"/>
  <c r="GA127" i="2"/>
  <c r="FZ127" i="2"/>
  <c r="FY127" i="2"/>
  <c r="FX127" i="2"/>
  <c r="FW127" i="2"/>
  <c r="FV127" i="2"/>
  <c r="FU127" i="2"/>
  <c r="FT127" i="2"/>
  <c r="FS127" i="2"/>
  <c r="FR127" i="2"/>
  <c r="FQ12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GX126" i="2"/>
  <c r="GW126" i="2"/>
  <c r="GV126" i="2"/>
  <c r="GU126" i="2"/>
  <c r="GT126" i="2"/>
  <c r="GS126" i="2"/>
  <c r="GR126" i="2"/>
  <c r="GQ126" i="2"/>
  <c r="GP126" i="2"/>
  <c r="GO126" i="2"/>
  <c r="GN126" i="2"/>
  <c r="GM126" i="2"/>
  <c r="GL126" i="2"/>
  <c r="GK126" i="2"/>
  <c r="GJ126" i="2"/>
  <c r="GI126" i="2"/>
  <c r="GH126" i="2"/>
  <c r="GG126" i="2"/>
  <c r="GF126" i="2"/>
  <c r="GE126" i="2"/>
  <c r="GD126" i="2"/>
  <c r="GC126" i="2"/>
  <c r="GB126" i="2"/>
  <c r="GA126" i="2"/>
  <c r="FZ126" i="2"/>
  <c r="FY126" i="2"/>
  <c r="FX126" i="2"/>
  <c r="FW126" i="2"/>
  <c r="FV126" i="2"/>
  <c r="FU126" i="2"/>
  <c r="FT126" i="2"/>
  <c r="FS126" i="2"/>
  <c r="FR126" i="2"/>
  <c r="FQ126" i="2"/>
  <c r="FP126" i="2"/>
  <c r="FO126" i="2"/>
  <c r="FN126" i="2"/>
  <c r="FM126" i="2"/>
  <c r="FL126" i="2"/>
  <c r="FK126" i="2"/>
  <c r="FJ126" i="2"/>
  <c r="FI126" i="2"/>
  <c r="FH126" i="2"/>
  <c r="FG126" i="2"/>
  <c r="FF126" i="2"/>
  <c r="FE126" i="2"/>
  <c r="FD126" i="2"/>
  <c r="FC126" i="2"/>
  <c r="FB126" i="2"/>
  <c r="FA126" i="2"/>
  <c r="GX125" i="2"/>
  <c r="GW125" i="2"/>
  <c r="GV125" i="2"/>
  <c r="GU125" i="2"/>
  <c r="GT125" i="2"/>
  <c r="GS125" i="2"/>
  <c r="GR125" i="2"/>
  <c r="GQ125" i="2"/>
  <c r="GP125" i="2"/>
  <c r="GO125" i="2"/>
  <c r="GN125" i="2"/>
  <c r="GM125" i="2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GX124" i="2"/>
  <c r="GW124" i="2"/>
  <c r="GV124" i="2"/>
  <c r="GU124" i="2"/>
  <c r="GT124" i="2"/>
  <c r="GS124" i="2"/>
  <c r="GR124" i="2"/>
  <c r="GQ124" i="2"/>
  <c r="GP124" i="2"/>
  <c r="GO124" i="2"/>
  <c r="GN124" i="2"/>
  <c r="GM124" i="2"/>
  <c r="GL124" i="2"/>
  <c r="GK124" i="2"/>
  <c r="GJ124" i="2"/>
  <c r="GI124" i="2"/>
  <c r="GH124" i="2"/>
  <c r="GG124" i="2"/>
  <c r="GF124" i="2"/>
  <c r="GE124" i="2"/>
  <c r="GD124" i="2"/>
  <c r="GC124" i="2"/>
  <c r="GB124" i="2"/>
  <c r="GA124" i="2"/>
  <c r="FZ124" i="2"/>
  <c r="FY124" i="2"/>
  <c r="FX124" i="2"/>
  <c r="FW124" i="2"/>
  <c r="FV124" i="2"/>
  <c r="FU124" i="2"/>
  <c r="FT124" i="2"/>
  <c r="FS124" i="2"/>
  <c r="FR124" i="2"/>
  <c r="FQ124" i="2"/>
  <c r="FP124" i="2"/>
  <c r="FO124" i="2"/>
  <c r="FN124" i="2"/>
  <c r="FM124" i="2"/>
  <c r="FL124" i="2"/>
  <c r="FK124" i="2"/>
  <c r="FJ124" i="2"/>
  <c r="FI124" i="2"/>
  <c r="FH124" i="2"/>
  <c r="FG124" i="2"/>
  <c r="FF124" i="2"/>
  <c r="FE124" i="2"/>
  <c r="FD124" i="2"/>
  <c r="FC124" i="2"/>
  <c r="FB124" i="2"/>
  <c r="FA124" i="2"/>
  <c r="GX123" i="2"/>
  <c r="GW123" i="2"/>
  <c r="GV123" i="2"/>
  <c r="GU123" i="2"/>
  <c r="GT123" i="2"/>
  <c r="GS123" i="2"/>
  <c r="GR123" i="2"/>
  <c r="GQ123" i="2"/>
  <c r="GP123" i="2"/>
  <c r="GO123" i="2"/>
  <c r="GN123" i="2"/>
  <c r="GM123" i="2"/>
  <c r="GL123" i="2"/>
  <c r="GK123" i="2"/>
  <c r="GJ123" i="2"/>
  <c r="GI123" i="2"/>
  <c r="GH123" i="2"/>
  <c r="GG123" i="2"/>
  <c r="GF123" i="2"/>
  <c r="GE123" i="2"/>
  <c r="GD123" i="2"/>
  <c r="GC123" i="2"/>
  <c r="GB123" i="2"/>
  <c r="GA123" i="2"/>
  <c r="FZ123" i="2"/>
  <c r="FY123" i="2"/>
  <c r="FX123" i="2"/>
  <c r="FW123" i="2"/>
  <c r="FV123" i="2"/>
  <c r="FU123" i="2"/>
  <c r="FT123" i="2"/>
  <c r="FS123" i="2"/>
  <c r="FR123" i="2"/>
  <c r="FQ123" i="2"/>
  <c r="FP123" i="2"/>
  <c r="FO123" i="2"/>
  <c r="FN123" i="2"/>
  <c r="FM123" i="2"/>
  <c r="FL123" i="2"/>
  <c r="FK123" i="2"/>
  <c r="FJ123" i="2"/>
  <c r="FI123" i="2"/>
  <c r="FH123" i="2"/>
  <c r="FG123" i="2"/>
  <c r="FF123" i="2"/>
  <c r="FE123" i="2"/>
  <c r="FD123" i="2"/>
  <c r="FC123" i="2"/>
  <c r="FB123" i="2"/>
  <c r="FA123" i="2"/>
  <c r="GX122" i="2"/>
  <c r="GW122" i="2"/>
  <c r="GV122" i="2"/>
  <c r="GU122" i="2"/>
  <c r="GT122" i="2"/>
  <c r="GS122" i="2"/>
  <c r="GR122" i="2"/>
  <c r="GQ122" i="2"/>
  <c r="GP122" i="2"/>
  <c r="GO122" i="2"/>
  <c r="GN122" i="2"/>
  <c r="GM122" i="2"/>
  <c r="GL122" i="2"/>
  <c r="GK122" i="2"/>
  <c r="GJ122" i="2"/>
  <c r="GI122" i="2"/>
  <c r="GH122" i="2"/>
  <c r="GG122" i="2"/>
  <c r="GF122" i="2"/>
  <c r="GE122" i="2"/>
  <c r="GD122" i="2"/>
  <c r="GC122" i="2"/>
  <c r="GB122" i="2"/>
  <c r="GA122" i="2"/>
  <c r="FZ122" i="2"/>
  <c r="FY122" i="2"/>
  <c r="FX122" i="2"/>
  <c r="FW122" i="2"/>
  <c r="FV122" i="2"/>
  <c r="FU122" i="2"/>
  <c r="FT122" i="2"/>
  <c r="FS122" i="2"/>
  <c r="FR122" i="2"/>
  <c r="FQ122" i="2"/>
  <c r="FP122" i="2"/>
  <c r="FO122" i="2"/>
  <c r="FN122" i="2"/>
  <c r="FM122" i="2"/>
  <c r="FL122" i="2"/>
  <c r="FK122" i="2"/>
  <c r="FJ122" i="2"/>
  <c r="FI122" i="2"/>
  <c r="FH122" i="2"/>
  <c r="FG122" i="2"/>
  <c r="FF122" i="2"/>
  <c r="FE122" i="2"/>
  <c r="FD122" i="2"/>
  <c r="FC122" i="2"/>
  <c r="FB122" i="2"/>
  <c r="FA122" i="2"/>
  <c r="GX121" i="2"/>
  <c r="GW121" i="2"/>
  <c r="GV121" i="2"/>
  <c r="GU121" i="2"/>
  <c r="GT121" i="2"/>
  <c r="GS121" i="2"/>
  <c r="GR121" i="2"/>
  <c r="GQ121" i="2"/>
  <c r="GP121" i="2"/>
  <c r="GO121" i="2"/>
  <c r="GN121" i="2"/>
  <c r="GM121" i="2"/>
  <c r="GL121" i="2"/>
  <c r="GK121" i="2"/>
  <c r="GJ121" i="2"/>
  <c r="GI121" i="2"/>
  <c r="GH121" i="2"/>
  <c r="GG121" i="2"/>
  <c r="GF121" i="2"/>
  <c r="GE121" i="2"/>
  <c r="GD121" i="2"/>
  <c r="GC121" i="2"/>
  <c r="GB121" i="2"/>
  <c r="GA121" i="2"/>
  <c r="FZ121" i="2"/>
  <c r="FY121" i="2"/>
  <c r="FX121" i="2"/>
  <c r="FW121" i="2"/>
  <c r="FV121" i="2"/>
  <c r="FU121" i="2"/>
  <c r="FT121" i="2"/>
  <c r="FS121" i="2"/>
  <c r="FR121" i="2"/>
  <c r="FQ121" i="2"/>
  <c r="FP121" i="2"/>
  <c r="FO121" i="2"/>
  <c r="FN121" i="2"/>
  <c r="FM121" i="2"/>
  <c r="FL121" i="2"/>
  <c r="FK121" i="2"/>
  <c r="FJ121" i="2"/>
  <c r="FI121" i="2"/>
  <c r="FH121" i="2"/>
  <c r="FG121" i="2"/>
  <c r="FF121" i="2"/>
  <c r="FE121" i="2"/>
  <c r="FD121" i="2"/>
  <c r="FC121" i="2"/>
  <c r="FB121" i="2"/>
  <c r="FA121" i="2"/>
  <c r="GX120" i="2"/>
  <c r="GW120" i="2"/>
  <c r="GV120" i="2"/>
  <c r="GU120" i="2"/>
  <c r="GT120" i="2"/>
  <c r="GS120" i="2"/>
  <c r="GR120" i="2"/>
  <c r="GQ120" i="2"/>
  <c r="GP120" i="2"/>
  <c r="GO120" i="2"/>
  <c r="GN120" i="2"/>
  <c r="GM120" i="2"/>
  <c r="GL120" i="2"/>
  <c r="GK120" i="2"/>
  <c r="GJ120" i="2"/>
  <c r="GI120" i="2"/>
  <c r="GH120" i="2"/>
  <c r="GG120" i="2"/>
  <c r="GF120" i="2"/>
  <c r="GE120" i="2"/>
  <c r="GD120" i="2"/>
  <c r="GC120" i="2"/>
  <c r="GB120" i="2"/>
  <c r="GA120" i="2"/>
  <c r="FZ120" i="2"/>
  <c r="FY120" i="2"/>
  <c r="FX120" i="2"/>
  <c r="FW120" i="2"/>
  <c r="FV120" i="2"/>
  <c r="FU120" i="2"/>
  <c r="FT120" i="2"/>
  <c r="FS120" i="2"/>
  <c r="FR120" i="2"/>
  <c r="FQ120" i="2"/>
  <c r="FP120" i="2"/>
  <c r="FO120" i="2"/>
  <c r="FN120" i="2"/>
  <c r="FM120" i="2"/>
  <c r="FL120" i="2"/>
  <c r="FK120" i="2"/>
  <c r="FJ120" i="2"/>
  <c r="FI120" i="2"/>
  <c r="FH120" i="2"/>
  <c r="FG120" i="2"/>
  <c r="FF120" i="2"/>
  <c r="FE120" i="2"/>
  <c r="FD120" i="2"/>
  <c r="FC120" i="2"/>
  <c r="FB120" i="2"/>
  <c r="FA120" i="2"/>
  <c r="GX119" i="2"/>
  <c r="GW119" i="2"/>
  <c r="GV119" i="2"/>
  <c r="GU119" i="2"/>
  <c r="GT119" i="2"/>
  <c r="GS119" i="2"/>
  <c r="GR119" i="2"/>
  <c r="GQ119" i="2"/>
  <c r="GP119" i="2"/>
  <c r="GO119" i="2"/>
  <c r="GN119" i="2"/>
  <c r="GM119" i="2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GX118" i="2"/>
  <c r="GW118" i="2"/>
  <c r="GV118" i="2"/>
  <c r="GU118" i="2"/>
  <c r="GT118" i="2"/>
  <c r="GS118" i="2"/>
  <c r="GR118" i="2"/>
  <c r="GQ118" i="2"/>
  <c r="GP118" i="2"/>
  <c r="GO118" i="2"/>
  <c r="GN118" i="2"/>
  <c r="GM118" i="2"/>
  <c r="GL118" i="2"/>
  <c r="GK118" i="2"/>
  <c r="GJ118" i="2"/>
  <c r="GI118" i="2"/>
  <c r="GH118" i="2"/>
  <c r="GG118" i="2"/>
  <c r="GF118" i="2"/>
  <c r="GE118" i="2"/>
  <c r="GD118" i="2"/>
  <c r="GC118" i="2"/>
  <c r="GB118" i="2"/>
  <c r="GA118" i="2"/>
  <c r="FZ118" i="2"/>
  <c r="FY118" i="2"/>
  <c r="FX118" i="2"/>
  <c r="FW118" i="2"/>
  <c r="FV118" i="2"/>
  <c r="FU118" i="2"/>
  <c r="FT118" i="2"/>
  <c r="FS118" i="2"/>
  <c r="FR118" i="2"/>
  <c r="FQ118" i="2"/>
  <c r="FP118" i="2"/>
  <c r="FO118" i="2"/>
  <c r="FN118" i="2"/>
  <c r="FM118" i="2"/>
  <c r="FL118" i="2"/>
  <c r="FK118" i="2"/>
  <c r="FJ118" i="2"/>
  <c r="FI118" i="2"/>
  <c r="FH118" i="2"/>
  <c r="FG118" i="2"/>
  <c r="FF118" i="2"/>
  <c r="FE118" i="2"/>
  <c r="FD118" i="2"/>
  <c r="FC118" i="2"/>
  <c r="FB118" i="2"/>
  <c r="FA118" i="2"/>
  <c r="GX117" i="2"/>
  <c r="GW117" i="2"/>
  <c r="GV117" i="2"/>
  <c r="GU117" i="2"/>
  <c r="GT117" i="2"/>
  <c r="GS117" i="2"/>
  <c r="GR117" i="2"/>
  <c r="GQ117" i="2"/>
  <c r="GP117" i="2"/>
  <c r="GO117" i="2"/>
  <c r="GN117" i="2"/>
  <c r="GM117" i="2"/>
  <c r="GL117" i="2"/>
  <c r="GK117" i="2"/>
  <c r="GJ117" i="2"/>
  <c r="GI117" i="2"/>
  <c r="GH117" i="2"/>
  <c r="GG117" i="2"/>
  <c r="GF117" i="2"/>
  <c r="GE117" i="2"/>
  <c r="GD117" i="2"/>
  <c r="GC117" i="2"/>
  <c r="GB117" i="2"/>
  <c r="GA117" i="2"/>
  <c r="FZ117" i="2"/>
  <c r="FY117" i="2"/>
  <c r="FX117" i="2"/>
  <c r="FW117" i="2"/>
  <c r="FV117" i="2"/>
  <c r="FU117" i="2"/>
  <c r="FT117" i="2"/>
  <c r="FS117" i="2"/>
  <c r="FR117" i="2"/>
  <c r="FQ11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GX116" i="2"/>
  <c r="GW116" i="2"/>
  <c r="GV116" i="2"/>
  <c r="GU116" i="2"/>
  <c r="GT116" i="2"/>
  <c r="GS116" i="2"/>
  <c r="GR116" i="2"/>
  <c r="GQ116" i="2"/>
  <c r="GP116" i="2"/>
  <c r="GO116" i="2"/>
  <c r="GN116" i="2"/>
  <c r="GM116" i="2"/>
  <c r="GL116" i="2"/>
  <c r="GK116" i="2"/>
  <c r="GJ116" i="2"/>
  <c r="GI116" i="2"/>
  <c r="GH116" i="2"/>
  <c r="GG116" i="2"/>
  <c r="GF116" i="2"/>
  <c r="GE116" i="2"/>
  <c r="GD116" i="2"/>
  <c r="GC116" i="2"/>
  <c r="GB116" i="2"/>
  <c r="GA116" i="2"/>
  <c r="FZ116" i="2"/>
  <c r="FY116" i="2"/>
  <c r="FX116" i="2"/>
  <c r="FW116" i="2"/>
  <c r="FV116" i="2"/>
  <c r="FU116" i="2"/>
  <c r="FT116" i="2"/>
  <c r="FS116" i="2"/>
  <c r="FR116" i="2"/>
  <c r="FQ116" i="2"/>
  <c r="FP116" i="2"/>
  <c r="FO116" i="2"/>
  <c r="FN116" i="2"/>
  <c r="FM116" i="2"/>
  <c r="FL116" i="2"/>
  <c r="FK116" i="2"/>
  <c r="FJ116" i="2"/>
  <c r="FI116" i="2"/>
  <c r="FH116" i="2"/>
  <c r="FG116" i="2"/>
  <c r="FF116" i="2"/>
  <c r="FE116" i="2"/>
  <c r="FD116" i="2"/>
  <c r="FC116" i="2"/>
  <c r="FB116" i="2"/>
  <c r="FA116" i="2"/>
  <c r="GX115" i="2"/>
  <c r="GW115" i="2"/>
  <c r="GV115" i="2"/>
  <c r="GU115" i="2"/>
  <c r="GT115" i="2"/>
  <c r="GS115" i="2"/>
  <c r="GR115" i="2"/>
  <c r="GQ115" i="2"/>
  <c r="GP115" i="2"/>
  <c r="GO115" i="2"/>
  <c r="GN115" i="2"/>
  <c r="GM115" i="2"/>
  <c r="GL115" i="2"/>
  <c r="GK115" i="2"/>
  <c r="GJ115" i="2"/>
  <c r="GI115" i="2"/>
  <c r="GH115" i="2"/>
  <c r="GG115" i="2"/>
  <c r="GF115" i="2"/>
  <c r="GE115" i="2"/>
  <c r="GD115" i="2"/>
  <c r="GC115" i="2"/>
  <c r="GB115" i="2"/>
  <c r="GA115" i="2"/>
  <c r="FZ115" i="2"/>
  <c r="FY115" i="2"/>
  <c r="FX115" i="2"/>
  <c r="FW115" i="2"/>
  <c r="FV115" i="2"/>
  <c r="FU115" i="2"/>
  <c r="FT115" i="2"/>
  <c r="FS115" i="2"/>
  <c r="FR115" i="2"/>
  <c r="FQ115" i="2"/>
  <c r="FP115" i="2"/>
  <c r="FO115" i="2"/>
  <c r="FN115" i="2"/>
  <c r="FM115" i="2"/>
  <c r="FL115" i="2"/>
  <c r="FK115" i="2"/>
  <c r="FJ115" i="2"/>
  <c r="FI115" i="2"/>
  <c r="FH115" i="2"/>
  <c r="FG115" i="2"/>
  <c r="FF115" i="2"/>
  <c r="FE115" i="2"/>
  <c r="FD115" i="2"/>
  <c r="FC115" i="2"/>
  <c r="FB115" i="2"/>
  <c r="FA115" i="2"/>
  <c r="GX114" i="2"/>
  <c r="GW114" i="2"/>
  <c r="GV114" i="2"/>
  <c r="GU114" i="2"/>
  <c r="GT114" i="2"/>
  <c r="GS114" i="2"/>
  <c r="GR114" i="2"/>
  <c r="GQ114" i="2"/>
  <c r="GP114" i="2"/>
  <c r="GO114" i="2"/>
  <c r="GN114" i="2"/>
  <c r="GM114" i="2"/>
  <c r="GL114" i="2"/>
  <c r="GK114" i="2"/>
  <c r="GJ114" i="2"/>
  <c r="GI114" i="2"/>
  <c r="GH114" i="2"/>
  <c r="GG114" i="2"/>
  <c r="GF114" i="2"/>
  <c r="GE114" i="2"/>
  <c r="GD114" i="2"/>
  <c r="GC114" i="2"/>
  <c r="GB114" i="2"/>
  <c r="GA114" i="2"/>
  <c r="FZ114" i="2"/>
  <c r="FY114" i="2"/>
  <c r="FX114" i="2"/>
  <c r="FW114" i="2"/>
  <c r="FV114" i="2"/>
  <c r="FU114" i="2"/>
  <c r="FT114" i="2"/>
  <c r="FS114" i="2"/>
  <c r="FR114" i="2"/>
  <c r="FQ114" i="2"/>
  <c r="FP114" i="2"/>
  <c r="FO114" i="2"/>
  <c r="FN114" i="2"/>
  <c r="FM114" i="2"/>
  <c r="FL114" i="2"/>
  <c r="FK114" i="2"/>
  <c r="FJ114" i="2"/>
  <c r="FI114" i="2"/>
  <c r="FH114" i="2"/>
  <c r="FG114" i="2"/>
  <c r="FF114" i="2"/>
  <c r="FE114" i="2"/>
  <c r="FD114" i="2"/>
  <c r="FC114" i="2"/>
  <c r="FB114" i="2"/>
  <c r="FA114" i="2"/>
  <c r="GX113" i="2"/>
  <c r="GW113" i="2"/>
  <c r="GV113" i="2"/>
  <c r="GU113" i="2"/>
  <c r="GT113" i="2"/>
  <c r="GS113" i="2"/>
  <c r="GR113" i="2"/>
  <c r="GQ113" i="2"/>
  <c r="GP113" i="2"/>
  <c r="GO113" i="2"/>
  <c r="GN113" i="2"/>
  <c r="GM113" i="2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GX112" i="2"/>
  <c r="GW112" i="2"/>
  <c r="GV112" i="2"/>
  <c r="GU112" i="2"/>
  <c r="GT112" i="2"/>
  <c r="GS112" i="2"/>
  <c r="GR112" i="2"/>
  <c r="GQ112" i="2"/>
  <c r="GP112" i="2"/>
  <c r="GO112" i="2"/>
  <c r="GN112" i="2"/>
  <c r="GM112" i="2"/>
  <c r="GL112" i="2"/>
  <c r="GK112" i="2"/>
  <c r="GJ112" i="2"/>
  <c r="GI112" i="2"/>
  <c r="GH112" i="2"/>
  <c r="GG112" i="2"/>
  <c r="GF112" i="2"/>
  <c r="GE112" i="2"/>
  <c r="GD112" i="2"/>
  <c r="GC112" i="2"/>
  <c r="GB112" i="2"/>
  <c r="GA112" i="2"/>
  <c r="FZ112" i="2"/>
  <c r="FY112" i="2"/>
  <c r="FX112" i="2"/>
  <c r="FW112" i="2"/>
  <c r="FV112" i="2"/>
  <c r="FU112" i="2"/>
  <c r="FT112" i="2"/>
  <c r="FS112" i="2"/>
  <c r="FR112" i="2"/>
  <c r="FQ112" i="2"/>
  <c r="FP112" i="2"/>
  <c r="FO112" i="2"/>
  <c r="FN112" i="2"/>
  <c r="FM112" i="2"/>
  <c r="FL112" i="2"/>
  <c r="FK112" i="2"/>
  <c r="FJ112" i="2"/>
  <c r="FI112" i="2"/>
  <c r="FH112" i="2"/>
  <c r="FG112" i="2"/>
  <c r="FF112" i="2"/>
  <c r="FE112" i="2"/>
  <c r="FD112" i="2"/>
  <c r="FC112" i="2"/>
  <c r="FB112" i="2"/>
  <c r="FA112" i="2"/>
  <c r="GX111" i="2"/>
  <c r="GW111" i="2"/>
  <c r="GV111" i="2"/>
  <c r="GU111" i="2"/>
  <c r="GT111" i="2"/>
  <c r="GS111" i="2"/>
  <c r="GR111" i="2"/>
  <c r="GQ111" i="2"/>
  <c r="GP111" i="2"/>
  <c r="GO111" i="2"/>
  <c r="GN111" i="2"/>
  <c r="GM111" i="2"/>
  <c r="GL111" i="2"/>
  <c r="GK111" i="2"/>
  <c r="GJ111" i="2"/>
  <c r="GI111" i="2"/>
  <c r="GH111" i="2"/>
  <c r="GG111" i="2"/>
  <c r="GF111" i="2"/>
  <c r="GE111" i="2"/>
  <c r="GD111" i="2"/>
  <c r="GC111" i="2"/>
  <c r="GB111" i="2"/>
  <c r="GA111" i="2"/>
  <c r="FZ111" i="2"/>
  <c r="FY111" i="2"/>
  <c r="FX111" i="2"/>
  <c r="FW111" i="2"/>
  <c r="FV111" i="2"/>
  <c r="FU111" i="2"/>
  <c r="FT111" i="2"/>
  <c r="FS111" i="2"/>
  <c r="FR111" i="2"/>
  <c r="FQ111" i="2"/>
  <c r="FP111" i="2"/>
  <c r="FO111" i="2"/>
  <c r="FN111" i="2"/>
  <c r="FM111" i="2"/>
  <c r="FL111" i="2"/>
  <c r="FK111" i="2"/>
  <c r="FJ111" i="2"/>
  <c r="FI111" i="2"/>
  <c r="FH111" i="2"/>
  <c r="FG111" i="2"/>
  <c r="FF111" i="2"/>
  <c r="FE111" i="2"/>
  <c r="FD111" i="2"/>
  <c r="FC111" i="2"/>
  <c r="FB111" i="2"/>
  <c r="FA111" i="2"/>
  <c r="GX110" i="2"/>
  <c r="GW110" i="2"/>
  <c r="GV110" i="2"/>
  <c r="GU110" i="2"/>
  <c r="GT110" i="2"/>
  <c r="GS110" i="2"/>
  <c r="GR110" i="2"/>
  <c r="GQ110" i="2"/>
  <c r="GP110" i="2"/>
  <c r="GO110" i="2"/>
  <c r="GN110" i="2"/>
  <c r="GM110" i="2"/>
  <c r="GL110" i="2"/>
  <c r="GK110" i="2"/>
  <c r="GJ110" i="2"/>
  <c r="GI110" i="2"/>
  <c r="GH110" i="2"/>
  <c r="GG110" i="2"/>
  <c r="GF110" i="2"/>
  <c r="GE110" i="2"/>
  <c r="GD110" i="2"/>
  <c r="GC110" i="2"/>
  <c r="GB110" i="2"/>
  <c r="GA110" i="2"/>
  <c r="FZ110" i="2"/>
  <c r="FY110" i="2"/>
  <c r="FX110" i="2"/>
  <c r="FW110" i="2"/>
  <c r="FV110" i="2"/>
  <c r="FU110" i="2"/>
  <c r="FT110" i="2"/>
  <c r="FS110" i="2"/>
  <c r="FR110" i="2"/>
  <c r="FQ110" i="2"/>
  <c r="FP110" i="2"/>
  <c r="FO110" i="2"/>
  <c r="FN110" i="2"/>
  <c r="FM110" i="2"/>
  <c r="FL110" i="2"/>
  <c r="FK110" i="2"/>
  <c r="FJ110" i="2"/>
  <c r="FI110" i="2"/>
  <c r="FH110" i="2"/>
  <c r="FG110" i="2"/>
  <c r="FF110" i="2"/>
  <c r="FE110" i="2"/>
  <c r="FD110" i="2"/>
  <c r="FC110" i="2"/>
  <c r="FB110" i="2"/>
  <c r="FA110" i="2"/>
  <c r="GX109" i="2"/>
  <c r="GW109" i="2"/>
  <c r="GV109" i="2"/>
  <c r="GU109" i="2"/>
  <c r="GT109" i="2"/>
  <c r="GS109" i="2"/>
  <c r="GR109" i="2"/>
  <c r="GQ109" i="2"/>
  <c r="GP109" i="2"/>
  <c r="GO109" i="2"/>
  <c r="GN109" i="2"/>
  <c r="GM109" i="2"/>
  <c r="GL109" i="2"/>
  <c r="GK109" i="2"/>
  <c r="GJ109" i="2"/>
  <c r="GI109" i="2"/>
  <c r="GH109" i="2"/>
  <c r="GG109" i="2"/>
  <c r="GF109" i="2"/>
  <c r="GE109" i="2"/>
  <c r="GD109" i="2"/>
  <c r="GC109" i="2"/>
  <c r="GB109" i="2"/>
  <c r="GA109" i="2"/>
  <c r="FZ109" i="2"/>
  <c r="FY109" i="2"/>
  <c r="FX109" i="2"/>
  <c r="FW109" i="2"/>
  <c r="FV109" i="2"/>
  <c r="FU109" i="2"/>
  <c r="FT109" i="2"/>
  <c r="FS109" i="2"/>
  <c r="FR109" i="2"/>
  <c r="FQ109" i="2"/>
  <c r="FP109" i="2"/>
  <c r="FO109" i="2"/>
  <c r="FN109" i="2"/>
  <c r="FM109" i="2"/>
  <c r="FL109" i="2"/>
  <c r="FK109" i="2"/>
  <c r="FJ109" i="2"/>
  <c r="FI109" i="2"/>
  <c r="FH109" i="2"/>
  <c r="FG109" i="2"/>
  <c r="FF109" i="2"/>
  <c r="FE109" i="2"/>
  <c r="FD109" i="2"/>
  <c r="FC109" i="2"/>
  <c r="FB109" i="2"/>
  <c r="FA109" i="2"/>
  <c r="GX108" i="2"/>
  <c r="GW108" i="2"/>
  <c r="GV108" i="2"/>
  <c r="GU108" i="2"/>
  <c r="GT108" i="2"/>
  <c r="GS108" i="2"/>
  <c r="GR108" i="2"/>
  <c r="GQ108" i="2"/>
  <c r="GP108" i="2"/>
  <c r="GO108" i="2"/>
  <c r="GN108" i="2"/>
  <c r="GM108" i="2"/>
  <c r="GL108" i="2"/>
  <c r="GK108" i="2"/>
  <c r="GJ108" i="2"/>
  <c r="GI108" i="2"/>
  <c r="GH108" i="2"/>
  <c r="GG108" i="2"/>
  <c r="GF108" i="2"/>
  <c r="GE108" i="2"/>
  <c r="GD108" i="2"/>
  <c r="GC108" i="2"/>
  <c r="GB108" i="2"/>
  <c r="GA108" i="2"/>
  <c r="FZ108" i="2"/>
  <c r="FY108" i="2"/>
  <c r="FX108" i="2"/>
  <c r="FW108" i="2"/>
  <c r="FV108" i="2"/>
  <c r="FU108" i="2"/>
  <c r="FT108" i="2"/>
  <c r="FS108" i="2"/>
  <c r="FR108" i="2"/>
  <c r="FQ108" i="2"/>
  <c r="FP108" i="2"/>
  <c r="FO108" i="2"/>
  <c r="FN108" i="2"/>
  <c r="FM108" i="2"/>
  <c r="FL108" i="2"/>
  <c r="FK108" i="2"/>
  <c r="FJ108" i="2"/>
  <c r="FI108" i="2"/>
  <c r="FH108" i="2"/>
  <c r="FG108" i="2"/>
  <c r="FF108" i="2"/>
  <c r="FE108" i="2"/>
  <c r="FD108" i="2"/>
  <c r="FC108" i="2"/>
  <c r="FB108" i="2"/>
  <c r="FA108" i="2"/>
  <c r="GX107" i="2"/>
  <c r="GW107" i="2"/>
  <c r="GV107" i="2"/>
  <c r="GU107" i="2"/>
  <c r="GT107" i="2"/>
  <c r="GS107" i="2"/>
  <c r="GR107" i="2"/>
  <c r="GQ107" i="2"/>
  <c r="GP107" i="2"/>
  <c r="GO107" i="2"/>
  <c r="GN107" i="2"/>
  <c r="GM107" i="2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GX106" i="2"/>
  <c r="GW106" i="2"/>
  <c r="GV106" i="2"/>
  <c r="GU106" i="2"/>
  <c r="GT106" i="2"/>
  <c r="GS106" i="2"/>
  <c r="GR106" i="2"/>
  <c r="GQ106" i="2"/>
  <c r="GP106" i="2"/>
  <c r="GO106" i="2"/>
  <c r="GN106" i="2"/>
  <c r="GM106" i="2"/>
  <c r="GL106" i="2"/>
  <c r="GK106" i="2"/>
  <c r="GJ106" i="2"/>
  <c r="GI106" i="2"/>
  <c r="GH106" i="2"/>
  <c r="GG106" i="2"/>
  <c r="GF106" i="2"/>
  <c r="GE106" i="2"/>
  <c r="GD106" i="2"/>
  <c r="GC106" i="2"/>
  <c r="GB106" i="2"/>
  <c r="GA106" i="2"/>
  <c r="FZ106" i="2"/>
  <c r="FY106" i="2"/>
  <c r="FX106" i="2"/>
  <c r="FW106" i="2"/>
  <c r="FV106" i="2"/>
  <c r="FU106" i="2"/>
  <c r="FT106" i="2"/>
  <c r="FS106" i="2"/>
  <c r="FR106" i="2"/>
  <c r="FQ106" i="2"/>
  <c r="FP106" i="2"/>
  <c r="FO106" i="2"/>
  <c r="FN106" i="2"/>
  <c r="FM106" i="2"/>
  <c r="FL106" i="2"/>
  <c r="FK106" i="2"/>
  <c r="FJ106" i="2"/>
  <c r="FI106" i="2"/>
  <c r="FH106" i="2"/>
  <c r="FG106" i="2"/>
  <c r="FF106" i="2"/>
  <c r="FE106" i="2"/>
  <c r="FD106" i="2"/>
  <c r="FC106" i="2"/>
  <c r="FB106" i="2"/>
  <c r="FA106" i="2"/>
  <c r="GX105" i="2"/>
  <c r="GW105" i="2"/>
  <c r="GV105" i="2"/>
  <c r="GU105" i="2"/>
  <c r="GT105" i="2"/>
  <c r="GS105" i="2"/>
  <c r="GR105" i="2"/>
  <c r="GQ105" i="2"/>
  <c r="GP105" i="2"/>
  <c r="GO105" i="2"/>
  <c r="GN105" i="2"/>
  <c r="GM105" i="2"/>
  <c r="GL105" i="2"/>
  <c r="GK105" i="2"/>
  <c r="GJ105" i="2"/>
  <c r="GI105" i="2"/>
  <c r="GH105" i="2"/>
  <c r="GG105" i="2"/>
  <c r="GF105" i="2"/>
  <c r="GE105" i="2"/>
  <c r="GD105" i="2"/>
  <c r="GC105" i="2"/>
  <c r="GB105" i="2"/>
  <c r="GA105" i="2"/>
  <c r="FZ105" i="2"/>
  <c r="FY105" i="2"/>
  <c r="FX105" i="2"/>
  <c r="FW105" i="2"/>
  <c r="FV105" i="2"/>
  <c r="FU105" i="2"/>
  <c r="FT105" i="2"/>
  <c r="FS105" i="2"/>
  <c r="FR105" i="2"/>
  <c r="FQ105" i="2"/>
  <c r="FP105" i="2"/>
  <c r="FO105" i="2"/>
  <c r="FN105" i="2"/>
  <c r="FM105" i="2"/>
  <c r="FL105" i="2"/>
  <c r="FK105" i="2"/>
  <c r="FJ105" i="2"/>
  <c r="FI105" i="2"/>
  <c r="FH105" i="2"/>
  <c r="FG105" i="2"/>
  <c r="FF105" i="2"/>
  <c r="FE105" i="2"/>
  <c r="FD105" i="2"/>
  <c r="FC105" i="2"/>
  <c r="FB105" i="2"/>
  <c r="FA105" i="2"/>
  <c r="GX104" i="2"/>
  <c r="GW104" i="2"/>
  <c r="GV104" i="2"/>
  <c r="GU104" i="2"/>
  <c r="GT104" i="2"/>
  <c r="GS104" i="2"/>
  <c r="GR104" i="2"/>
  <c r="GQ104" i="2"/>
  <c r="GP104" i="2"/>
  <c r="GO104" i="2"/>
  <c r="GN104" i="2"/>
  <c r="GM104" i="2"/>
  <c r="GL104" i="2"/>
  <c r="GK104" i="2"/>
  <c r="GJ104" i="2"/>
  <c r="GI104" i="2"/>
  <c r="GH104" i="2"/>
  <c r="GG104" i="2"/>
  <c r="GF104" i="2"/>
  <c r="GE104" i="2"/>
  <c r="GD104" i="2"/>
  <c r="GC104" i="2"/>
  <c r="GB104" i="2"/>
  <c r="GA104" i="2"/>
  <c r="FZ104" i="2"/>
  <c r="FY104" i="2"/>
  <c r="FX104" i="2"/>
  <c r="FW104" i="2"/>
  <c r="FV104" i="2"/>
  <c r="FU104" i="2"/>
  <c r="FT104" i="2"/>
  <c r="FS104" i="2"/>
  <c r="FR104" i="2"/>
  <c r="FQ104" i="2"/>
  <c r="FP104" i="2"/>
  <c r="FO104" i="2"/>
  <c r="FN104" i="2"/>
  <c r="FM104" i="2"/>
  <c r="FL104" i="2"/>
  <c r="FK104" i="2"/>
  <c r="FJ104" i="2"/>
  <c r="FI104" i="2"/>
  <c r="FH104" i="2"/>
  <c r="FG104" i="2"/>
  <c r="FF104" i="2"/>
  <c r="FE104" i="2"/>
  <c r="FD104" i="2"/>
  <c r="FC104" i="2"/>
  <c r="FB104" i="2"/>
  <c r="FA104" i="2"/>
  <c r="GX103" i="2"/>
  <c r="GW103" i="2"/>
  <c r="GV103" i="2"/>
  <c r="GU103" i="2"/>
  <c r="GT103" i="2"/>
  <c r="GS103" i="2"/>
  <c r="GR103" i="2"/>
  <c r="GQ103" i="2"/>
  <c r="GP103" i="2"/>
  <c r="GO103" i="2"/>
  <c r="GN103" i="2"/>
  <c r="GM103" i="2"/>
  <c r="GL103" i="2"/>
  <c r="GK103" i="2"/>
  <c r="GJ103" i="2"/>
  <c r="GI103" i="2"/>
  <c r="GH103" i="2"/>
  <c r="GG103" i="2"/>
  <c r="GF103" i="2"/>
  <c r="GE103" i="2"/>
  <c r="GD103" i="2"/>
  <c r="GC103" i="2"/>
  <c r="GB103" i="2"/>
  <c r="GA103" i="2"/>
  <c r="FZ103" i="2"/>
  <c r="FY103" i="2"/>
  <c r="FX103" i="2"/>
  <c r="FW103" i="2"/>
  <c r="FV103" i="2"/>
  <c r="FU103" i="2"/>
  <c r="FT103" i="2"/>
  <c r="FS103" i="2"/>
  <c r="FR103" i="2"/>
  <c r="FQ103" i="2"/>
  <c r="FP103" i="2"/>
  <c r="FO103" i="2"/>
  <c r="FN103" i="2"/>
  <c r="FM103" i="2"/>
  <c r="FL103" i="2"/>
  <c r="FK103" i="2"/>
  <c r="FJ103" i="2"/>
  <c r="FI103" i="2"/>
  <c r="FH103" i="2"/>
  <c r="FG103" i="2"/>
  <c r="FF103" i="2"/>
  <c r="FE103" i="2"/>
  <c r="FD103" i="2"/>
  <c r="FC103" i="2"/>
  <c r="FB103" i="2"/>
  <c r="FA103" i="2"/>
  <c r="GX102" i="2"/>
  <c r="GW102" i="2"/>
  <c r="GV102" i="2"/>
  <c r="GU102" i="2"/>
  <c r="GT102" i="2"/>
  <c r="GS102" i="2"/>
  <c r="GR102" i="2"/>
  <c r="GQ102" i="2"/>
  <c r="GP102" i="2"/>
  <c r="GO102" i="2"/>
  <c r="GN102" i="2"/>
  <c r="GM102" i="2"/>
  <c r="GL102" i="2"/>
  <c r="GK102" i="2"/>
  <c r="GJ102" i="2"/>
  <c r="GI102" i="2"/>
  <c r="GH102" i="2"/>
  <c r="GG102" i="2"/>
  <c r="GF102" i="2"/>
  <c r="GE102" i="2"/>
  <c r="GD102" i="2"/>
  <c r="GC102" i="2"/>
  <c r="GB102" i="2"/>
  <c r="GA102" i="2"/>
  <c r="FZ102" i="2"/>
  <c r="FY102" i="2"/>
  <c r="FX102" i="2"/>
  <c r="FW102" i="2"/>
  <c r="FV102" i="2"/>
  <c r="FU102" i="2"/>
  <c r="FT102" i="2"/>
  <c r="FS102" i="2"/>
  <c r="FR102" i="2"/>
  <c r="FQ102" i="2"/>
  <c r="FP102" i="2"/>
  <c r="FO102" i="2"/>
  <c r="FN102" i="2"/>
  <c r="FM102" i="2"/>
  <c r="FL102" i="2"/>
  <c r="FK102" i="2"/>
  <c r="FJ102" i="2"/>
  <c r="FI102" i="2"/>
  <c r="FH102" i="2"/>
  <c r="FG102" i="2"/>
  <c r="FF102" i="2"/>
  <c r="FE102" i="2"/>
  <c r="FD102" i="2"/>
  <c r="FC102" i="2"/>
  <c r="FB102" i="2"/>
  <c r="FA102" i="2"/>
  <c r="GX101" i="2"/>
  <c r="GW101" i="2"/>
  <c r="GV101" i="2"/>
  <c r="GU101" i="2"/>
  <c r="GT101" i="2"/>
  <c r="GS101" i="2"/>
  <c r="GR101" i="2"/>
  <c r="GQ101" i="2"/>
  <c r="GP101" i="2"/>
  <c r="GO101" i="2"/>
  <c r="GN101" i="2"/>
  <c r="GM101" i="2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GX100" i="2"/>
  <c r="GW100" i="2"/>
  <c r="GV100" i="2"/>
  <c r="GU100" i="2"/>
  <c r="GT100" i="2"/>
  <c r="GS100" i="2"/>
  <c r="GR100" i="2"/>
  <c r="GQ100" i="2"/>
  <c r="GP100" i="2"/>
  <c r="GO100" i="2"/>
  <c r="GN100" i="2"/>
  <c r="GM100" i="2"/>
  <c r="GL100" i="2"/>
  <c r="GK100" i="2"/>
  <c r="GJ100" i="2"/>
  <c r="GI100" i="2"/>
  <c r="GH100" i="2"/>
  <c r="GG100" i="2"/>
  <c r="GF100" i="2"/>
  <c r="GE100" i="2"/>
  <c r="GD100" i="2"/>
  <c r="GC100" i="2"/>
  <c r="GB100" i="2"/>
  <c r="GA100" i="2"/>
  <c r="FZ100" i="2"/>
  <c r="FY100" i="2"/>
  <c r="FX100" i="2"/>
  <c r="FW100" i="2"/>
  <c r="FV100" i="2"/>
  <c r="FU100" i="2"/>
  <c r="FT100" i="2"/>
  <c r="FS100" i="2"/>
  <c r="FR100" i="2"/>
  <c r="FQ100" i="2"/>
  <c r="FP100" i="2"/>
  <c r="FO100" i="2"/>
  <c r="FN100" i="2"/>
  <c r="FM100" i="2"/>
  <c r="FL100" i="2"/>
  <c r="FK100" i="2"/>
  <c r="FJ100" i="2"/>
  <c r="FI100" i="2"/>
  <c r="FH100" i="2"/>
  <c r="FG100" i="2"/>
  <c r="FF100" i="2"/>
  <c r="FE100" i="2"/>
  <c r="FD100" i="2"/>
  <c r="FC100" i="2"/>
  <c r="FB100" i="2"/>
  <c r="FA100" i="2"/>
  <c r="GX99" i="2"/>
  <c r="GW99" i="2"/>
  <c r="GV99" i="2"/>
  <c r="GU99" i="2"/>
  <c r="GT99" i="2"/>
  <c r="GS99" i="2"/>
  <c r="GR99" i="2"/>
  <c r="GQ99" i="2"/>
  <c r="GP99" i="2"/>
  <c r="GO99" i="2"/>
  <c r="GN99" i="2"/>
  <c r="GM99" i="2"/>
  <c r="GL99" i="2"/>
  <c r="GK99" i="2"/>
  <c r="GJ99" i="2"/>
  <c r="GI99" i="2"/>
  <c r="GH99" i="2"/>
  <c r="GG99" i="2"/>
  <c r="GF99" i="2"/>
  <c r="GE99" i="2"/>
  <c r="GD99" i="2"/>
  <c r="GC99" i="2"/>
  <c r="GB99" i="2"/>
  <c r="GA99" i="2"/>
  <c r="FZ99" i="2"/>
  <c r="FY99" i="2"/>
  <c r="FX99" i="2"/>
  <c r="FW99" i="2"/>
  <c r="FV99" i="2"/>
  <c r="FU99" i="2"/>
  <c r="FT99" i="2"/>
  <c r="FS99" i="2"/>
  <c r="FR99" i="2"/>
  <c r="FQ99" i="2"/>
  <c r="FP99" i="2"/>
  <c r="FO99" i="2"/>
  <c r="FN99" i="2"/>
  <c r="FM99" i="2"/>
  <c r="FL99" i="2"/>
  <c r="FK99" i="2"/>
  <c r="FJ99" i="2"/>
  <c r="FI99" i="2"/>
  <c r="FH99" i="2"/>
  <c r="FG99" i="2"/>
  <c r="FF99" i="2"/>
  <c r="FE99" i="2"/>
  <c r="FD99" i="2"/>
  <c r="FC99" i="2"/>
  <c r="FB99" i="2"/>
  <c r="FA99" i="2"/>
  <c r="GX98" i="2"/>
  <c r="GW98" i="2"/>
  <c r="GV98" i="2"/>
  <c r="GU98" i="2"/>
  <c r="GT98" i="2"/>
  <c r="GS98" i="2"/>
  <c r="GR98" i="2"/>
  <c r="GQ98" i="2"/>
  <c r="GP98" i="2"/>
  <c r="GO98" i="2"/>
  <c r="GN98" i="2"/>
  <c r="GM98" i="2"/>
  <c r="GL98" i="2"/>
  <c r="GK98" i="2"/>
  <c r="GJ98" i="2"/>
  <c r="GI98" i="2"/>
  <c r="GH98" i="2"/>
  <c r="GG98" i="2"/>
  <c r="GF98" i="2"/>
  <c r="GE98" i="2"/>
  <c r="GD98" i="2"/>
  <c r="GC98" i="2"/>
  <c r="GB98" i="2"/>
  <c r="GA98" i="2"/>
  <c r="FZ98" i="2"/>
  <c r="FY98" i="2"/>
  <c r="FX98" i="2"/>
  <c r="FW98" i="2"/>
  <c r="FV98" i="2"/>
  <c r="FU98" i="2"/>
  <c r="FT98" i="2"/>
  <c r="FS98" i="2"/>
  <c r="FR98" i="2"/>
  <c r="FQ98" i="2"/>
  <c r="FP98" i="2"/>
  <c r="FO98" i="2"/>
  <c r="FN98" i="2"/>
  <c r="FM98" i="2"/>
  <c r="FL98" i="2"/>
  <c r="FK98" i="2"/>
  <c r="FJ98" i="2"/>
  <c r="FI98" i="2"/>
  <c r="FH98" i="2"/>
  <c r="FG98" i="2"/>
  <c r="FF98" i="2"/>
  <c r="FE98" i="2"/>
  <c r="FD98" i="2"/>
  <c r="FC98" i="2"/>
  <c r="FB98" i="2"/>
  <c r="FA98" i="2"/>
  <c r="GX97" i="2"/>
  <c r="GW97" i="2"/>
  <c r="GV97" i="2"/>
  <c r="GU97" i="2"/>
  <c r="GT97" i="2"/>
  <c r="GS97" i="2"/>
  <c r="GR97" i="2"/>
  <c r="GQ97" i="2"/>
  <c r="GP97" i="2"/>
  <c r="GO97" i="2"/>
  <c r="GN97" i="2"/>
  <c r="GM97" i="2"/>
  <c r="GL97" i="2"/>
  <c r="GK97" i="2"/>
  <c r="GJ97" i="2"/>
  <c r="GI97" i="2"/>
  <c r="GH97" i="2"/>
  <c r="GG97" i="2"/>
  <c r="GF97" i="2"/>
  <c r="GE97" i="2"/>
  <c r="GD97" i="2"/>
  <c r="GC97" i="2"/>
  <c r="GB97" i="2"/>
  <c r="GA97" i="2"/>
  <c r="FZ97" i="2"/>
  <c r="FY97" i="2"/>
  <c r="FX97" i="2"/>
  <c r="FW97" i="2"/>
  <c r="FV97" i="2"/>
  <c r="FU97" i="2"/>
  <c r="FT97" i="2"/>
  <c r="FS97" i="2"/>
  <c r="FR97" i="2"/>
  <c r="FQ9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GX96" i="2"/>
  <c r="GW96" i="2"/>
  <c r="GV96" i="2"/>
  <c r="GU96" i="2"/>
  <c r="GT96" i="2"/>
  <c r="GS96" i="2"/>
  <c r="GR96" i="2"/>
  <c r="GQ96" i="2"/>
  <c r="GP96" i="2"/>
  <c r="GO96" i="2"/>
  <c r="GN96" i="2"/>
  <c r="GM96" i="2"/>
  <c r="GL96" i="2"/>
  <c r="GK96" i="2"/>
  <c r="GJ96" i="2"/>
  <c r="GI96" i="2"/>
  <c r="GH96" i="2"/>
  <c r="GG96" i="2"/>
  <c r="GF96" i="2"/>
  <c r="GE96" i="2"/>
  <c r="GD96" i="2"/>
  <c r="GC96" i="2"/>
  <c r="GB96" i="2"/>
  <c r="GA96" i="2"/>
  <c r="FZ96" i="2"/>
  <c r="FY96" i="2"/>
  <c r="FX96" i="2"/>
  <c r="FW96" i="2"/>
  <c r="FV96" i="2"/>
  <c r="FU96" i="2"/>
  <c r="FT96" i="2"/>
  <c r="FS96" i="2"/>
  <c r="FR96" i="2"/>
  <c r="FQ96" i="2"/>
  <c r="FP96" i="2"/>
  <c r="FO96" i="2"/>
  <c r="FN96" i="2"/>
  <c r="FM96" i="2"/>
  <c r="FL96" i="2"/>
  <c r="FK96" i="2"/>
  <c r="FJ96" i="2"/>
  <c r="FI96" i="2"/>
  <c r="FH96" i="2"/>
  <c r="FG96" i="2"/>
  <c r="FF96" i="2"/>
  <c r="FE96" i="2"/>
  <c r="FD96" i="2"/>
  <c r="FC96" i="2"/>
  <c r="FB96" i="2"/>
  <c r="FA96" i="2"/>
  <c r="GX95" i="2"/>
  <c r="GW95" i="2"/>
  <c r="GV95" i="2"/>
  <c r="GU95" i="2"/>
  <c r="GT95" i="2"/>
  <c r="GS95" i="2"/>
  <c r="GR95" i="2"/>
  <c r="GQ95" i="2"/>
  <c r="GP95" i="2"/>
  <c r="GO95" i="2"/>
  <c r="GN95" i="2"/>
  <c r="GM95" i="2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GX94" i="2"/>
  <c r="GW94" i="2"/>
  <c r="GV94" i="2"/>
  <c r="GU94" i="2"/>
  <c r="GT94" i="2"/>
  <c r="GS94" i="2"/>
  <c r="GR94" i="2"/>
  <c r="GQ94" i="2"/>
  <c r="GP94" i="2"/>
  <c r="GO94" i="2"/>
  <c r="GN94" i="2"/>
  <c r="GM94" i="2"/>
  <c r="GL94" i="2"/>
  <c r="GK94" i="2"/>
  <c r="GJ94" i="2"/>
  <c r="GI94" i="2"/>
  <c r="GH94" i="2"/>
  <c r="GG94" i="2"/>
  <c r="GF94" i="2"/>
  <c r="GE94" i="2"/>
  <c r="GD94" i="2"/>
  <c r="GC94" i="2"/>
  <c r="GB94" i="2"/>
  <c r="GA94" i="2"/>
  <c r="FZ94" i="2"/>
  <c r="FY94" i="2"/>
  <c r="FX94" i="2"/>
  <c r="FW94" i="2"/>
  <c r="FV94" i="2"/>
  <c r="FU94" i="2"/>
  <c r="FT94" i="2"/>
  <c r="FS94" i="2"/>
  <c r="FR94" i="2"/>
  <c r="FQ94" i="2"/>
  <c r="FP94" i="2"/>
  <c r="FO94" i="2"/>
  <c r="FN94" i="2"/>
  <c r="FM94" i="2"/>
  <c r="FL94" i="2"/>
  <c r="FK94" i="2"/>
  <c r="FJ94" i="2"/>
  <c r="FI94" i="2"/>
  <c r="FH94" i="2"/>
  <c r="FG94" i="2"/>
  <c r="FF94" i="2"/>
  <c r="FE94" i="2"/>
  <c r="FD94" i="2"/>
  <c r="FC94" i="2"/>
  <c r="FB94" i="2"/>
  <c r="FA94" i="2"/>
  <c r="GX93" i="2"/>
  <c r="GW93" i="2"/>
  <c r="GV93" i="2"/>
  <c r="GU93" i="2"/>
  <c r="GT93" i="2"/>
  <c r="GS93" i="2"/>
  <c r="GR93" i="2"/>
  <c r="GQ93" i="2"/>
  <c r="GP93" i="2"/>
  <c r="GO93" i="2"/>
  <c r="GN93" i="2"/>
  <c r="GM93" i="2"/>
  <c r="GL93" i="2"/>
  <c r="GK93" i="2"/>
  <c r="GJ93" i="2"/>
  <c r="GI93" i="2"/>
  <c r="GH93" i="2"/>
  <c r="GG93" i="2"/>
  <c r="GF93" i="2"/>
  <c r="GE93" i="2"/>
  <c r="GD93" i="2"/>
  <c r="GC93" i="2"/>
  <c r="GB93" i="2"/>
  <c r="GA93" i="2"/>
  <c r="FZ93" i="2"/>
  <c r="FY93" i="2"/>
  <c r="FX93" i="2"/>
  <c r="FW93" i="2"/>
  <c r="FV93" i="2"/>
  <c r="FU93" i="2"/>
  <c r="FT93" i="2"/>
  <c r="FS93" i="2"/>
  <c r="FR93" i="2"/>
  <c r="FQ93" i="2"/>
  <c r="FP93" i="2"/>
  <c r="FO93" i="2"/>
  <c r="FN93" i="2"/>
  <c r="FM93" i="2"/>
  <c r="FL93" i="2"/>
  <c r="FK93" i="2"/>
  <c r="FJ93" i="2"/>
  <c r="FI93" i="2"/>
  <c r="FH93" i="2"/>
  <c r="FG93" i="2"/>
  <c r="FF93" i="2"/>
  <c r="FE93" i="2"/>
  <c r="FD93" i="2"/>
  <c r="FC93" i="2"/>
  <c r="FB93" i="2"/>
  <c r="FA93" i="2"/>
  <c r="GX92" i="2"/>
  <c r="GW92" i="2"/>
  <c r="GV92" i="2"/>
  <c r="GU92" i="2"/>
  <c r="GT92" i="2"/>
  <c r="GS92" i="2"/>
  <c r="GR92" i="2"/>
  <c r="GQ92" i="2"/>
  <c r="GP92" i="2"/>
  <c r="GO92" i="2"/>
  <c r="GN92" i="2"/>
  <c r="GM92" i="2"/>
  <c r="GL92" i="2"/>
  <c r="GK92" i="2"/>
  <c r="GJ92" i="2"/>
  <c r="GI92" i="2"/>
  <c r="GH92" i="2"/>
  <c r="GG92" i="2"/>
  <c r="GF92" i="2"/>
  <c r="GE92" i="2"/>
  <c r="GD92" i="2"/>
  <c r="GC92" i="2"/>
  <c r="GB92" i="2"/>
  <c r="GA92" i="2"/>
  <c r="FZ92" i="2"/>
  <c r="FY92" i="2"/>
  <c r="FX92" i="2"/>
  <c r="FW92" i="2"/>
  <c r="FV92" i="2"/>
  <c r="FU92" i="2"/>
  <c r="FT92" i="2"/>
  <c r="FS92" i="2"/>
  <c r="FR92" i="2"/>
  <c r="FQ92" i="2"/>
  <c r="FP92" i="2"/>
  <c r="FO92" i="2"/>
  <c r="FN92" i="2"/>
  <c r="FM92" i="2"/>
  <c r="FL92" i="2"/>
  <c r="FK92" i="2"/>
  <c r="FJ92" i="2"/>
  <c r="FI92" i="2"/>
  <c r="FH92" i="2"/>
  <c r="FG92" i="2"/>
  <c r="FF92" i="2"/>
  <c r="FE92" i="2"/>
  <c r="FD92" i="2"/>
  <c r="FC92" i="2"/>
  <c r="FB92" i="2"/>
  <c r="FA92" i="2"/>
  <c r="GX91" i="2"/>
  <c r="GW91" i="2"/>
  <c r="GV91" i="2"/>
  <c r="GU91" i="2"/>
  <c r="GT91" i="2"/>
  <c r="GS91" i="2"/>
  <c r="GR91" i="2"/>
  <c r="GQ91" i="2"/>
  <c r="GP91" i="2"/>
  <c r="GO91" i="2"/>
  <c r="GN91" i="2"/>
  <c r="GM91" i="2"/>
  <c r="GL91" i="2"/>
  <c r="GK91" i="2"/>
  <c r="GJ91" i="2"/>
  <c r="GI91" i="2"/>
  <c r="GH91" i="2"/>
  <c r="GG91" i="2"/>
  <c r="GF91" i="2"/>
  <c r="GE91" i="2"/>
  <c r="GD91" i="2"/>
  <c r="GC91" i="2"/>
  <c r="GB91" i="2"/>
  <c r="GA91" i="2"/>
  <c r="FZ91" i="2"/>
  <c r="FY91" i="2"/>
  <c r="FX91" i="2"/>
  <c r="FW91" i="2"/>
  <c r="FV91" i="2"/>
  <c r="FU91" i="2"/>
  <c r="FT91" i="2"/>
  <c r="FS91" i="2"/>
  <c r="FR91" i="2"/>
  <c r="FQ91" i="2"/>
  <c r="FP91" i="2"/>
  <c r="FO91" i="2"/>
  <c r="FN91" i="2"/>
  <c r="FM91" i="2"/>
  <c r="FL91" i="2"/>
  <c r="FK91" i="2"/>
  <c r="FJ91" i="2"/>
  <c r="FI91" i="2"/>
  <c r="FH91" i="2"/>
  <c r="FG91" i="2"/>
  <c r="FF91" i="2"/>
  <c r="FE91" i="2"/>
  <c r="FD91" i="2"/>
  <c r="FC91" i="2"/>
  <c r="FB91" i="2"/>
  <c r="FA91" i="2"/>
  <c r="GX90" i="2"/>
  <c r="GW90" i="2"/>
  <c r="GV90" i="2"/>
  <c r="GU90" i="2"/>
  <c r="GT90" i="2"/>
  <c r="GS90" i="2"/>
  <c r="GR90" i="2"/>
  <c r="GQ90" i="2"/>
  <c r="GP90" i="2"/>
  <c r="GO90" i="2"/>
  <c r="GN90" i="2"/>
  <c r="GM90" i="2"/>
  <c r="GL90" i="2"/>
  <c r="GK90" i="2"/>
  <c r="GJ90" i="2"/>
  <c r="GI90" i="2"/>
  <c r="GH90" i="2"/>
  <c r="GG90" i="2"/>
  <c r="GF90" i="2"/>
  <c r="GE90" i="2"/>
  <c r="GD90" i="2"/>
  <c r="GC90" i="2"/>
  <c r="GB90" i="2"/>
  <c r="GA90" i="2"/>
  <c r="FZ90" i="2"/>
  <c r="FY90" i="2"/>
  <c r="FX90" i="2"/>
  <c r="FW90" i="2"/>
  <c r="FV90" i="2"/>
  <c r="FU90" i="2"/>
  <c r="FT90" i="2"/>
  <c r="FS90" i="2"/>
  <c r="FR90" i="2"/>
  <c r="FQ90" i="2"/>
  <c r="FP90" i="2"/>
  <c r="FO90" i="2"/>
  <c r="FN90" i="2"/>
  <c r="FM90" i="2"/>
  <c r="FL90" i="2"/>
  <c r="FK90" i="2"/>
  <c r="FJ90" i="2"/>
  <c r="FI90" i="2"/>
  <c r="FH90" i="2"/>
  <c r="FG90" i="2"/>
  <c r="FF90" i="2"/>
  <c r="FE90" i="2"/>
  <c r="FD90" i="2"/>
  <c r="FC90" i="2"/>
  <c r="FB90" i="2"/>
  <c r="FA90" i="2"/>
  <c r="GX89" i="2"/>
  <c r="GW89" i="2"/>
  <c r="GV89" i="2"/>
  <c r="GU89" i="2"/>
  <c r="GT89" i="2"/>
  <c r="GS89" i="2"/>
  <c r="GR89" i="2"/>
  <c r="GQ89" i="2"/>
  <c r="GP89" i="2"/>
  <c r="GO89" i="2"/>
  <c r="GN89" i="2"/>
  <c r="GM89" i="2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GX88" i="2"/>
  <c r="GW88" i="2"/>
  <c r="GV88" i="2"/>
  <c r="GU88" i="2"/>
  <c r="GT88" i="2"/>
  <c r="GS88" i="2"/>
  <c r="GR88" i="2"/>
  <c r="GQ88" i="2"/>
  <c r="GP88" i="2"/>
  <c r="GO88" i="2"/>
  <c r="GN88" i="2"/>
  <c r="GM88" i="2"/>
  <c r="GL88" i="2"/>
  <c r="GK88" i="2"/>
  <c r="GJ88" i="2"/>
  <c r="GI88" i="2"/>
  <c r="GH88" i="2"/>
  <c r="GG88" i="2"/>
  <c r="GF88" i="2"/>
  <c r="GE88" i="2"/>
  <c r="GD88" i="2"/>
  <c r="GC88" i="2"/>
  <c r="GB88" i="2"/>
  <c r="GA88" i="2"/>
  <c r="FZ88" i="2"/>
  <c r="FY88" i="2"/>
  <c r="FX88" i="2"/>
  <c r="FW88" i="2"/>
  <c r="FV88" i="2"/>
  <c r="FU88" i="2"/>
  <c r="FT88" i="2"/>
  <c r="FS88" i="2"/>
  <c r="FR88" i="2"/>
  <c r="FQ88" i="2"/>
  <c r="FP88" i="2"/>
  <c r="FO88" i="2"/>
  <c r="FN88" i="2"/>
  <c r="FM88" i="2"/>
  <c r="FL88" i="2"/>
  <c r="FK88" i="2"/>
  <c r="FJ88" i="2"/>
  <c r="FI88" i="2"/>
  <c r="FH88" i="2"/>
  <c r="FG88" i="2"/>
  <c r="FF88" i="2"/>
  <c r="FE88" i="2"/>
  <c r="FD88" i="2"/>
  <c r="FC88" i="2"/>
  <c r="FB88" i="2"/>
  <c r="FA88" i="2"/>
  <c r="GX87" i="2"/>
  <c r="GW87" i="2"/>
  <c r="GV87" i="2"/>
  <c r="GU87" i="2"/>
  <c r="GT87" i="2"/>
  <c r="GS87" i="2"/>
  <c r="GR87" i="2"/>
  <c r="GQ87" i="2"/>
  <c r="GP87" i="2"/>
  <c r="GO87" i="2"/>
  <c r="GN87" i="2"/>
  <c r="GM87" i="2"/>
  <c r="GL87" i="2"/>
  <c r="GK87" i="2"/>
  <c r="GJ87" i="2"/>
  <c r="GI87" i="2"/>
  <c r="GH87" i="2"/>
  <c r="GG87" i="2"/>
  <c r="GF87" i="2"/>
  <c r="GE87" i="2"/>
  <c r="GD87" i="2"/>
  <c r="GC87" i="2"/>
  <c r="GB87" i="2"/>
  <c r="GA87" i="2"/>
  <c r="FZ87" i="2"/>
  <c r="FY87" i="2"/>
  <c r="FX87" i="2"/>
  <c r="FW87" i="2"/>
  <c r="FV87" i="2"/>
  <c r="FU87" i="2"/>
  <c r="FT87" i="2"/>
  <c r="FS87" i="2"/>
  <c r="FR87" i="2"/>
  <c r="FQ8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GX86" i="2"/>
  <c r="GW86" i="2"/>
  <c r="GV86" i="2"/>
  <c r="GU86" i="2"/>
  <c r="GT86" i="2"/>
  <c r="GS86" i="2"/>
  <c r="GR86" i="2"/>
  <c r="GQ86" i="2"/>
  <c r="GP86" i="2"/>
  <c r="GO86" i="2"/>
  <c r="GN86" i="2"/>
  <c r="GM86" i="2"/>
  <c r="GL86" i="2"/>
  <c r="GK86" i="2"/>
  <c r="GJ86" i="2"/>
  <c r="GI86" i="2"/>
  <c r="GH86" i="2"/>
  <c r="GG86" i="2"/>
  <c r="GF86" i="2"/>
  <c r="GE86" i="2"/>
  <c r="GD86" i="2"/>
  <c r="GC86" i="2"/>
  <c r="GB86" i="2"/>
  <c r="GA86" i="2"/>
  <c r="FZ86" i="2"/>
  <c r="FY86" i="2"/>
  <c r="FX86" i="2"/>
  <c r="FW86" i="2"/>
  <c r="FV86" i="2"/>
  <c r="FU86" i="2"/>
  <c r="FT86" i="2"/>
  <c r="FS86" i="2"/>
  <c r="FR86" i="2"/>
  <c r="FQ86" i="2"/>
  <c r="FP86" i="2"/>
  <c r="FO86" i="2"/>
  <c r="FN86" i="2"/>
  <c r="FM86" i="2"/>
  <c r="FL86" i="2"/>
  <c r="FK86" i="2"/>
  <c r="FJ86" i="2"/>
  <c r="FI86" i="2"/>
  <c r="FH86" i="2"/>
  <c r="FG86" i="2"/>
  <c r="FF86" i="2"/>
  <c r="FE86" i="2"/>
  <c r="FD86" i="2"/>
  <c r="FC86" i="2"/>
  <c r="FB86" i="2"/>
  <c r="FA86" i="2"/>
  <c r="GX85" i="2"/>
  <c r="GW85" i="2"/>
  <c r="GV85" i="2"/>
  <c r="GU85" i="2"/>
  <c r="GT85" i="2"/>
  <c r="GS85" i="2"/>
  <c r="GR85" i="2"/>
  <c r="GQ85" i="2"/>
  <c r="GP85" i="2"/>
  <c r="GO85" i="2"/>
  <c r="GN85" i="2"/>
  <c r="GM85" i="2"/>
  <c r="GL85" i="2"/>
  <c r="GK85" i="2"/>
  <c r="GJ85" i="2"/>
  <c r="GI85" i="2"/>
  <c r="GH85" i="2"/>
  <c r="GG85" i="2"/>
  <c r="GF85" i="2"/>
  <c r="GE85" i="2"/>
  <c r="GD85" i="2"/>
  <c r="GC85" i="2"/>
  <c r="GB85" i="2"/>
  <c r="GA85" i="2"/>
  <c r="FZ85" i="2"/>
  <c r="FY85" i="2"/>
  <c r="FX85" i="2"/>
  <c r="FW85" i="2"/>
  <c r="FV85" i="2"/>
  <c r="FU85" i="2"/>
  <c r="FT85" i="2"/>
  <c r="FS85" i="2"/>
  <c r="FR85" i="2"/>
  <c r="FQ85" i="2"/>
  <c r="FP85" i="2"/>
  <c r="FO85" i="2"/>
  <c r="FN85" i="2"/>
  <c r="FM85" i="2"/>
  <c r="FL85" i="2"/>
  <c r="FK85" i="2"/>
  <c r="FJ85" i="2"/>
  <c r="FI85" i="2"/>
  <c r="FH85" i="2"/>
  <c r="FG85" i="2"/>
  <c r="FF85" i="2"/>
  <c r="FE85" i="2"/>
  <c r="FD85" i="2"/>
  <c r="FC85" i="2"/>
  <c r="FB85" i="2"/>
  <c r="FA85" i="2"/>
  <c r="GX84" i="2"/>
  <c r="GW84" i="2"/>
  <c r="GV84" i="2"/>
  <c r="GU84" i="2"/>
  <c r="GT84" i="2"/>
  <c r="GS84" i="2"/>
  <c r="GR84" i="2"/>
  <c r="GQ84" i="2"/>
  <c r="GP84" i="2"/>
  <c r="GO84" i="2"/>
  <c r="GN84" i="2"/>
  <c r="GM84" i="2"/>
  <c r="GL84" i="2"/>
  <c r="GK84" i="2"/>
  <c r="GJ84" i="2"/>
  <c r="GI84" i="2"/>
  <c r="GH84" i="2"/>
  <c r="GG84" i="2"/>
  <c r="GF84" i="2"/>
  <c r="GE84" i="2"/>
  <c r="GD84" i="2"/>
  <c r="GC84" i="2"/>
  <c r="GB84" i="2"/>
  <c r="GA84" i="2"/>
  <c r="FZ84" i="2"/>
  <c r="FY84" i="2"/>
  <c r="FX84" i="2"/>
  <c r="FW84" i="2"/>
  <c r="FV84" i="2"/>
  <c r="FU84" i="2"/>
  <c r="FT84" i="2"/>
  <c r="FS84" i="2"/>
  <c r="FR84" i="2"/>
  <c r="FQ84" i="2"/>
  <c r="FP84" i="2"/>
  <c r="FO84" i="2"/>
  <c r="FN84" i="2"/>
  <c r="FM84" i="2"/>
  <c r="FL84" i="2"/>
  <c r="FK84" i="2"/>
  <c r="FJ84" i="2"/>
  <c r="FI84" i="2"/>
  <c r="FH84" i="2"/>
  <c r="FG84" i="2"/>
  <c r="FF84" i="2"/>
  <c r="FE84" i="2"/>
  <c r="FD84" i="2"/>
  <c r="FC84" i="2"/>
  <c r="FB84" i="2"/>
  <c r="FA84" i="2"/>
  <c r="GX83" i="2"/>
  <c r="GW83" i="2"/>
  <c r="GV83" i="2"/>
  <c r="GU83" i="2"/>
  <c r="GT83" i="2"/>
  <c r="GS83" i="2"/>
  <c r="GR83" i="2"/>
  <c r="GQ83" i="2"/>
  <c r="GP83" i="2"/>
  <c r="GO83" i="2"/>
  <c r="GN83" i="2"/>
  <c r="GM83" i="2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GX82" i="2"/>
  <c r="GW82" i="2"/>
  <c r="GV82" i="2"/>
  <c r="GU82" i="2"/>
  <c r="GT82" i="2"/>
  <c r="GS82" i="2"/>
  <c r="GR82" i="2"/>
  <c r="GQ82" i="2"/>
  <c r="GP82" i="2"/>
  <c r="GO82" i="2"/>
  <c r="GN82" i="2"/>
  <c r="GM82" i="2"/>
  <c r="GL82" i="2"/>
  <c r="GK82" i="2"/>
  <c r="GJ82" i="2"/>
  <c r="GI82" i="2"/>
  <c r="GH82" i="2"/>
  <c r="GG82" i="2"/>
  <c r="GF82" i="2"/>
  <c r="GE82" i="2"/>
  <c r="GD82" i="2"/>
  <c r="GC82" i="2"/>
  <c r="GB82" i="2"/>
  <c r="GA82" i="2"/>
  <c r="FZ82" i="2"/>
  <c r="FY82" i="2"/>
  <c r="FX82" i="2"/>
  <c r="FW82" i="2"/>
  <c r="FV82" i="2"/>
  <c r="FU82" i="2"/>
  <c r="FT82" i="2"/>
  <c r="FS82" i="2"/>
  <c r="FR82" i="2"/>
  <c r="FQ82" i="2"/>
  <c r="FP82" i="2"/>
  <c r="FO82" i="2"/>
  <c r="FN82" i="2"/>
  <c r="FM82" i="2"/>
  <c r="FL82" i="2"/>
  <c r="FK82" i="2"/>
  <c r="FJ82" i="2"/>
  <c r="FI82" i="2"/>
  <c r="FH82" i="2"/>
  <c r="FG82" i="2"/>
  <c r="FF82" i="2"/>
  <c r="FE82" i="2"/>
  <c r="FD82" i="2"/>
  <c r="FC82" i="2"/>
  <c r="FB82" i="2"/>
  <c r="FA82" i="2"/>
  <c r="GX81" i="2"/>
  <c r="GW81" i="2"/>
  <c r="GV81" i="2"/>
  <c r="GU81" i="2"/>
  <c r="GT81" i="2"/>
  <c r="GS81" i="2"/>
  <c r="GR81" i="2"/>
  <c r="GQ81" i="2"/>
  <c r="GP81" i="2"/>
  <c r="GO81" i="2"/>
  <c r="GN81" i="2"/>
  <c r="GM81" i="2"/>
  <c r="GL81" i="2"/>
  <c r="GK81" i="2"/>
  <c r="GJ81" i="2"/>
  <c r="GI81" i="2"/>
  <c r="GH81" i="2"/>
  <c r="GG81" i="2"/>
  <c r="GF81" i="2"/>
  <c r="GE81" i="2"/>
  <c r="GD81" i="2"/>
  <c r="GC81" i="2"/>
  <c r="GB81" i="2"/>
  <c r="GA81" i="2"/>
  <c r="FZ81" i="2"/>
  <c r="FY81" i="2"/>
  <c r="FX81" i="2"/>
  <c r="FW81" i="2"/>
  <c r="FV81" i="2"/>
  <c r="FU81" i="2"/>
  <c r="FT81" i="2"/>
  <c r="FS81" i="2"/>
  <c r="FR81" i="2"/>
  <c r="FQ81" i="2"/>
  <c r="FP81" i="2"/>
  <c r="FO81" i="2"/>
  <c r="FN81" i="2"/>
  <c r="FM81" i="2"/>
  <c r="FL81" i="2"/>
  <c r="FK81" i="2"/>
  <c r="FJ81" i="2"/>
  <c r="FI81" i="2"/>
  <c r="FH81" i="2"/>
  <c r="FG81" i="2"/>
  <c r="FF81" i="2"/>
  <c r="FE81" i="2"/>
  <c r="FD81" i="2"/>
  <c r="FC81" i="2"/>
  <c r="FB81" i="2"/>
  <c r="FA81" i="2"/>
  <c r="GX80" i="2"/>
  <c r="GW80" i="2"/>
  <c r="GV80" i="2"/>
  <c r="GU80" i="2"/>
  <c r="GT80" i="2"/>
  <c r="GS80" i="2"/>
  <c r="GR80" i="2"/>
  <c r="GQ80" i="2"/>
  <c r="GP80" i="2"/>
  <c r="GO80" i="2"/>
  <c r="GN80" i="2"/>
  <c r="GM80" i="2"/>
  <c r="GL80" i="2"/>
  <c r="GK80" i="2"/>
  <c r="GJ80" i="2"/>
  <c r="GI80" i="2"/>
  <c r="GH80" i="2"/>
  <c r="GG80" i="2"/>
  <c r="GF80" i="2"/>
  <c r="GE80" i="2"/>
  <c r="GD80" i="2"/>
  <c r="GC80" i="2"/>
  <c r="GB80" i="2"/>
  <c r="GA80" i="2"/>
  <c r="FZ80" i="2"/>
  <c r="FY80" i="2"/>
  <c r="FX80" i="2"/>
  <c r="FW80" i="2"/>
  <c r="FV80" i="2"/>
  <c r="FU80" i="2"/>
  <c r="FT80" i="2"/>
  <c r="FS80" i="2"/>
  <c r="FR80" i="2"/>
  <c r="FQ80" i="2"/>
  <c r="FP80" i="2"/>
  <c r="FO80" i="2"/>
  <c r="FN80" i="2"/>
  <c r="FM80" i="2"/>
  <c r="FL80" i="2"/>
  <c r="FK80" i="2"/>
  <c r="FJ80" i="2"/>
  <c r="FI80" i="2"/>
  <c r="FH80" i="2"/>
  <c r="FG80" i="2"/>
  <c r="FF80" i="2"/>
  <c r="FE80" i="2"/>
  <c r="FD80" i="2"/>
  <c r="FC80" i="2"/>
  <c r="FB80" i="2"/>
  <c r="FA80" i="2"/>
  <c r="GX79" i="2"/>
  <c r="GW79" i="2"/>
  <c r="GV79" i="2"/>
  <c r="GU79" i="2"/>
  <c r="GT79" i="2"/>
  <c r="GS79" i="2"/>
  <c r="GR79" i="2"/>
  <c r="GQ79" i="2"/>
  <c r="GP79" i="2"/>
  <c r="GO79" i="2"/>
  <c r="GN79" i="2"/>
  <c r="GM79" i="2"/>
  <c r="GL79" i="2"/>
  <c r="GK79" i="2"/>
  <c r="GJ79" i="2"/>
  <c r="GI79" i="2"/>
  <c r="GH79" i="2"/>
  <c r="GG79" i="2"/>
  <c r="GF79" i="2"/>
  <c r="GE79" i="2"/>
  <c r="GD79" i="2"/>
  <c r="GC79" i="2"/>
  <c r="GB79" i="2"/>
  <c r="GA79" i="2"/>
  <c r="FZ79" i="2"/>
  <c r="FY79" i="2"/>
  <c r="FX79" i="2"/>
  <c r="FW79" i="2"/>
  <c r="FV79" i="2"/>
  <c r="FU79" i="2"/>
  <c r="FT79" i="2"/>
  <c r="FS79" i="2"/>
  <c r="FR79" i="2"/>
  <c r="FQ79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GX78" i="2"/>
  <c r="GW78" i="2"/>
  <c r="GV78" i="2"/>
  <c r="GU78" i="2"/>
  <c r="GT78" i="2"/>
  <c r="GS78" i="2"/>
  <c r="GR78" i="2"/>
  <c r="GQ78" i="2"/>
  <c r="GP78" i="2"/>
  <c r="GO78" i="2"/>
  <c r="GN78" i="2"/>
  <c r="GM78" i="2"/>
  <c r="GL78" i="2"/>
  <c r="GK78" i="2"/>
  <c r="GJ78" i="2"/>
  <c r="GI78" i="2"/>
  <c r="GH78" i="2"/>
  <c r="GG78" i="2"/>
  <c r="GF78" i="2"/>
  <c r="GE78" i="2"/>
  <c r="GD78" i="2"/>
  <c r="GC78" i="2"/>
  <c r="GB78" i="2"/>
  <c r="GA78" i="2"/>
  <c r="FZ78" i="2"/>
  <c r="FY78" i="2"/>
  <c r="FX78" i="2"/>
  <c r="FW78" i="2"/>
  <c r="FV78" i="2"/>
  <c r="FU78" i="2"/>
  <c r="FT78" i="2"/>
  <c r="FS78" i="2"/>
  <c r="FR78" i="2"/>
  <c r="FQ78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GX77" i="2"/>
  <c r="GW77" i="2"/>
  <c r="GV77" i="2"/>
  <c r="GU77" i="2"/>
  <c r="GT77" i="2"/>
  <c r="GS77" i="2"/>
  <c r="GR77" i="2"/>
  <c r="GQ77" i="2"/>
  <c r="GP77" i="2"/>
  <c r="GO77" i="2"/>
  <c r="GN77" i="2"/>
  <c r="GM77" i="2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GX76" i="2"/>
  <c r="GW76" i="2"/>
  <c r="GV76" i="2"/>
  <c r="GU76" i="2"/>
  <c r="GT76" i="2"/>
  <c r="GS76" i="2"/>
  <c r="GR76" i="2"/>
  <c r="GQ76" i="2"/>
  <c r="GP76" i="2"/>
  <c r="GO76" i="2"/>
  <c r="GN76" i="2"/>
  <c r="GM76" i="2"/>
  <c r="GL76" i="2"/>
  <c r="GK76" i="2"/>
  <c r="GJ76" i="2"/>
  <c r="GI76" i="2"/>
  <c r="GH76" i="2"/>
  <c r="GG76" i="2"/>
  <c r="GF76" i="2"/>
  <c r="GE76" i="2"/>
  <c r="GD76" i="2"/>
  <c r="GC76" i="2"/>
  <c r="GB76" i="2"/>
  <c r="GA76" i="2"/>
  <c r="FZ76" i="2"/>
  <c r="FY76" i="2"/>
  <c r="FX76" i="2"/>
  <c r="FW76" i="2"/>
  <c r="FV76" i="2"/>
  <c r="FU76" i="2"/>
  <c r="FT76" i="2"/>
  <c r="FS76" i="2"/>
  <c r="FR76" i="2"/>
  <c r="FQ76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GX75" i="2"/>
  <c r="GW75" i="2"/>
  <c r="GV75" i="2"/>
  <c r="GU75" i="2"/>
  <c r="GT75" i="2"/>
  <c r="GS75" i="2"/>
  <c r="GR75" i="2"/>
  <c r="GQ75" i="2"/>
  <c r="GP75" i="2"/>
  <c r="GO75" i="2"/>
  <c r="GN75" i="2"/>
  <c r="GM75" i="2"/>
  <c r="GL75" i="2"/>
  <c r="GK75" i="2"/>
  <c r="GJ75" i="2"/>
  <c r="GI75" i="2"/>
  <c r="GH75" i="2"/>
  <c r="GG75" i="2"/>
  <c r="GF75" i="2"/>
  <c r="GE75" i="2"/>
  <c r="GD75" i="2"/>
  <c r="GC75" i="2"/>
  <c r="GB75" i="2"/>
  <c r="GA75" i="2"/>
  <c r="FZ75" i="2"/>
  <c r="FY75" i="2"/>
  <c r="FX75" i="2"/>
  <c r="FW75" i="2"/>
  <c r="FV75" i="2"/>
  <c r="FU75" i="2"/>
  <c r="FT75" i="2"/>
  <c r="FS75" i="2"/>
  <c r="FR75" i="2"/>
  <c r="FQ75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GX74" i="2"/>
  <c r="GW74" i="2"/>
  <c r="GV74" i="2"/>
  <c r="GU74" i="2"/>
  <c r="GT74" i="2"/>
  <c r="GS74" i="2"/>
  <c r="GR74" i="2"/>
  <c r="GQ74" i="2"/>
  <c r="GP74" i="2"/>
  <c r="GO74" i="2"/>
  <c r="GN74" i="2"/>
  <c r="GM74" i="2"/>
  <c r="GL74" i="2"/>
  <c r="GK74" i="2"/>
  <c r="GJ74" i="2"/>
  <c r="GI74" i="2"/>
  <c r="GH74" i="2"/>
  <c r="GG74" i="2"/>
  <c r="GF74" i="2"/>
  <c r="GE74" i="2"/>
  <c r="GD74" i="2"/>
  <c r="GC74" i="2"/>
  <c r="GB74" i="2"/>
  <c r="GA74" i="2"/>
  <c r="FZ74" i="2"/>
  <c r="FY74" i="2"/>
  <c r="FX74" i="2"/>
  <c r="FW74" i="2"/>
  <c r="FV74" i="2"/>
  <c r="FU74" i="2"/>
  <c r="FT74" i="2"/>
  <c r="FS74" i="2"/>
  <c r="FR74" i="2"/>
  <c r="FQ74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GX73" i="2"/>
  <c r="GW73" i="2"/>
  <c r="GV73" i="2"/>
  <c r="GU73" i="2"/>
  <c r="GT73" i="2"/>
  <c r="GS73" i="2"/>
  <c r="GR73" i="2"/>
  <c r="GQ73" i="2"/>
  <c r="GP73" i="2"/>
  <c r="GO73" i="2"/>
  <c r="GN73" i="2"/>
  <c r="GM73" i="2"/>
  <c r="GL73" i="2"/>
  <c r="GK73" i="2"/>
  <c r="GJ73" i="2"/>
  <c r="GI73" i="2"/>
  <c r="GH73" i="2"/>
  <c r="GG73" i="2"/>
  <c r="GF73" i="2"/>
  <c r="GE73" i="2"/>
  <c r="GD73" i="2"/>
  <c r="GC73" i="2"/>
  <c r="GB73" i="2"/>
  <c r="GA73" i="2"/>
  <c r="FZ73" i="2"/>
  <c r="FY73" i="2"/>
  <c r="FX73" i="2"/>
  <c r="FW73" i="2"/>
  <c r="FV73" i="2"/>
  <c r="FU73" i="2"/>
  <c r="FT73" i="2"/>
  <c r="FS73" i="2"/>
  <c r="FR73" i="2"/>
  <c r="FQ73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GX72" i="2"/>
  <c r="GW72" i="2"/>
  <c r="GV72" i="2"/>
  <c r="GU72" i="2"/>
  <c r="GT72" i="2"/>
  <c r="GS72" i="2"/>
  <c r="GR72" i="2"/>
  <c r="GQ72" i="2"/>
  <c r="GP72" i="2"/>
  <c r="GO72" i="2"/>
  <c r="GN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GX71" i="2"/>
  <c r="GW71" i="2"/>
  <c r="GV71" i="2"/>
  <c r="GU71" i="2"/>
  <c r="GT71" i="2"/>
  <c r="GS71" i="2"/>
  <c r="GR71" i="2"/>
  <c r="GQ71" i="2"/>
  <c r="GP71" i="2"/>
  <c r="GO71" i="2"/>
  <c r="GN71" i="2"/>
  <c r="GM71" i="2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GX70" i="2"/>
  <c r="GW70" i="2"/>
  <c r="GV70" i="2"/>
  <c r="GU70" i="2"/>
  <c r="GT70" i="2"/>
  <c r="GS70" i="2"/>
  <c r="GR70" i="2"/>
  <c r="GQ70" i="2"/>
  <c r="GP70" i="2"/>
  <c r="GO70" i="2"/>
  <c r="GN70" i="2"/>
  <c r="GM70" i="2"/>
  <c r="GL70" i="2"/>
  <c r="GK70" i="2"/>
  <c r="GJ70" i="2"/>
  <c r="GI70" i="2"/>
  <c r="GH70" i="2"/>
  <c r="GG70" i="2"/>
  <c r="GF70" i="2"/>
  <c r="GE70" i="2"/>
  <c r="GD70" i="2"/>
  <c r="GC70" i="2"/>
  <c r="GB70" i="2"/>
  <c r="GA70" i="2"/>
  <c r="FZ70" i="2"/>
  <c r="FY70" i="2"/>
  <c r="FX70" i="2"/>
  <c r="FW70" i="2"/>
  <c r="FV70" i="2"/>
  <c r="FU70" i="2"/>
  <c r="FT70" i="2"/>
  <c r="FS70" i="2"/>
  <c r="FR70" i="2"/>
  <c r="FQ70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GX69" i="2"/>
  <c r="GW69" i="2"/>
  <c r="GV69" i="2"/>
  <c r="GU69" i="2"/>
  <c r="GT69" i="2"/>
  <c r="GS69" i="2"/>
  <c r="GR69" i="2"/>
  <c r="GQ69" i="2"/>
  <c r="GP69" i="2"/>
  <c r="GO69" i="2"/>
  <c r="GN69" i="2"/>
  <c r="GM69" i="2"/>
  <c r="GL69" i="2"/>
  <c r="GK69" i="2"/>
  <c r="GJ69" i="2"/>
  <c r="GI69" i="2"/>
  <c r="GH69" i="2"/>
  <c r="GG69" i="2"/>
  <c r="GF69" i="2"/>
  <c r="GE69" i="2"/>
  <c r="GD69" i="2"/>
  <c r="GC69" i="2"/>
  <c r="GB69" i="2"/>
  <c r="GA69" i="2"/>
  <c r="FZ69" i="2"/>
  <c r="FY69" i="2"/>
  <c r="FX69" i="2"/>
  <c r="FW69" i="2"/>
  <c r="FV69" i="2"/>
  <c r="FU69" i="2"/>
  <c r="FT69" i="2"/>
  <c r="FS69" i="2"/>
  <c r="FR69" i="2"/>
  <c r="FQ69" i="2"/>
  <c r="FP69" i="2"/>
  <c r="FO69" i="2"/>
  <c r="FN69" i="2"/>
  <c r="FM69" i="2"/>
  <c r="FL69" i="2"/>
  <c r="FK69" i="2"/>
  <c r="FJ69" i="2"/>
  <c r="FI69" i="2"/>
  <c r="FH69" i="2"/>
  <c r="FG69" i="2"/>
  <c r="FF69" i="2"/>
  <c r="FE69" i="2"/>
  <c r="FD69" i="2"/>
  <c r="FC69" i="2"/>
  <c r="FB69" i="2"/>
  <c r="FA69" i="2"/>
  <c r="GX68" i="2"/>
  <c r="GW68" i="2"/>
  <c r="GV68" i="2"/>
  <c r="GU68" i="2"/>
  <c r="GT68" i="2"/>
  <c r="GS68" i="2"/>
  <c r="GR68" i="2"/>
  <c r="GQ68" i="2"/>
  <c r="GP68" i="2"/>
  <c r="GO68" i="2"/>
  <c r="GN68" i="2"/>
  <c r="GM68" i="2"/>
  <c r="GL68" i="2"/>
  <c r="GK68" i="2"/>
  <c r="GJ68" i="2"/>
  <c r="GI68" i="2"/>
  <c r="GH68" i="2"/>
  <c r="GG68" i="2"/>
  <c r="GF68" i="2"/>
  <c r="GE68" i="2"/>
  <c r="GD68" i="2"/>
  <c r="GC68" i="2"/>
  <c r="GB68" i="2"/>
  <c r="GA68" i="2"/>
  <c r="FZ68" i="2"/>
  <c r="FY68" i="2"/>
  <c r="FX68" i="2"/>
  <c r="FW68" i="2"/>
  <c r="FV68" i="2"/>
  <c r="FU68" i="2"/>
  <c r="FT68" i="2"/>
  <c r="FS68" i="2"/>
  <c r="FR68" i="2"/>
  <c r="FQ68" i="2"/>
  <c r="FP68" i="2"/>
  <c r="FO68" i="2"/>
  <c r="FN68" i="2"/>
  <c r="FM68" i="2"/>
  <c r="FL68" i="2"/>
  <c r="FK68" i="2"/>
  <c r="FJ68" i="2"/>
  <c r="FI68" i="2"/>
  <c r="FH68" i="2"/>
  <c r="FG68" i="2"/>
  <c r="FF68" i="2"/>
  <c r="FE68" i="2"/>
  <c r="FD68" i="2"/>
  <c r="FC68" i="2"/>
  <c r="FB68" i="2"/>
  <c r="FA68" i="2"/>
  <c r="GX67" i="2"/>
  <c r="GW67" i="2"/>
  <c r="GV67" i="2"/>
  <c r="GU67" i="2"/>
  <c r="GT67" i="2"/>
  <c r="GS67" i="2"/>
  <c r="GR67" i="2"/>
  <c r="GQ67" i="2"/>
  <c r="GP67" i="2"/>
  <c r="GO67" i="2"/>
  <c r="GN67" i="2"/>
  <c r="GM67" i="2"/>
  <c r="GL67" i="2"/>
  <c r="GK67" i="2"/>
  <c r="GJ67" i="2"/>
  <c r="GI67" i="2"/>
  <c r="GH67" i="2"/>
  <c r="GG67" i="2"/>
  <c r="GF67" i="2"/>
  <c r="GE67" i="2"/>
  <c r="GD67" i="2"/>
  <c r="GC67" i="2"/>
  <c r="GB67" i="2"/>
  <c r="GA67" i="2"/>
  <c r="FZ67" i="2"/>
  <c r="FY67" i="2"/>
  <c r="FX67" i="2"/>
  <c r="FW67" i="2"/>
  <c r="FV67" i="2"/>
  <c r="FU67" i="2"/>
  <c r="FT67" i="2"/>
  <c r="FS67" i="2"/>
  <c r="FR67" i="2"/>
  <c r="FQ67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GX66" i="2"/>
  <c r="GW66" i="2"/>
  <c r="GV66" i="2"/>
  <c r="GU66" i="2"/>
  <c r="GT66" i="2"/>
  <c r="GS66" i="2"/>
  <c r="GR66" i="2"/>
  <c r="GQ66" i="2"/>
  <c r="GP66" i="2"/>
  <c r="GO66" i="2"/>
  <c r="GN66" i="2"/>
  <c r="GM66" i="2"/>
  <c r="GL66" i="2"/>
  <c r="GK66" i="2"/>
  <c r="GJ66" i="2"/>
  <c r="GI66" i="2"/>
  <c r="GH66" i="2"/>
  <c r="GG66" i="2"/>
  <c r="GF66" i="2"/>
  <c r="GE66" i="2"/>
  <c r="GD66" i="2"/>
  <c r="GC66" i="2"/>
  <c r="GB66" i="2"/>
  <c r="GA66" i="2"/>
  <c r="FZ66" i="2"/>
  <c r="FY66" i="2"/>
  <c r="FX66" i="2"/>
  <c r="FW66" i="2"/>
  <c r="FV66" i="2"/>
  <c r="FU66" i="2"/>
  <c r="FT66" i="2"/>
  <c r="FS66" i="2"/>
  <c r="FR66" i="2"/>
  <c r="FQ66" i="2"/>
  <c r="FP66" i="2"/>
  <c r="FO66" i="2"/>
  <c r="FN66" i="2"/>
  <c r="FM66" i="2"/>
  <c r="FL66" i="2"/>
  <c r="FK66" i="2"/>
  <c r="FJ66" i="2"/>
  <c r="FI66" i="2"/>
  <c r="FH66" i="2"/>
  <c r="FG66" i="2"/>
  <c r="FF66" i="2"/>
  <c r="FE66" i="2"/>
  <c r="FD66" i="2"/>
  <c r="FC66" i="2"/>
  <c r="FB66" i="2"/>
  <c r="FA66" i="2"/>
  <c r="GX65" i="2"/>
  <c r="GW65" i="2"/>
  <c r="GV65" i="2"/>
  <c r="GU65" i="2"/>
  <c r="GT65" i="2"/>
  <c r="GS65" i="2"/>
  <c r="GR65" i="2"/>
  <c r="GQ65" i="2"/>
  <c r="GP65" i="2"/>
  <c r="GO65" i="2"/>
  <c r="GN65" i="2"/>
  <c r="GM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GX64" i="2"/>
  <c r="GW64" i="2"/>
  <c r="GV64" i="2"/>
  <c r="GU64" i="2"/>
  <c r="GT64" i="2"/>
  <c r="GS64" i="2"/>
  <c r="GR64" i="2"/>
  <c r="GQ64" i="2"/>
  <c r="GP64" i="2"/>
  <c r="GO64" i="2"/>
  <c r="GN64" i="2"/>
  <c r="GM64" i="2"/>
  <c r="GL64" i="2"/>
  <c r="GK64" i="2"/>
  <c r="GJ64" i="2"/>
  <c r="GI64" i="2"/>
  <c r="GH64" i="2"/>
  <c r="GG64" i="2"/>
  <c r="GF64" i="2"/>
  <c r="GE64" i="2"/>
  <c r="GD64" i="2"/>
  <c r="GC64" i="2"/>
  <c r="GB64" i="2"/>
  <c r="GA64" i="2"/>
  <c r="FZ64" i="2"/>
  <c r="FY64" i="2"/>
  <c r="FX64" i="2"/>
  <c r="FW64" i="2"/>
  <c r="FV64" i="2"/>
  <c r="FU64" i="2"/>
  <c r="FT64" i="2"/>
  <c r="FS64" i="2"/>
  <c r="FR64" i="2"/>
  <c r="FQ64" i="2"/>
  <c r="FP64" i="2"/>
  <c r="FO64" i="2"/>
  <c r="FN64" i="2"/>
  <c r="FM64" i="2"/>
  <c r="FL64" i="2"/>
  <c r="FK64" i="2"/>
  <c r="FJ64" i="2"/>
  <c r="FI64" i="2"/>
  <c r="FH64" i="2"/>
  <c r="FG64" i="2"/>
  <c r="FF64" i="2"/>
  <c r="FE64" i="2"/>
  <c r="FD64" i="2"/>
  <c r="FC64" i="2"/>
  <c r="FB64" i="2"/>
  <c r="FA64" i="2"/>
  <c r="GX63" i="2"/>
  <c r="GW63" i="2"/>
  <c r="GV63" i="2"/>
  <c r="GU63" i="2"/>
  <c r="GT63" i="2"/>
  <c r="GS63" i="2"/>
  <c r="GR63" i="2"/>
  <c r="GQ63" i="2"/>
  <c r="GP63" i="2"/>
  <c r="GO63" i="2"/>
  <c r="GN63" i="2"/>
  <c r="GM63" i="2"/>
  <c r="GL63" i="2"/>
  <c r="GK63" i="2"/>
  <c r="GJ63" i="2"/>
  <c r="GI63" i="2"/>
  <c r="GH63" i="2"/>
  <c r="GG63" i="2"/>
  <c r="GF63" i="2"/>
  <c r="GE63" i="2"/>
  <c r="GD63" i="2"/>
  <c r="GC63" i="2"/>
  <c r="GB63" i="2"/>
  <c r="GA63" i="2"/>
  <c r="FZ63" i="2"/>
  <c r="FY63" i="2"/>
  <c r="FX63" i="2"/>
  <c r="FW63" i="2"/>
  <c r="FV63" i="2"/>
  <c r="FU63" i="2"/>
  <c r="FT63" i="2"/>
  <c r="FS63" i="2"/>
  <c r="FR63" i="2"/>
  <c r="FQ63" i="2"/>
  <c r="FP63" i="2"/>
  <c r="FO63" i="2"/>
  <c r="FN63" i="2"/>
  <c r="FM63" i="2"/>
  <c r="FL63" i="2"/>
  <c r="FK63" i="2"/>
  <c r="FJ63" i="2"/>
  <c r="FI63" i="2"/>
  <c r="FH63" i="2"/>
  <c r="FG63" i="2"/>
  <c r="FF63" i="2"/>
  <c r="FE63" i="2"/>
  <c r="FD63" i="2"/>
  <c r="FC63" i="2"/>
  <c r="FB63" i="2"/>
  <c r="FA63" i="2"/>
  <c r="GX62" i="2"/>
  <c r="GW62" i="2"/>
  <c r="GV62" i="2"/>
  <c r="GU62" i="2"/>
  <c r="GT62" i="2"/>
  <c r="GS62" i="2"/>
  <c r="GR62" i="2"/>
  <c r="GQ62" i="2"/>
  <c r="GP62" i="2"/>
  <c r="GO62" i="2"/>
  <c r="GN62" i="2"/>
  <c r="GM62" i="2"/>
  <c r="GL62" i="2"/>
  <c r="GK62" i="2"/>
  <c r="GJ62" i="2"/>
  <c r="GI62" i="2"/>
  <c r="GH62" i="2"/>
  <c r="GG62" i="2"/>
  <c r="GF62" i="2"/>
  <c r="GE62" i="2"/>
  <c r="GD62" i="2"/>
  <c r="GC62" i="2"/>
  <c r="GB62" i="2"/>
  <c r="GA62" i="2"/>
  <c r="FZ62" i="2"/>
  <c r="FY62" i="2"/>
  <c r="FX62" i="2"/>
  <c r="FW62" i="2"/>
  <c r="FV62" i="2"/>
  <c r="FU62" i="2"/>
  <c r="FT62" i="2"/>
  <c r="FS62" i="2"/>
  <c r="FR62" i="2"/>
  <c r="FQ62" i="2"/>
  <c r="FP62" i="2"/>
  <c r="FO62" i="2"/>
  <c r="FN62" i="2"/>
  <c r="FM62" i="2"/>
  <c r="FL62" i="2"/>
  <c r="FK62" i="2"/>
  <c r="FJ62" i="2"/>
  <c r="FI62" i="2"/>
  <c r="FH62" i="2"/>
  <c r="FG62" i="2"/>
  <c r="FF62" i="2"/>
  <c r="FE62" i="2"/>
  <c r="FD62" i="2"/>
  <c r="FC62" i="2"/>
  <c r="FB62" i="2"/>
  <c r="FA62" i="2"/>
  <c r="GX61" i="2"/>
  <c r="GW61" i="2"/>
  <c r="GV61" i="2"/>
  <c r="GU61" i="2"/>
  <c r="GT61" i="2"/>
  <c r="GS61" i="2"/>
  <c r="GR61" i="2"/>
  <c r="GQ61" i="2"/>
  <c r="GP61" i="2"/>
  <c r="GO61" i="2"/>
  <c r="GN61" i="2"/>
  <c r="GM61" i="2"/>
  <c r="GL61" i="2"/>
  <c r="GK61" i="2"/>
  <c r="GJ61" i="2"/>
  <c r="GI61" i="2"/>
  <c r="GH61" i="2"/>
  <c r="GG61" i="2"/>
  <c r="GF61" i="2"/>
  <c r="GE61" i="2"/>
  <c r="GD61" i="2"/>
  <c r="GC61" i="2"/>
  <c r="GB61" i="2"/>
  <c r="GA61" i="2"/>
  <c r="FZ61" i="2"/>
  <c r="FY61" i="2"/>
  <c r="FX61" i="2"/>
  <c r="FW61" i="2"/>
  <c r="FV61" i="2"/>
  <c r="FU61" i="2"/>
  <c r="FT61" i="2"/>
  <c r="FS61" i="2"/>
  <c r="FR61" i="2"/>
  <c r="FQ61" i="2"/>
  <c r="FP61" i="2"/>
  <c r="FO61" i="2"/>
  <c r="FN61" i="2"/>
  <c r="FM61" i="2"/>
  <c r="FL61" i="2"/>
  <c r="FK61" i="2"/>
  <c r="FJ61" i="2"/>
  <c r="FI61" i="2"/>
  <c r="FH61" i="2"/>
  <c r="FG61" i="2"/>
  <c r="FF61" i="2"/>
  <c r="FE61" i="2"/>
  <c r="FD61" i="2"/>
  <c r="FC61" i="2"/>
  <c r="FB61" i="2"/>
  <c r="FA61" i="2"/>
  <c r="GX60" i="2"/>
  <c r="GW60" i="2"/>
  <c r="GV60" i="2"/>
  <c r="GU60" i="2"/>
  <c r="GT60" i="2"/>
  <c r="GS60" i="2"/>
  <c r="GR60" i="2"/>
  <c r="GQ60" i="2"/>
  <c r="GP60" i="2"/>
  <c r="GO60" i="2"/>
  <c r="GN60" i="2"/>
  <c r="GM60" i="2"/>
  <c r="GL60" i="2"/>
  <c r="GK60" i="2"/>
  <c r="GJ60" i="2"/>
  <c r="GI60" i="2"/>
  <c r="GH60" i="2"/>
  <c r="GG60" i="2"/>
  <c r="GF60" i="2"/>
  <c r="GE60" i="2"/>
  <c r="GD60" i="2"/>
  <c r="GC60" i="2"/>
  <c r="GB60" i="2"/>
  <c r="GA60" i="2"/>
  <c r="FZ60" i="2"/>
  <c r="FY60" i="2"/>
  <c r="FX60" i="2"/>
  <c r="FW60" i="2"/>
  <c r="FV60" i="2"/>
  <c r="FU60" i="2"/>
  <c r="FT60" i="2"/>
  <c r="FS60" i="2"/>
  <c r="FR60" i="2"/>
  <c r="FQ60" i="2"/>
  <c r="FP60" i="2"/>
  <c r="FO60" i="2"/>
  <c r="FN60" i="2"/>
  <c r="FM60" i="2"/>
  <c r="FL60" i="2"/>
  <c r="FK60" i="2"/>
  <c r="FJ60" i="2"/>
  <c r="FI60" i="2"/>
  <c r="FH60" i="2"/>
  <c r="FG60" i="2"/>
  <c r="FF60" i="2"/>
  <c r="FE60" i="2"/>
  <c r="FD60" i="2"/>
  <c r="FC60" i="2"/>
  <c r="FB60" i="2"/>
  <c r="FA60" i="2"/>
  <c r="GX59" i="2"/>
  <c r="GW59" i="2"/>
  <c r="GV59" i="2"/>
  <c r="GU59" i="2"/>
  <c r="GT59" i="2"/>
  <c r="GS59" i="2"/>
  <c r="GR59" i="2"/>
  <c r="GQ59" i="2"/>
  <c r="GP59" i="2"/>
  <c r="GO59" i="2"/>
  <c r="GN59" i="2"/>
  <c r="GM59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FA59" i="2"/>
  <c r="GX58" i="2"/>
  <c r="GW58" i="2"/>
  <c r="GV58" i="2"/>
  <c r="GU58" i="2"/>
  <c r="GT58" i="2"/>
  <c r="GS58" i="2"/>
  <c r="GR58" i="2"/>
  <c r="GQ58" i="2"/>
  <c r="GP58" i="2"/>
  <c r="GO58" i="2"/>
  <c r="GN58" i="2"/>
  <c r="GM58" i="2"/>
  <c r="GL58" i="2"/>
  <c r="GK58" i="2"/>
  <c r="GJ58" i="2"/>
  <c r="GI58" i="2"/>
  <c r="GH58" i="2"/>
  <c r="GG58" i="2"/>
  <c r="GF58" i="2"/>
  <c r="GE58" i="2"/>
  <c r="GD58" i="2"/>
  <c r="GC58" i="2"/>
  <c r="GB58" i="2"/>
  <c r="GA58" i="2"/>
  <c r="FZ58" i="2"/>
  <c r="FY58" i="2"/>
  <c r="FX58" i="2"/>
  <c r="FW58" i="2"/>
  <c r="FV58" i="2"/>
  <c r="FU58" i="2"/>
  <c r="FT58" i="2"/>
  <c r="FS58" i="2"/>
  <c r="FR58" i="2"/>
  <c r="FQ58" i="2"/>
  <c r="FP58" i="2"/>
  <c r="FO58" i="2"/>
  <c r="FN58" i="2"/>
  <c r="FM58" i="2"/>
  <c r="FL58" i="2"/>
  <c r="FK58" i="2"/>
  <c r="FJ58" i="2"/>
  <c r="FI58" i="2"/>
  <c r="FH58" i="2"/>
  <c r="FG58" i="2"/>
  <c r="FF58" i="2"/>
  <c r="FE58" i="2"/>
  <c r="FD58" i="2"/>
  <c r="FC58" i="2"/>
  <c r="FB58" i="2"/>
  <c r="FA58" i="2"/>
  <c r="GX57" i="2"/>
  <c r="GW57" i="2"/>
  <c r="GV57" i="2"/>
  <c r="GU57" i="2"/>
  <c r="GT57" i="2"/>
  <c r="GS57" i="2"/>
  <c r="GR57" i="2"/>
  <c r="GQ57" i="2"/>
  <c r="GP57" i="2"/>
  <c r="GO57" i="2"/>
  <c r="GN57" i="2"/>
  <c r="GM57" i="2"/>
  <c r="GL57" i="2"/>
  <c r="GK57" i="2"/>
  <c r="GJ57" i="2"/>
  <c r="GI57" i="2"/>
  <c r="GH57" i="2"/>
  <c r="GG57" i="2"/>
  <c r="GF57" i="2"/>
  <c r="GE57" i="2"/>
  <c r="GD57" i="2"/>
  <c r="GC57" i="2"/>
  <c r="GB57" i="2"/>
  <c r="GA57" i="2"/>
  <c r="FZ57" i="2"/>
  <c r="FY57" i="2"/>
  <c r="FX57" i="2"/>
  <c r="FW57" i="2"/>
  <c r="FV57" i="2"/>
  <c r="FU57" i="2"/>
  <c r="FT57" i="2"/>
  <c r="FS57" i="2"/>
  <c r="FR57" i="2"/>
  <c r="FQ5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GX56" i="2"/>
  <c r="GW56" i="2"/>
  <c r="GV56" i="2"/>
  <c r="GU56" i="2"/>
  <c r="GT56" i="2"/>
  <c r="GS56" i="2"/>
  <c r="GR56" i="2"/>
  <c r="GQ56" i="2"/>
  <c r="GP56" i="2"/>
  <c r="GO56" i="2"/>
  <c r="GN56" i="2"/>
  <c r="GM56" i="2"/>
  <c r="GL56" i="2"/>
  <c r="GK56" i="2"/>
  <c r="GJ56" i="2"/>
  <c r="GI56" i="2"/>
  <c r="GH56" i="2"/>
  <c r="GG56" i="2"/>
  <c r="GF56" i="2"/>
  <c r="GE56" i="2"/>
  <c r="GD56" i="2"/>
  <c r="GC56" i="2"/>
  <c r="GB56" i="2"/>
  <c r="GA56" i="2"/>
  <c r="FZ56" i="2"/>
  <c r="FY56" i="2"/>
  <c r="FX56" i="2"/>
  <c r="FW56" i="2"/>
  <c r="FV56" i="2"/>
  <c r="FU56" i="2"/>
  <c r="FT56" i="2"/>
  <c r="FS56" i="2"/>
  <c r="FR56" i="2"/>
  <c r="FQ56" i="2"/>
  <c r="FP56" i="2"/>
  <c r="FO56" i="2"/>
  <c r="FN56" i="2"/>
  <c r="FM56" i="2"/>
  <c r="FL56" i="2"/>
  <c r="FK56" i="2"/>
  <c r="FJ56" i="2"/>
  <c r="FI56" i="2"/>
  <c r="FH56" i="2"/>
  <c r="FG56" i="2"/>
  <c r="FF56" i="2"/>
  <c r="FE56" i="2"/>
  <c r="FD56" i="2"/>
  <c r="FC56" i="2"/>
  <c r="FB56" i="2"/>
  <c r="FA56" i="2"/>
  <c r="GX55" i="2"/>
  <c r="GW55" i="2"/>
  <c r="GV55" i="2"/>
  <c r="GU55" i="2"/>
  <c r="GT55" i="2"/>
  <c r="GS55" i="2"/>
  <c r="GR55" i="2"/>
  <c r="GQ55" i="2"/>
  <c r="GP55" i="2"/>
  <c r="GO55" i="2"/>
  <c r="GN55" i="2"/>
  <c r="GM55" i="2"/>
  <c r="GL55" i="2"/>
  <c r="GK55" i="2"/>
  <c r="GJ55" i="2"/>
  <c r="GI55" i="2"/>
  <c r="GH55" i="2"/>
  <c r="GG55" i="2"/>
  <c r="GF55" i="2"/>
  <c r="GE55" i="2"/>
  <c r="GD55" i="2"/>
  <c r="GC55" i="2"/>
  <c r="GB55" i="2"/>
  <c r="GA55" i="2"/>
  <c r="FZ55" i="2"/>
  <c r="FY55" i="2"/>
  <c r="FX55" i="2"/>
  <c r="FW55" i="2"/>
  <c r="FV55" i="2"/>
  <c r="FU55" i="2"/>
  <c r="FT55" i="2"/>
  <c r="FS55" i="2"/>
  <c r="FR55" i="2"/>
  <c r="FQ55" i="2"/>
  <c r="FP55" i="2"/>
  <c r="FO55" i="2"/>
  <c r="FN55" i="2"/>
  <c r="FM55" i="2"/>
  <c r="FL55" i="2"/>
  <c r="FK55" i="2"/>
  <c r="FJ55" i="2"/>
  <c r="FI55" i="2"/>
  <c r="FH55" i="2"/>
  <c r="FG55" i="2"/>
  <c r="FF55" i="2"/>
  <c r="FE55" i="2"/>
  <c r="FD55" i="2"/>
  <c r="FC55" i="2"/>
  <c r="FB55" i="2"/>
  <c r="FA55" i="2"/>
  <c r="GX54" i="2"/>
  <c r="GW54" i="2"/>
  <c r="GV54" i="2"/>
  <c r="GU54" i="2"/>
  <c r="GT54" i="2"/>
  <c r="GS54" i="2"/>
  <c r="GR54" i="2"/>
  <c r="GQ54" i="2"/>
  <c r="GP54" i="2"/>
  <c r="GO54" i="2"/>
  <c r="GN54" i="2"/>
  <c r="GM54" i="2"/>
  <c r="GL54" i="2"/>
  <c r="GK54" i="2"/>
  <c r="GJ54" i="2"/>
  <c r="GI54" i="2"/>
  <c r="GH54" i="2"/>
  <c r="GG54" i="2"/>
  <c r="GF54" i="2"/>
  <c r="GE54" i="2"/>
  <c r="GD54" i="2"/>
  <c r="GC54" i="2"/>
  <c r="GB54" i="2"/>
  <c r="GA54" i="2"/>
  <c r="FZ54" i="2"/>
  <c r="FY54" i="2"/>
  <c r="FX54" i="2"/>
  <c r="FW54" i="2"/>
  <c r="FV54" i="2"/>
  <c r="FU54" i="2"/>
  <c r="FT54" i="2"/>
  <c r="FS54" i="2"/>
  <c r="FR54" i="2"/>
  <c r="FQ54" i="2"/>
  <c r="FP54" i="2"/>
  <c r="FO54" i="2"/>
  <c r="FN54" i="2"/>
  <c r="FM54" i="2"/>
  <c r="FL54" i="2"/>
  <c r="FK54" i="2"/>
  <c r="FJ54" i="2"/>
  <c r="FI54" i="2"/>
  <c r="FH54" i="2"/>
  <c r="FG54" i="2"/>
  <c r="FF54" i="2"/>
  <c r="FE54" i="2"/>
  <c r="FD54" i="2"/>
  <c r="FC54" i="2"/>
  <c r="FB54" i="2"/>
  <c r="FA54" i="2"/>
  <c r="GX53" i="2"/>
  <c r="GW53" i="2"/>
  <c r="GV53" i="2"/>
  <c r="GU53" i="2"/>
  <c r="GT53" i="2"/>
  <c r="GS53" i="2"/>
  <c r="GR53" i="2"/>
  <c r="GQ53" i="2"/>
  <c r="GP53" i="2"/>
  <c r="GO53" i="2"/>
  <c r="GN53" i="2"/>
  <c r="GM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GX52" i="2"/>
  <c r="GW52" i="2"/>
  <c r="GV52" i="2"/>
  <c r="GU52" i="2"/>
  <c r="GT52" i="2"/>
  <c r="GS52" i="2"/>
  <c r="GR52" i="2"/>
  <c r="GQ52" i="2"/>
  <c r="GP52" i="2"/>
  <c r="GO52" i="2"/>
  <c r="GN52" i="2"/>
  <c r="GM52" i="2"/>
  <c r="GL52" i="2"/>
  <c r="GK52" i="2"/>
  <c r="GJ52" i="2"/>
  <c r="GI52" i="2"/>
  <c r="GH52" i="2"/>
  <c r="GG52" i="2"/>
  <c r="GF52" i="2"/>
  <c r="GE52" i="2"/>
  <c r="GD52" i="2"/>
  <c r="GC52" i="2"/>
  <c r="GB52" i="2"/>
  <c r="GA52" i="2"/>
  <c r="FZ52" i="2"/>
  <c r="FY52" i="2"/>
  <c r="FX52" i="2"/>
  <c r="FW52" i="2"/>
  <c r="FV52" i="2"/>
  <c r="FU52" i="2"/>
  <c r="FT52" i="2"/>
  <c r="FS52" i="2"/>
  <c r="FR52" i="2"/>
  <c r="FQ52" i="2"/>
  <c r="FP52" i="2"/>
  <c r="FO52" i="2"/>
  <c r="FN52" i="2"/>
  <c r="FM52" i="2"/>
  <c r="FL52" i="2"/>
  <c r="FK52" i="2"/>
  <c r="FJ52" i="2"/>
  <c r="FI52" i="2"/>
  <c r="FH52" i="2"/>
  <c r="FG52" i="2"/>
  <c r="FF52" i="2"/>
  <c r="FE52" i="2"/>
  <c r="FD52" i="2"/>
  <c r="FC52" i="2"/>
  <c r="FB52" i="2"/>
  <c r="FA52" i="2"/>
  <c r="GX51" i="2"/>
  <c r="GW51" i="2"/>
  <c r="GV51" i="2"/>
  <c r="GU51" i="2"/>
  <c r="GT51" i="2"/>
  <c r="GS51" i="2"/>
  <c r="GR51" i="2"/>
  <c r="GQ51" i="2"/>
  <c r="GP51" i="2"/>
  <c r="GO51" i="2"/>
  <c r="GN51" i="2"/>
  <c r="GM51" i="2"/>
  <c r="GL51" i="2"/>
  <c r="GK51" i="2"/>
  <c r="GJ51" i="2"/>
  <c r="GI51" i="2"/>
  <c r="GH51" i="2"/>
  <c r="GG51" i="2"/>
  <c r="GF51" i="2"/>
  <c r="GE51" i="2"/>
  <c r="GD51" i="2"/>
  <c r="GC51" i="2"/>
  <c r="GB51" i="2"/>
  <c r="GA51" i="2"/>
  <c r="FZ51" i="2"/>
  <c r="FY51" i="2"/>
  <c r="FX51" i="2"/>
  <c r="FW51" i="2"/>
  <c r="FV51" i="2"/>
  <c r="FU51" i="2"/>
  <c r="FT51" i="2"/>
  <c r="FS51" i="2"/>
  <c r="FR51" i="2"/>
  <c r="FQ51" i="2"/>
  <c r="FP51" i="2"/>
  <c r="FO51" i="2"/>
  <c r="FN51" i="2"/>
  <c r="FM51" i="2"/>
  <c r="FL51" i="2"/>
  <c r="FK51" i="2"/>
  <c r="FJ51" i="2"/>
  <c r="FI51" i="2"/>
  <c r="FH51" i="2"/>
  <c r="FG51" i="2"/>
  <c r="FF51" i="2"/>
  <c r="FE51" i="2"/>
  <c r="FD51" i="2"/>
  <c r="FC51" i="2"/>
  <c r="FB51" i="2"/>
  <c r="FA51" i="2"/>
  <c r="GX50" i="2"/>
  <c r="GW50" i="2"/>
  <c r="GV50" i="2"/>
  <c r="GU50" i="2"/>
  <c r="GT50" i="2"/>
  <c r="GS50" i="2"/>
  <c r="GR50" i="2"/>
  <c r="GQ50" i="2"/>
  <c r="GP50" i="2"/>
  <c r="GO50" i="2"/>
  <c r="GN50" i="2"/>
  <c r="GM50" i="2"/>
  <c r="GL50" i="2"/>
  <c r="GK50" i="2"/>
  <c r="GJ50" i="2"/>
  <c r="GI50" i="2"/>
  <c r="GH50" i="2"/>
  <c r="GG50" i="2"/>
  <c r="GF50" i="2"/>
  <c r="GE50" i="2"/>
  <c r="GD50" i="2"/>
  <c r="GC50" i="2"/>
  <c r="GB50" i="2"/>
  <c r="GA50" i="2"/>
  <c r="FZ50" i="2"/>
  <c r="FY50" i="2"/>
  <c r="FX50" i="2"/>
  <c r="FW50" i="2"/>
  <c r="FV50" i="2"/>
  <c r="FU50" i="2"/>
  <c r="FT50" i="2"/>
  <c r="FS50" i="2"/>
  <c r="FR50" i="2"/>
  <c r="FQ50" i="2"/>
  <c r="FP50" i="2"/>
  <c r="FO50" i="2"/>
  <c r="FN50" i="2"/>
  <c r="FM50" i="2"/>
  <c r="FL50" i="2"/>
  <c r="FK50" i="2"/>
  <c r="FJ50" i="2"/>
  <c r="FI50" i="2"/>
  <c r="FH50" i="2"/>
  <c r="FG50" i="2"/>
  <c r="FF50" i="2"/>
  <c r="FE50" i="2"/>
  <c r="FD50" i="2"/>
  <c r="FC50" i="2"/>
  <c r="FB50" i="2"/>
  <c r="FA50" i="2"/>
  <c r="GX49" i="2"/>
  <c r="GW49" i="2"/>
  <c r="GV49" i="2"/>
  <c r="GU49" i="2"/>
  <c r="GT49" i="2"/>
  <c r="GS49" i="2"/>
  <c r="GR49" i="2"/>
  <c r="GQ49" i="2"/>
  <c r="GP49" i="2"/>
  <c r="GO49" i="2"/>
  <c r="GN49" i="2"/>
  <c r="GM49" i="2"/>
  <c r="GL49" i="2"/>
  <c r="GK49" i="2"/>
  <c r="GJ49" i="2"/>
  <c r="GI49" i="2"/>
  <c r="GH49" i="2"/>
  <c r="GG49" i="2"/>
  <c r="GF49" i="2"/>
  <c r="GE49" i="2"/>
  <c r="GD49" i="2"/>
  <c r="GC49" i="2"/>
  <c r="GB49" i="2"/>
  <c r="GA49" i="2"/>
  <c r="FZ49" i="2"/>
  <c r="FY49" i="2"/>
  <c r="FX49" i="2"/>
  <c r="FW49" i="2"/>
  <c r="FV49" i="2"/>
  <c r="FU49" i="2"/>
  <c r="FT49" i="2"/>
  <c r="FS49" i="2"/>
  <c r="FR49" i="2"/>
  <c r="FQ49" i="2"/>
  <c r="FP49" i="2"/>
  <c r="FO49" i="2"/>
  <c r="FN49" i="2"/>
  <c r="FM49" i="2"/>
  <c r="FL49" i="2"/>
  <c r="FK49" i="2"/>
  <c r="FJ49" i="2"/>
  <c r="FI49" i="2"/>
  <c r="FH49" i="2"/>
  <c r="FG49" i="2"/>
  <c r="FF49" i="2"/>
  <c r="FE49" i="2"/>
  <c r="FD49" i="2"/>
  <c r="FC49" i="2"/>
  <c r="FB49" i="2"/>
  <c r="FA49" i="2"/>
  <c r="GX48" i="2"/>
  <c r="GW48" i="2"/>
  <c r="GV48" i="2"/>
  <c r="GU48" i="2"/>
  <c r="GT48" i="2"/>
  <c r="GS48" i="2"/>
  <c r="GR48" i="2"/>
  <c r="GQ48" i="2"/>
  <c r="GP48" i="2"/>
  <c r="GO48" i="2"/>
  <c r="GN48" i="2"/>
  <c r="GM48" i="2"/>
  <c r="GL48" i="2"/>
  <c r="GK48" i="2"/>
  <c r="GJ48" i="2"/>
  <c r="GI48" i="2"/>
  <c r="GH48" i="2"/>
  <c r="GG48" i="2"/>
  <c r="GF48" i="2"/>
  <c r="GE48" i="2"/>
  <c r="GD48" i="2"/>
  <c r="GC48" i="2"/>
  <c r="GB48" i="2"/>
  <c r="GA48" i="2"/>
  <c r="FZ48" i="2"/>
  <c r="FY48" i="2"/>
  <c r="FX48" i="2"/>
  <c r="FW48" i="2"/>
  <c r="FV48" i="2"/>
  <c r="FU48" i="2"/>
  <c r="FT48" i="2"/>
  <c r="FS48" i="2"/>
  <c r="FR48" i="2"/>
  <c r="FQ48" i="2"/>
  <c r="FP48" i="2"/>
  <c r="FO48" i="2"/>
  <c r="FN48" i="2"/>
  <c r="FM48" i="2"/>
  <c r="FL48" i="2"/>
  <c r="FK48" i="2"/>
  <c r="FJ48" i="2"/>
  <c r="FI48" i="2"/>
  <c r="FH48" i="2"/>
  <c r="FG48" i="2"/>
  <c r="FF48" i="2"/>
  <c r="FE48" i="2"/>
  <c r="FD48" i="2"/>
  <c r="FC48" i="2"/>
  <c r="FB48" i="2"/>
  <c r="FA48" i="2"/>
  <c r="GX47" i="2"/>
  <c r="GW47" i="2"/>
  <c r="GV47" i="2"/>
  <c r="GU47" i="2"/>
  <c r="GT47" i="2"/>
  <c r="GS47" i="2"/>
  <c r="GR47" i="2"/>
  <c r="GQ47" i="2"/>
  <c r="GP47" i="2"/>
  <c r="GO47" i="2"/>
  <c r="GN47" i="2"/>
  <c r="GM47" i="2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GX46" i="2"/>
  <c r="GW46" i="2"/>
  <c r="GV46" i="2"/>
  <c r="GU46" i="2"/>
  <c r="GT46" i="2"/>
  <c r="GS46" i="2"/>
  <c r="GR46" i="2"/>
  <c r="GQ46" i="2"/>
  <c r="GP46" i="2"/>
  <c r="GO46" i="2"/>
  <c r="GN46" i="2"/>
  <c r="GM46" i="2"/>
  <c r="GL46" i="2"/>
  <c r="GK46" i="2"/>
  <c r="GJ46" i="2"/>
  <c r="GI46" i="2"/>
  <c r="GH46" i="2"/>
  <c r="GG46" i="2"/>
  <c r="GF46" i="2"/>
  <c r="GE46" i="2"/>
  <c r="GD46" i="2"/>
  <c r="GC46" i="2"/>
  <c r="GB46" i="2"/>
  <c r="GA46" i="2"/>
  <c r="FZ46" i="2"/>
  <c r="FY46" i="2"/>
  <c r="FX46" i="2"/>
  <c r="FW46" i="2"/>
  <c r="FV46" i="2"/>
  <c r="FU46" i="2"/>
  <c r="FT46" i="2"/>
  <c r="FS46" i="2"/>
  <c r="FR46" i="2"/>
  <c r="FQ46" i="2"/>
  <c r="FP46" i="2"/>
  <c r="FO46" i="2"/>
  <c r="FN46" i="2"/>
  <c r="FM46" i="2"/>
  <c r="FL46" i="2"/>
  <c r="FK46" i="2"/>
  <c r="FJ46" i="2"/>
  <c r="FI46" i="2"/>
  <c r="FH46" i="2"/>
  <c r="FG46" i="2"/>
  <c r="FF46" i="2"/>
  <c r="FE46" i="2"/>
  <c r="FD46" i="2"/>
  <c r="FC46" i="2"/>
  <c r="FB46" i="2"/>
  <c r="FA46" i="2"/>
  <c r="GX45" i="2"/>
  <c r="GW45" i="2"/>
  <c r="GV45" i="2"/>
  <c r="GU45" i="2"/>
  <c r="GT45" i="2"/>
  <c r="GS45" i="2"/>
  <c r="GR45" i="2"/>
  <c r="GQ45" i="2"/>
  <c r="GP45" i="2"/>
  <c r="GO45" i="2"/>
  <c r="GN45" i="2"/>
  <c r="GM45" i="2"/>
  <c r="GL45" i="2"/>
  <c r="GK45" i="2"/>
  <c r="GJ45" i="2"/>
  <c r="GI45" i="2"/>
  <c r="GH45" i="2"/>
  <c r="GG45" i="2"/>
  <c r="GF45" i="2"/>
  <c r="GE45" i="2"/>
  <c r="GD45" i="2"/>
  <c r="GC45" i="2"/>
  <c r="GB45" i="2"/>
  <c r="GA45" i="2"/>
  <c r="FZ45" i="2"/>
  <c r="FY45" i="2"/>
  <c r="FX45" i="2"/>
  <c r="FW45" i="2"/>
  <c r="FV45" i="2"/>
  <c r="FU45" i="2"/>
  <c r="FT45" i="2"/>
  <c r="FS45" i="2"/>
  <c r="FR45" i="2"/>
  <c r="FQ45" i="2"/>
  <c r="FP45" i="2"/>
  <c r="FO45" i="2"/>
  <c r="FN45" i="2"/>
  <c r="FM45" i="2"/>
  <c r="FL45" i="2"/>
  <c r="FK45" i="2"/>
  <c r="FJ45" i="2"/>
  <c r="FI45" i="2"/>
  <c r="FH45" i="2"/>
  <c r="FG45" i="2"/>
  <c r="FF45" i="2"/>
  <c r="FE45" i="2"/>
  <c r="FD45" i="2"/>
  <c r="FC45" i="2"/>
  <c r="FB45" i="2"/>
  <c r="FA45" i="2"/>
  <c r="GX44" i="2"/>
  <c r="GW44" i="2"/>
  <c r="GV44" i="2"/>
  <c r="GU44" i="2"/>
  <c r="GT44" i="2"/>
  <c r="GS44" i="2"/>
  <c r="GR44" i="2"/>
  <c r="GQ44" i="2"/>
  <c r="GP44" i="2"/>
  <c r="GO44" i="2"/>
  <c r="GN44" i="2"/>
  <c r="GM44" i="2"/>
  <c r="GL44" i="2"/>
  <c r="GK44" i="2"/>
  <c r="GJ44" i="2"/>
  <c r="GI44" i="2"/>
  <c r="GH44" i="2"/>
  <c r="GG44" i="2"/>
  <c r="GF44" i="2"/>
  <c r="GE44" i="2"/>
  <c r="GD44" i="2"/>
  <c r="GC44" i="2"/>
  <c r="GB44" i="2"/>
  <c r="GA44" i="2"/>
  <c r="FZ44" i="2"/>
  <c r="FY44" i="2"/>
  <c r="FX44" i="2"/>
  <c r="FW44" i="2"/>
  <c r="FV44" i="2"/>
  <c r="FU44" i="2"/>
  <c r="FT44" i="2"/>
  <c r="FS44" i="2"/>
  <c r="FR44" i="2"/>
  <c r="FQ44" i="2"/>
  <c r="FP44" i="2"/>
  <c r="FO44" i="2"/>
  <c r="FN44" i="2"/>
  <c r="FM44" i="2"/>
  <c r="FL44" i="2"/>
  <c r="FK44" i="2"/>
  <c r="FJ44" i="2"/>
  <c r="FI44" i="2"/>
  <c r="FH44" i="2"/>
  <c r="FG44" i="2"/>
  <c r="FF44" i="2"/>
  <c r="FE44" i="2"/>
  <c r="FD44" i="2"/>
  <c r="FC44" i="2"/>
  <c r="FB44" i="2"/>
  <c r="FA44" i="2"/>
  <c r="GX43" i="2"/>
  <c r="GW43" i="2"/>
  <c r="GV43" i="2"/>
  <c r="GU43" i="2"/>
  <c r="GT43" i="2"/>
  <c r="GS43" i="2"/>
  <c r="GR43" i="2"/>
  <c r="GQ43" i="2"/>
  <c r="GP43" i="2"/>
  <c r="GO43" i="2"/>
  <c r="GN43" i="2"/>
  <c r="GM43" i="2"/>
  <c r="GL43" i="2"/>
  <c r="GK43" i="2"/>
  <c r="GJ43" i="2"/>
  <c r="GI43" i="2"/>
  <c r="GH43" i="2"/>
  <c r="GG43" i="2"/>
  <c r="GF43" i="2"/>
  <c r="GE43" i="2"/>
  <c r="GD43" i="2"/>
  <c r="GC43" i="2"/>
  <c r="GB43" i="2"/>
  <c r="GA43" i="2"/>
  <c r="FZ43" i="2"/>
  <c r="FY43" i="2"/>
  <c r="FX43" i="2"/>
  <c r="FW43" i="2"/>
  <c r="FV43" i="2"/>
  <c r="FU43" i="2"/>
  <c r="FT43" i="2"/>
  <c r="FS43" i="2"/>
  <c r="FR43" i="2"/>
  <c r="FQ43" i="2"/>
  <c r="FP43" i="2"/>
  <c r="FO43" i="2"/>
  <c r="FN43" i="2"/>
  <c r="FM43" i="2"/>
  <c r="FL43" i="2"/>
  <c r="FK43" i="2"/>
  <c r="FJ43" i="2"/>
  <c r="FI43" i="2"/>
  <c r="FH43" i="2"/>
  <c r="FG43" i="2"/>
  <c r="FF43" i="2"/>
  <c r="FE43" i="2"/>
  <c r="FD43" i="2"/>
  <c r="FC43" i="2"/>
  <c r="FB43" i="2"/>
  <c r="FA43" i="2"/>
  <c r="GX42" i="2"/>
  <c r="GW42" i="2"/>
  <c r="GV42" i="2"/>
  <c r="GU42" i="2"/>
  <c r="GT42" i="2"/>
  <c r="GS42" i="2"/>
  <c r="GR42" i="2"/>
  <c r="GQ42" i="2"/>
  <c r="GP42" i="2"/>
  <c r="GO42" i="2"/>
  <c r="GN42" i="2"/>
  <c r="GM42" i="2"/>
  <c r="GL42" i="2"/>
  <c r="GK42" i="2"/>
  <c r="GJ42" i="2"/>
  <c r="GI42" i="2"/>
  <c r="GH42" i="2"/>
  <c r="GG42" i="2"/>
  <c r="GF42" i="2"/>
  <c r="GE42" i="2"/>
  <c r="GD42" i="2"/>
  <c r="GC42" i="2"/>
  <c r="GB42" i="2"/>
  <c r="GA42" i="2"/>
  <c r="FZ42" i="2"/>
  <c r="FY42" i="2"/>
  <c r="FX42" i="2"/>
  <c r="FW42" i="2"/>
  <c r="FV42" i="2"/>
  <c r="FU42" i="2"/>
  <c r="FT42" i="2"/>
  <c r="FS42" i="2"/>
  <c r="FR42" i="2"/>
  <c r="FQ42" i="2"/>
  <c r="FP42" i="2"/>
  <c r="FO42" i="2"/>
  <c r="FN42" i="2"/>
  <c r="FM42" i="2"/>
  <c r="FL42" i="2"/>
  <c r="FK42" i="2"/>
  <c r="FJ42" i="2"/>
  <c r="FI42" i="2"/>
  <c r="FH42" i="2"/>
  <c r="FG42" i="2"/>
  <c r="FF42" i="2"/>
  <c r="FE42" i="2"/>
  <c r="FD42" i="2"/>
  <c r="FC42" i="2"/>
  <c r="FB42" i="2"/>
  <c r="FA42" i="2"/>
  <c r="GX41" i="2"/>
  <c r="GW41" i="2"/>
  <c r="GV41" i="2"/>
  <c r="GU41" i="2"/>
  <c r="GT41" i="2"/>
  <c r="GS41" i="2"/>
  <c r="GR41" i="2"/>
  <c r="GQ41" i="2"/>
  <c r="GP41" i="2"/>
  <c r="GO41" i="2"/>
  <c r="GN41" i="2"/>
  <c r="GM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FA41" i="2"/>
  <c r="GX40" i="2"/>
  <c r="GW40" i="2"/>
  <c r="GV40" i="2"/>
  <c r="GU40" i="2"/>
  <c r="GT40" i="2"/>
  <c r="GS40" i="2"/>
  <c r="GR40" i="2"/>
  <c r="GQ40" i="2"/>
  <c r="GP40" i="2"/>
  <c r="GO40" i="2"/>
  <c r="GN40" i="2"/>
  <c r="GM40" i="2"/>
  <c r="GL40" i="2"/>
  <c r="GK40" i="2"/>
  <c r="GJ40" i="2"/>
  <c r="GI40" i="2"/>
  <c r="GH40" i="2"/>
  <c r="GG40" i="2"/>
  <c r="GF40" i="2"/>
  <c r="GE40" i="2"/>
  <c r="GD40" i="2"/>
  <c r="GC40" i="2"/>
  <c r="GB40" i="2"/>
  <c r="GA40" i="2"/>
  <c r="FZ40" i="2"/>
  <c r="FY40" i="2"/>
  <c r="FX40" i="2"/>
  <c r="FW40" i="2"/>
  <c r="FV40" i="2"/>
  <c r="FU40" i="2"/>
  <c r="FT40" i="2"/>
  <c r="FS40" i="2"/>
  <c r="FR40" i="2"/>
  <c r="FQ40" i="2"/>
  <c r="FP40" i="2"/>
  <c r="FO40" i="2"/>
  <c r="FN40" i="2"/>
  <c r="FM40" i="2"/>
  <c r="FL40" i="2"/>
  <c r="FK40" i="2"/>
  <c r="FJ40" i="2"/>
  <c r="FI40" i="2"/>
  <c r="FH40" i="2"/>
  <c r="FG40" i="2"/>
  <c r="FF40" i="2"/>
  <c r="FE40" i="2"/>
  <c r="FD40" i="2"/>
  <c r="FC40" i="2"/>
  <c r="FB40" i="2"/>
  <c r="FA40" i="2"/>
  <c r="GX39" i="2"/>
  <c r="GW39" i="2"/>
  <c r="GV39" i="2"/>
  <c r="GU39" i="2"/>
  <c r="GT39" i="2"/>
  <c r="GS39" i="2"/>
  <c r="GR39" i="2"/>
  <c r="GQ39" i="2"/>
  <c r="GP39" i="2"/>
  <c r="GO39" i="2"/>
  <c r="GN39" i="2"/>
  <c r="GM39" i="2"/>
  <c r="GL39" i="2"/>
  <c r="GK39" i="2"/>
  <c r="GJ39" i="2"/>
  <c r="GI39" i="2"/>
  <c r="GH39" i="2"/>
  <c r="GG39" i="2"/>
  <c r="GF39" i="2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Q39" i="2"/>
  <c r="FP39" i="2"/>
  <c r="FO39" i="2"/>
  <c r="FN39" i="2"/>
  <c r="FM39" i="2"/>
  <c r="FL39" i="2"/>
  <c r="FK39" i="2"/>
  <c r="FJ39" i="2"/>
  <c r="FI39" i="2"/>
  <c r="FH39" i="2"/>
  <c r="FG39" i="2"/>
  <c r="FF39" i="2"/>
  <c r="FE39" i="2"/>
  <c r="FD39" i="2"/>
  <c r="FC39" i="2"/>
  <c r="FB39" i="2"/>
  <c r="FA39" i="2"/>
  <c r="GX38" i="2"/>
  <c r="GW38" i="2"/>
  <c r="GV38" i="2"/>
  <c r="GU38" i="2"/>
  <c r="GT38" i="2"/>
  <c r="GS38" i="2"/>
  <c r="GR38" i="2"/>
  <c r="GQ38" i="2"/>
  <c r="GP38" i="2"/>
  <c r="GO38" i="2"/>
  <c r="GN38" i="2"/>
  <c r="GM38" i="2"/>
  <c r="GL38" i="2"/>
  <c r="GK38" i="2"/>
  <c r="GJ38" i="2"/>
  <c r="GI38" i="2"/>
  <c r="GH38" i="2"/>
  <c r="GG38" i="2"/>
  <c r="GF38" i="2"/>
  <c r="GE38" i="2"/>
  <c r="GD38" i="2"/>
  <c r="GC38" i="2"/>
  <c r="GB38" i="2"/>
  <c r="GA38" i="2"/>
  <c r="FZ38" i="2"/>
  <c r="FY38" i="2"/>
  <c r="FX38" i="2"/>
  <c r="FW38" i="2"/>
  <c r="FV38" i="2"/>
  <c r="FU38" i="2"/>
  <c r="FT38" i="2"/>
  <c r="FS38" i="2"/>
  <c r="FR38" i="2"/>
  <c r="FQ38" i="2"/>
  <c r="FP38" i="2"/>
  <c r="FO38" i="2"/>
  <c r="FN38" i="2"/>
  <c r="FM38" i="2"/>
  <c r="FL38" i="2"/>
  <c r="FK38" i="2"/>
  <c r="FJ38" i="2"/>
  <c r="FI38" i="2"/>
  <c r="FH38" i="2"/>
  <c r="FG38" i="2"/>
  <c r="FF38" i="2"/>
  <c r="FE38" i="2"/>
  <c r="FD38" i="2"/>
  <c r="FC38" i="2"/>
  <c r="FB38" i="2"/>
  <c r="FA38" i="2"/>
  <c r="GX37" i="2"/>
  <c r="GW37" i="2"/>
  <c r="GV37" i="2"/>
  <c r="GU37" i="2"/>
  <c r="GT37" i="2"/>
  <c r="GS37" i="2"/>
  <c r="GR37" i="2"/>
  <c r="GQ37" i="2"/>
  <c r="GP37" i="2"/>
  <c r="GO37" i="2"/>
  <c r="GN37" i="2"/>
  <c r="GM37" i="2"/>
  <c r="GL37" i="2"/>
  <c r="GK37" i="2"/>
  <c r="GJ37" i="2"/>
  <c r="GI37" i="2"/>
  <c r="GH37" i="2"/>
  <c r="GG37" i="2"/>
  <c r="GF37" i="2"/>
  <c r="GE37" i="2"/>
  <c r="GD37" i="2"/>
  <c r="GC37" i="2"/>
  <c r="GB37" i="2"/>
  <c r="GA37" i="2"/>
  <c r="FZ37" i="2"/>
  <c r="FY37" i="2"/>
  <c r="FX37" i="2"/>
  <c r="FW37" i="2"/>
  <c r="FV37" i="2"/>
  <c r="FU37" i="2"/>
  <c r="FT37" i="2"/>
  <c r="FS37" i="2"/>
  <c r="FR37" i="2"/>
  <c r="FQ3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GX36" i="2"/>
  <c r="GW36" i="2"/>
  <c r="GV36" i="2"/>
  <c r="GU36" i="2"/>
  <c r="GT36" i="2"/>
  <c r="GS36" i="2"/>
  <c r="GR36" i="2"/>
  <c r="GQ36" i="2"/>
  <c r="GP36" i="2"/>
  <c r="GO36" i="2"/>
  <c r="GN36" i="2"/>
  <c r="GM36" i="2"/>
  <c r="GL36" i="2"/>
  <c r="GK36" i="2"/>
  <c r="GJ36" i="2"/>
  <c r="GI36" i="2"/>
  <c r="GH36" i="2"/>
  <c r="GG36" i="2"/>
  <c r="GF36" i="2"/>
  <c r="GE36" i="2"/>
  <c r="GD36" i="2"/>
  <c r="GC36" i="2"/>
  <c r="GB36" i="2"/>
  <c r="GA36" i="2"/>
  <c r="FZ36" i="2"/>
  <c r="FY36" i="2"/>
  <c r="FX36" i="2"/>
  <c r="FW36" i="2"/>
  <c r="FV36" i="2"/>
  <c r="FU36" i="2"/>
  <c r="FT36" i="2"/>
  <c r="FS36" i="2"/>
  <c r="FR36" i="2"/>
  <c r="FQ36" i="2"/>
  <c r="FP36" i="2"/>
  <c r="FO36" i="2"/>
  <c r="FN36" i="2"/>
  <c r="FM36" i="2"/>
  <c r="FL36" i="2"/>
  <c r="FK36" i="2"/>
  <c r="FJ36" i="2"/>
  <c r="FI36" i="2"/>
  <c r="FH36" i="2"/>
  <c r="FG36" i="2"/>
  <c r="FF36" i="2"/>
  <c r="FE36" i="2"/>
  <c r="FD36" i="2"/>
  <c r="FC36" i="2"/>
  <c r="FB36" i="2"/>
  <c r="FA36" i="2"/>
  <c r="GX35" i="2"/>
  <c r="GW35" i="2"/>
  <c r="GV35" i="2"/>
  <c r="GU35" i="2"/>
  <c r="GT35" i="2"/>
  <c r="GS35" i="2"/>
  <c r="GR35" i="2"/>
  <c r="GQ35" i="2"/>
  <c r="GP35" i="2"/>
  <c r="GO35" i="2"/>
  <c r="GN35" i="2"/>
  <c r="GM35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GX34" i="2"/>
  <c r="GW34" i="2"/>
  <c r="GV34" i="2"/>
  <c r="GU34" i="2"/>
  <c r="GT34" i="2"/>
  <c r="GS34" i="2"/>
  <c r="GR34" i="2"/>
  <c r="GQ34" i="2"/>
  <c r="GP34" i="2"/>
  <c r="GO34" i="2"/>
  <c r="GN34" i="2"/>
  <c r="GM34" i="2"/>
  <c r="GL34" i="2"/>
  <c r="GK34" i="2"/>
  <c r="GJ34" i="2"/>
  <c r="GI34" i="2"/>
  <c r="GH34" i="2"/>
  <c r="GG34" i="2"/>
  <c r="GF34" i="2"/>
  <c r="GE34" i="2"/>
  <c r="GD34" i="2"/>
  <c r="GC34" i="2"/>
  <c r="GB34" i="2"/>
  <c r="GA34" i="2"/>
  <c r="FZ34" i="2"/>
  <c r="FY34" i="2"/>
  <c r="FX34" i="2"/>
  <c r="FW34" i="2"/>
  <c r="FV34" i="2"/>
  <c r="FU34" i="2"/>
  <c r="FT34" i="2"/>
  <c r="FS34" i="2"/>
  <c r="FR34" i="2"/>
  <c r="FQ34" i="2"/>
  <c r="FP34" i="2"/>
  <c r="FO34" i="2"/>
  <c r="FN34" i="2"/>
  <c r="FM34" i="2"/>
  <c r="FL34" i="2"/>
  <c r="FK34" i="2"/>
  <c r="FJ34" i="2"/>
  <c r="FI34" i="2"/>
  <c r="FH34" i="2"/>
  <c r="FG34" i="2"/>
  <c r="FF34" i="2"/>
  <c r="FE34" i="2"/>
  <c r="FD34" i="2"/>
  <c r="FC34" i="2"/>
  <c r="FB34" i="2"/>
  <c r="FA34" i="2"/>
  <c r="GX33" i="2"/>
  <c r="GW33" i="2"/>
  <c r="GV33" i="2"/>
  <c r="GU33" i="2"/>
  <c r="GT33" i="2"/>
  <c r="GS33" i="2"/>
  <c r="GR33" i="2"/>
  <c r="GQ33" i="2"/>
  <c r="GP33" i="2"/>
  <c r="GO33" i="2"/>
  <c r="GN33" i="2"/>
  <c r="GM33" i="2"/>
  <c r="GL33" i="2"/>
  <c r="GK33" i="2"/>
  <c r="GJ33" i="2"/>
  <c r="GI33" i="2"/>
  <c r="GH33" i="2"/>
  <c r="GG33" i="2"/>
  <c r="GF33" i="2"/>
  <c r="GE33" i="2"/>
  <c r="GD33" i="2"/>
  <c r="GC33" i="2"/>
  <c r="GB33" i="2"/>
  <c r="GA33" i="2"/>
  <c r="FZ33" i="2"/>
  <c r="FY33" i="2"/>
  <c r="FX33" i="2"/>
  <c r="FW33" i="2"/>
  <c r="FV33" i="2"/>
  <c r="FU33" i="2"/>
  <c r="FT33" i="2"/>
  <c r="FS33" i="2"/>
  <c r="FR33" i="2"/>
  <c r="FQ33" i="2"/>
  <c r="FP33" i="2"/>
  <c r="FO33" i="2"/>
  <c r="FN33" i="2"/>
  <c r="FM33" i="2"/>
  <c r="FL33" i="2"/>
  <c r="FK33" i="2"/>
  <c r="FJ33" i="2"/>
  <c r="FI33" i="2"/>
  <c r="FH33" i="2"/>
  <c r="FG33" i="2"/>
  <c r="FF33" i="2"/>
  <c r="FE33" i="2"/>
  <c r="FD33" i="2"/>
  <c r="FC33" i="2"/>
  <c r="FB33" i="2"/>
  <c r="FA33" i="2"/>
  <c r="GX32" i="2"/>
  <c r="GW32" i="2"/>
  <c r="GV32" i="2"/>
  <c r="GU32" i="2"/>
  <c r="GT32" i="2"/>
  <c r="GS32" i="2"/>
  <c r="GR32" i="2"/>
  <c r="GQ32" i="2"/>
  <c r="GP32" i="2"/>
  <c r="GO32" i="2"/>
  <c r="GN32" i="2"/>
  <c r="GM32" i="2"/>
  <c r="GL32" i="2"/>
  <c r="GK32" i="2"/>
  <c r="GJ32" i="2"/>
  <c r="GI32" i="2"/>
  <c r="GH32" i="2"/>
  <c r="GG32" i="2"/>
  <c r="GF32" i="2"/>
  <c r="GE32" i="2"/>
  <c r="GD32" i="2"/>
  <c r="GC32" i="2"/>
  <c r="GB32" i="2"/>
  <c r="GA32" i="2"/>
  <c r="FZ32" i="2"/>
  <c r="FY32" i="2"/>
  <c r="FX32" i="2"/>
  <c r="FW32" i="2"/>
  <c r="FV32" i="2"/>
  <c r="FU32" i="2"/>
  <c r="FT32" i="2"/>
  <c r="FS32" i="2"/>
  <c r="FR32" i="2"/>
  <c r="FQ32" i="2"/>
  <c r="FP32" i="2"/>
  <c r="FO32" i="2"/>
  <c r="FN32" i="2"/>
  <c r="FM32" i="2"/>
  <c r="FL32" i="2"/>
  <c r="FK32" i="2"/>
  <c r="FJ32" i="2"/>
  <c r="FI32" i="2"/>
  <c r="FH32" i="2"/>
  <c r="FG32" i="2"/>
  <c r="FF32" i="2"/>
  <c r="FE32" i="2"/>
  <c r="FD32" i="2"/>
  <c r="FC32" i="2"/>
  <c r="FB32" i="2"/>
  <c r="FA32" i="2"/>
  <c r="GX31" i="2"/>
  <c r="GW31" i="2"/>
  <c r="GV31" i="2"/>
  <c r="GU31" i="2"/>
  <c r="GT31" i="2"/>
  <c r="GS31" i="2"/>
  <c r="GR31" i="2"/>
  <c r="GQ31" i="2"/>
  <c r="GP31" i="2"/>
  <c r="GO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X31" i="2"/>
  <c r="FW31" i="2"/>
  <c r="FV31" i="2"/>
  <c r="FU31" i="2"/>
  <c r="FT31" i="2"/>
  <c r="FS31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FC31" i="2"/>
  <c r="FB31" i="2"/>
  <c r="FA31" i="2"/>
  <c r="GX30" i="2"/>
  <c r="GW30" i="2"/>
  <c r="GV30" i="2"/>
  <c r="GU30" i="2"/>
  <c r="GT30" i="2"/>
  <c r="GS30" i="2"/>
  <c r="GR30" i="2"/>
  <c r="GQ30" i="2"/>
  <c r="GP30" i="2"/>
  <c r="GO30" i="2"/>
  <c r="GN30" i="2"/>
  <c r="GM30" i="2"/>
  <c r="GL30" i="2"/>
  <c r="GK30" i="2"/>
  <c r="GJ30" i="2"/>
  <c r="GI30" i="2"/>
  <c r="GH30" i="2"/>
  <c r="GG30" i="2"/>
  <c r="GF30" i="2"/>
  <c r="GE30" i="2"/>
  <c r="GD30" i="2"/>
  <c r="GC30" i="2"/>
  <c r="GB30" i="2"/>
  <c r="GA30" i="2"/>
  <c r="FZ30" i="2"/>
  <c r="FY30" i="2"/>
  <c r="FX30" i="2"/>
  <c r="FW30" i="2"/>
  <c r="FV30" i="2"/>
  <c r="FU30" i="2"/>
  <c r="FT30" i="2"/>
  <c r="FS30" i="2"/>
  <c r="FR30" i="2"/>
  <c r="FQ30" i="2"/>
  <c r="FP30" i="2"/>
  <c r="FO30" i="2"/>
  <c r="FN30" i="2"/>
  <c r="FM30" i="2"/>
  <c r="FL30" i="2"/>
  <c r="FK30" i="2"/>
  <c r="FJ30" i="2"/>
  <c r="FI30" i="2"/>
  <c r="FH30" i="2"/>
  <c r="FG30" i="2"/>
  <c r="FF30" i="2"/>
  <c r="FE30" i="2"/>
  <c r="FD30" i="2"/>
  <c r="FC30" i="2"/>
  <c r="FB30" i="2"/>
  <c r="FA30" i="2"/>
  <c r="GX29" i="2"/>
  <c r="GW29" i="2"/>
  <c r="GV29" i="2"/>
  <c r="GU29" i="2"/>
  <c r="GT29" i="2"/>
  <c r="GS29" i="2"/>
  <c r="GR29" i="2"/>
  <c r="GQ29" i="2"/>
  <c r="GP29" i="2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GX28" i="2"/>
  <c r="GW28" i="2"/>
  <c r="GV28" i="2"/>
  <c r="GU28" i="2"/>
  <c r="GT28" i="2"/>
  <c r="GS28" i="2"/>
  <c r="GR28" i="2"/>
  <c r="GQ28" i="2"/>
  <c r="GP28" i="2"/>
  <c r="GO28" i="2"/>
  <c r="GN28" i="2"/>
  <c r="GM28" i="2"/>
  <c r="GL28" i="2"/>
  <c r="GK28" i="2"/>
  <c r="GJ28" i="2"/>
  <c r="GI28" i="2"/>
  <c r="GH28" i="2"/>
  <c r="GG28" i="2"/>
  <c r="GF28" i="2"/>
  <c r="GE28" i="2"/>
  <c r="GD28" i="2"/>
  <c r="GC28" i="2"/>
  <c r="GB28" i="2"/>
  <c r="GA28" i="2"/>
  <c r="FZ28" i="2"/>
  <c r="FY28" i="2"/>
  <c r="FX28" i="2"/>
  <c r="FW28" i="2"/>
  <c r="FV28" i="2"/>
  <c r="FU28" i="2"/>
  <c r="FT28" i="2"/>
  <c r="FS28" i="2"/>
  <c r="FR28" i="2"/>
  <c r="FQ28" i="2"/>
  <c r="FP28" i="2"/>
  <c r="FO28" i="2"/>
  <c r="FN28" i="2"/>
  <c r="FM28" i="2"/>
  <c r="FL28" i="2"/>
  <c r="FK28" i="2"/>
  <c r="FJ28" i="2"/>
  <c r="FI28" i="2"/>
  <c r="FH28" i="2"/>
  <c r="FG28" i="2"/>
  <c r="FF28" i="2"/>
  <c r="FE28" i="2"/>
  <c r="FD28" i="2"/>
  <c r="FC28" i="2"/>
  <c r="FB28" i="2"/>
  <c r="FA28" i="2"/>
  <c r="GX27" i="2"/>
  <c r="GW27" i="2"/>
  <c r="GV27" i="2"/>
  <c r="GU27" i="2"/>
  <c r="GT27" i="2"/>
  <c r="GS27" i="2"/>
  <c r="GR27" i="2"/>
  <c r="GQ27" i="2"/>
  <c r="GP27" i="2"/>
  <c r="GO27" i="2"/>
  <c r="GN27" i="2"/>
  <c r="GM27" i="2"/>
  <c r="GL27" i="2"/>
  <c r="GK27" i="2"/>
  <c r="GJ27" i="2"/>
  <c r="GI27" i="2"/>
  <c r="GH27" i="2"/>
  <c r="GG27" i="2"/>
  <c r="GF27" i="2"/>
  <c r="GE27" i="2"/>
  <c r="GD27" i="2"/>
  <c r="GC27" i="2"/>
  <c r="GB27" i="2"/>
  <c r="GA27" i="2"/>
  <c r="FZ27" i="2"/>
  <c r="FY27" i="2"/>
  <c r="FX27" i="2"/>
  <c r="FW27" i="2"/>
  <c r="FV27" i="2"/>
  <c r="FU27" i="2"/>
  <c r="FT27" i="2"/>
  <c r="FS27" i="2"/>
  <c r="FR27" i="2"/>
  <c r="FQ2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GX26" i="2"/>
  <c r="GW26" i="2"/>
  <c r="GV26" i="2"/>
  <c r="GU26" i="2"/>
  <c r="GT26" i="2"/>
  <c r="GS26" i="2"/>
  <c r="GR26" i="2"/>
  <c r="GQ26" i="2"/>
  <c r="GP26" i="2"/>
  <c r="GO26" i="2"/>
  <c r="GN26" i="2"/>
  <c r="GM26" i="2"/>
  <c r="GL26" i="2"/>
  <c r="GK26" i="2"/>
  <c r="GJ26" i="2"/>
  <c r="GI26" i="2"/>
  <c r="GH26" i="2"/>
  <c r="GG26" i="2"/>
  <c r="GF26" i="2"/>
  <c r="GE26" i="2"/>
  <c r="GD26" i="2"/>
  <c r="GC26" i="2"/>
  <c r="GB26" i="2"/>
  <c r="GA26" i="2"/>
  <c r="FZ26" i="2"/>
  <c r="FY26" i="2"/>
  <c r="FX26" i="2"/>
  <c r="FW26" i="2"/>
  <c r="FV26" i="2"/>
  <c r="FU26" i="2"/>
  <c r="FT26" i="2"/>
  <c r="FS26" i="2"/>
  <c r="FR26" i="2"/>
  <c r="FQ26" i="2"/>
  <c r="FP26" i="2"/>
  <c r="FO26" i="2"/>
  <c r="FN26" i="2"/>
  <c r="FM26" i="2"/>
  <c r="FL26" i="2"/>
  <c r="FK26" i="2"/>
  <c r="FJ26" i="2"/>
  <c r="FI26" i="2"/>
  <c r="FH26" i="2"/>
  <c r="FG26" i="2"/>
  <c r="FF26" i="2"/>
  <c r="FE26" i="2"/>
  <c r="FD26" i="2"/>
  <c r="FC26" i="2"/>
  <c r="FB26" i="2"/>
  <c r="FA26" i="2"/>
  <c r="GX25" i="2"/>
  <c r="GW25" i="2"/>
  <c r="GV25" i="2"/>
  <c r="GU25" i="2"/>
  <c r="GT25" i="2"/>
  <c r="GS25" i="2"/>
  <c r="GR25" i="2"/>
  <c r="GQ25" i="2"/>
  <c r="GP25" i="2"/>
  <c r="GO25" i="2"/>
  <c r="GN25" i="2"/>
  <c r="GM25" i="2"/>
  <c r="GL25" i="2"/>
  <c r="GK25" i="2"/>
  <c r="GJ25" i="2"/>
  <c r="GI25" i="2"/>
  <c r="GH25" i="2"/>
  <c r="GG25" i="2"/>
  <c r="GF25" i="2"/>
  <c r="GE25" i="2"/>
  <c r="GD25" i="2"/>
  <c r="GC25" i="2"/>
  <c r="GB25" i="2"/>
  <c r="GA25" i="2"/>
  <c r="FZ25" i="2"/>
  <c r="FY25" i="2"/>
  <c r="FX25" i="2"/>
  <c r="FW25" i="2"/>
  <c r="FV25" i="2"/>
  <c r="FU25" i="2"/>
  <c r="FT25" i="2"/>
  <c r="FS25" i="2"/>
  <c r="FR25" i="2"/>
  <c r="FQ25" i="2"/>
  <c r="FP25" i="2"/>
  <c r="FO25" i="2"/>
  <c r="FN25" i="2"/>
  <c r="FM25" i="2"/>
  <c r="FL25" i="2"/>
  <c r="FK25" i="2"/>
  <c r="FJ25" i="2"/>
  <c r="FI25" i="2"/>
  <c r="FH25" i="2"/>
  <c r="FG25" i="2"/>
  <c r="FF25" i="2"/>
  <c r="FE25" i="2"/>
  <c r="FD25" i="2"/>
  <c r="FC25" i="2"/>
  <c r="FB25" i="2"/>
  <c r="FA25" i="2"/>
  <c r="GX24" i="2"/>
  <c r="GW24" i="2"/>
  <c r="GV24" i="2"/>
  <c r="GU24" i="2"/>
  <c r="GT24" i="2"/>
  <c r="GS24" i="2"/>
  <c r="GR24" i="2"/>
  <c r="GQ24" i="2"/>
  <c r="GP24" i="2"/>
  <c r="GO24" i="2"/>
  <c r="GN24" i="2"/>
  <c r="GM24" i="2"/>
  <c r="GL24" i="2"/>
  <c r="GK24" i="2"/>
  <c r="GJ24" i="2"/>
  <c r="GI24" i="2"/>
  <c r="GH24" i="2"/>
  <c r="GG24" i="2"/>
  <c r="GF24" i="2"/>
  <c r="GE24" i="2"/>
  <c r="GD24" i="2"/>
  <c r="GC24" i="2"/>
  <c r="GB24" i="2"/>
  <c r="GA24" i="2"/>
  <c r="FZ24" i="2"/>
  <c r="FY24" i="2"/>
  <c r="FX24" i="2"/>
  <c r="FW24" i="2"/>
  <c r="FV24" i="2"/>
  <c r="FU24" i="2"/>
  <c r="FT24" i="2"/>
  <c r="FS24" i="2"/>
  <c r="FR24" i="2"/>
  <c r="FQ24" i="2"/>
  <c r="FP24" i="2"/>
  <c r="FO24" i="2"/>
  <c r="FN24" i="2"/>
  <c r="FM24" i="2"/>
  <c r="FL24" i="2"/>
  <c r="FK24" i="2"/>
  <c r="FJ24" i="2"/>
  <c r="FI24" i="2"/>
  <c r="FH24" i="2"/>
  <c r="FG24" i="2"/>
  <c r="FF24" i="2"/>
  <c r="FE24" i="2"/>
  <c r="FD24" i="2"/>
  <c r="FC24" i="2"/>
  <c r="FB24" i="2"/>
  <c r="FA24" i="2"/>
  <c r="GX23" i="2"/>
  <c r="GW23" i="2"/>
  <c r="GV23" i="2"/>
  <c r="GU23" i="2"/>
  <c r="GT23" i="2"/>
  <c r="GS23" i="2"/>
  <c r="GR23" i="2"/>
  <c r="GQ23" i="2"/>
  <c r="GP23" i="2"/>
  <c r="GO23" i="2"/>
  <c r="GN23" i="2"/>
  <c r="GM23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X22" i="2"/>
  <c r="GW22" i="2"/>
  <c r="GV22" i="2"/>
  <c r="GU22" i="2"/>
  <c r="GT22" i="2"/>
  <c r="GS22" i="2"/>
  <c r="GR22" i="2"/>
  <c r="GQ22" i="2"/>
  <c r="GP22" i="2"/>
  <c r="GO22" i="2"/>
  <c r="GN22" i="2"/>
  <c r="GM22" i="2"/>
  <c r="GL22" i="2"/>
  <c r="GK22" i="2"/>
  <c r="GJ22" i="2"/>
  <c r="GI22" i="2"/>
  <c r="GH22" i="2"/>
  <c r="GG22" i="2"/>
  <c r="GF22" i="2"/>
  <c r="GE22" i="2"/>
  <c r="GD22" i="2"/>
  <c r="GC22" i="2"/>
  <c r="GB22" i="2"/>
  <c r="GA22" i="2"/>
  <c r="FZ22" i="2"/>
  <c r="FY22" i="2"/>
  <c r="FX22" i="2"/>
  <c r="FW22" i="2"/>
  <c r="FV22" i="2"/>
  <c r="FU22" i="2"/>
  <c r="FT22" i="2"/>
  <c r="FS22" i="2"/>
  <c r="FR22" i="2"/>
  <c r="FQ22" i="2"/>
  <c r="FP22" i="2"/>
  <c r="FO22" i="2"/>
  <c r="FN22" i="2"/>
  <c r="FM22" i="2"/>
  <c r="FL22" i="2"/>
  <c r="FK22" i="2"/>
  <c r="FJ22" i="2"/>
  <c r="FI22" i="2"/>
  <c r="FH22" i="2"/>
  <c r="FG22" i="2"/>
  <c r="FF22" i="2"/>
  <c r="FE22" i="2"/>
  <c r="FD22" i="2"/>
  <c r="FC22" i="2"/>
  <c r="FB22" i="2"/>
  <c r="FA22" i="2"/>
  <c r="GX21" i="2"/>
  <c r="GW21" i="2"/>
  <c r="GV21" i="2"/>
  <c r="GU21" i="2"/>
  <c r="GT21" i="2"/>
  <c r="GS21" i="2"/>
  <c r="GR21" i="2"/>
  <c r="GQ21" i="2"/>
  <c r="GP21" i="2"/>
  <c r="GO21" i="2"/>
  <c r="GN21" i="2"/>
  <c r="GM21" i="2"/>
  <c r="GL21" i="2"/>
  <c r="GK21" i="2"/>
  <c r="GJ21" i="2"/>
  <c r="GI21" i="2"/>
  <c r="GH21" i="2"/>
  <c r="GG21" i="2"/>
  <c r="GF21" i="2"/>
  <c r="GE21" i="2"/>
  <c r="GD21" i="2"/>
  <c r="GC21" i="2"/>
  <c r="GB21" i="2"/>
  <c r="GA21" i="2"/>
  <c r="FZ21" i="2"/>
  <c r="FY21" i="2"/>
  <c r="FX21" i="2"/>
  <c r="FW21" i="2"/>
  <c r="FV21" i="2"/>
  <c r="FU21" i="2"/>
  <c r="FT21" i="2"/>
  <c r="FS21" i="2"/>
  <c r="FR21" i="2"/>
  <c r="FQ21" i="2"/>
  <c r="FP21" i="2"/>
  <c r="FO21" i="2"/>
  <c r="FN21" i="2"/>
  <c r="FM21" i="2"/>
  <c r="FL21" i="2"/>
  <c r="FK21" i="2"/>
  <c r="FJ21" i="2"/>
  <c r="FI21" i="2"/>
  <c r="FH21" i="2"/>
  <c r="FG21" i="2"/>
  <c r="FF21" i="2"/>
  <c r="FE21" i="2"/>
  <c r="FD21" i="2"/>
  <c r="FC21" i="2"/>
  <c r="FB21" i="2"/>
  <c r="FA21" i="2"/>
  <c r="GX20" i="2"/>
  <c r="GW20" i="2"/>
  <c r="GV20" i="2"/>
  <c r="GU20" i="2"/>
  <c r="GT20" i="2"/>
  <c r="GS20" i="2"/>
  <c r="GR20" i="2"/>
  <c r="GQ20" i="2"/>
  <c r="GP20" i="2"/>
  <c r="GO20" i="2"/>
  <c r="GN20" i="2"/>
  <c r="GM20" i="2"/>
  <c r="GL20" i="2"/>
  <c r="GK20" i="2"/>
  <c r="GJ20" i="2"/>
  <c r="GI20" i="2"/>
  <c r="GH20" i="2"/>
  <c r="GG20" i="2"/>
  <c r="GF20" i="2"/>
  <c r="GE20" i="2"/>
  <c r="GD20" i="2"/>
  <c r="GC20" i="2"/>
  <c r="GB20" i="2"/>
  <c r="GA20" i="2"/>
  <c r="FZ20" i="2"/>
  <c r="FY20" i="2"/>
  <c r="FX20" i="2"/>
  <c r="FW20" i="2"/>
  <c r="FV20" i="2"/>
  <c r="FU20" i="2"/>
  <c r="FT20" i="2"/>
  <c r="FS20" i="2"/>
  <c r="FR20" i="2"/>
  <c r="FQ20" i="2"/>
  <c r="FP20" i="2"/>
  <c r="FO20" i="2"/>
  <c r="FN20" i="2"/>
  <c r="FM20" i="2"/>
  <c r="FL20" i="2"/>
  <c r="FK20" i="2"/>
  <c r="FJ20" i="2"/>
  <c r="FI20" i="2"/>
  <c r="FH20" i="2"/>
  <c r="FG20" i="2"/>
  <c r="FF20" i="2"/>
  <c r="FE20" i="2"/>
  <c r="FD20" i="2"/>
  <c r="FC20" i="2"/>
  <c r="FB20" i="2"/>
  <c r="FA20" i="2"/>
  <c r="GX19" i="2"/>
  <c r="GW19" i="2"/>
  <c r="GV19" i="2"/>
  <c r="GU19" i="2"/>
  <c r="GT19" i="2"/>
  <c r="GS19" i="2"/>
  <c r="GR19" i="2"/>
  <c r="GQ19" i="2"/>
  <c r="GP19" i="2"/>
  <c r="GO19" i="2"/>
  <c r="GN19" i="2"/>
  <c r="GM19" i="2"/>
  <c r="GL19" i="2"/>
  <c r="GK19" i="2"/>
  <c r="GJ19" i="2"/>
  <c r="GI19" i="2"/>
  <c r="GH19" i="2"/>
  <c r="GG19" i="2"/>
  <c r="GF19" i="2"/>
  <c r="GE19" i="2"/>
  <c r="GD19" i="2"/>
  <c r="GC19" i="2"/>
  <c r="GB19" i="2"/>
  <c r="GA19" i="2"/>
  <c r="FZ19" i="2"/>
  <c r="FY19" i="2"/>
  <c r="FX19" i="2"/>
  <c r="FW19" i="2"/>
  <c r="FV19" i="2"/>
  <c r="FU19" i="2"/>
  <c r="FT19" i="2"/>
  <c r="FS19" i="2"/>
  <c r="FR19" i="2"/>
  <c r="FQ19" i="2"/>
  <c r="FP19" i="2"/>
  <c r="FO19" i="2"/>
  <c r="FN19" i="2"/>
  <c r="FM19" i="2"/>
  <c r="FL19" i="2"/>
  <c r="FK19" i="2"/>
  <c r="FJ19" i="2"/>
  <c r="FI19" i="2"/>
  <c r="FH19" i="2"/>
  <c r="FG19" i="2"/>
  <c r="FF19" i="2"/>
  <c r="FE19" i="2"/>
  <c r="FD19" i="2"/>
  <c r="FC19" i="2"/>
  <c r="FB19" i="2"/>
  <c r="FA19" i="2"/>
  <c r="GX18" i="2"/>
  <c r="GW18" i="2"/>
  <c r="GV18" i="2"/>
  <c r="GU18" i="2"/>
  <c r="GT18" i="2"/>
  <c r="GS18" i="2"/>
  <c r="GR18" i="2"/>
  <c r="GQ18" i="2"/>
  <c r="GP18" i="2"/>
  <c r="GO18" i="2"/>
  <c r="GN18" i="2"/>
  <c r="GM18" i="2"/>
  <c r="GL18" i="2"/>
  <c r="GK18" i="2"/>
  <c r="GJ18" i="2"/>
  <c r="GI18" i="2"/>
  <c r="GH18" i="2"/>
  <c r="GG18" i="2"/>
  <c r="GF18" i="2"/>
  <c r="GE18" i="2"/>
  <c r="GD18" i="2"/>
  <c r="GC18" i="2"/>
  <c r="GB18" i="2"/>
  <c r="GA18" i="2"/>
  <c r="FZ18" i="2"/>
  <c r="FY18" i="2"/>
  <c r="FX18" i="2"/>
  <c r="FW18" i="2"/>
  <c r="FV18" i="2"/>
  <c r="FU18" i="2"/>
  <c r="FT18" i="2"/>
  <c r="FS18" i="2"/>
  <c r="FR18" i="2"/>
  <c r="FQ18" i="2"/>
  <c r="FP18" i="2"/>
  <c r="FO18" i="2"/>
  <c r="FN18" i="2"/>
  <c r="FM18" i="2"/>
  <c r="FL18" i="2"/>
  <c r="FK18" i="2"/>
  <c r="FJ18" i="2"/>
  <c r="FI18" i="2"/>
  <c r="FH18" i="2"/>
  <c r="FG18" i="2"/>
  <c r="FF18" i="2"/>
  <c r="FE18" i="2"/>
  <c r="FD18" i="2"/>
  <c r="FC18" i="2"/>
  <c r="FB18" i="2"/>
  <c r="FA18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GX16" i="2"/>
  <c r="GW16" i="2"/>
  <c r="GV16" i="2"/>
  <c r="GU16" i="2"/>
  <c r="GT16" i="2"/>
  <c r="GS16" i="2"/>
  <c r="GR16" i="2"/>
  <c r="GQ16" i="2"/>
  <c r="GP16" i="2"/>
  <c r="GO16" i="2"/>
  <c r="GN16" i="2"/>
  <c r="GM16" i="2"/>
  <c r="GL16" i="2"/>
  <c r="GK16" i="2"/>
  <c r="GJ16" i="2"/>
  <c r="GI16" i="2"/>
  <c r="GH16" i="2"/>
  <c r="GG16" i="2"/>
  <c r="GF16" i="2"/>
  <c r="GE16" i="2"/>
  <c r="GD16" i="2"/>
  <c r="GC16" i="2"/>
  <c r="GB16" i="2"/>
  <c r="GA16" i="2"/>
  <c r="FZ16" i="2"/>
  <c r="FY16" i="2"/>
  <c r="FX16" i="2"/>
  <c r="FW16" i="2"/>
  <c r="FV16" i="2"/>
  <c r="FU16" i="2"/>
  <c r="FT16" i="2"/>
  <c r="FS16" i="2"/>
  <c r="FR16" i="2"/>
  <c r="FQ16" i="2"/>
  <c r="FP16" i="2"/>
  <c r="FO16" i="2"/>
  <c r="FN16" i="2"/>
  <c r="FM16" i="2"/>
  <c r="FL16" i="2"/>
  <c r="FK16" i="2"/>
  <c r="FJ16" i="2"/>
  <c r="FI16" i="2"/>
  <c r="FH16" i="2"/>
  <c r="FG16" i="2"/>
  <c r="FF16" i="2"/>
  <c r="FE16" i="2"/>
  <c r="FD16" i="2"/>
  <c r="FC16" i="2"/>
  <c r="FB16" i="2"/>
  <c r="FA16" i="2"/>
  <c r="GX15" i="2"/>
  <c r="GW15" i="2"/>
  <c r="GV15" i="2"/>
  <c r="GU15" i="2"/>
  <c r="GT15" i="2"/>
  <c r="GS15" i="2"/>
  <c r="GR15" i="2"/>
  <c r="GQ15" i="2"/>
  <c r="GP15" i="2"/>
  <c r="GO15" i="2"/>
  <c r="GN15" i="2"/>
  <c r="GM15" i="2"/>
  <c r="GL15" i="2"/>
  <c r="GK15" i="2"/>
  <c r="GJ15" i="2"/>
  <c r="GI15" i="2"/>
  <c r="GH15" i="2"/>
  <c r="GG15" i="2"/>
  <c r="GF15" i="2"/>
  <c r="GE15" i="2"/>
  <c r="GD15" i="2"/>
  <c r="GC15" i="2"/>
  <c r="GB15" i="2"/>
  <c r="GA15" i="2"/>
  <c r="FZ15" i="2"/>
  <c r="FY15" i="2"/>
  <c r="FX15" i="2"/>
  <c r="FW15" i="2"/>
  <c r="FV15" i="2"/>
  <c r="FU15" i="2"/>
  <c r="FT15" i="2"/>
  <c r="FS15" i="2"/>
  <c r="FR15" i="2"/>
  <c r="FQ15" i="2"/>
  <c r="FP15" i="2"/>
  <c r="FO15" i="2"/>
  <c r="FN15" i="2"/>
  <c r="FM15" i="2"/>
  <c r="FL15" i="2"/>
  <c r="FK15" i="2"/>
  <c r="FJ15" i="2"/>
  <c r="FI15" i="2"/>
  <c r="FH15" i="2"/>
  <c r="FG15" i="2"/>
  <c r="FF15" i="2"/>
  <c r="FE15" i="2"/>
  <c r="FD15" i="2"/>
  <c r="FC15" i="2"/>
  <c r="FB15" i="2"/>
  <c r="FA15" i="2"/>
  <c r="GX14" i="2"/>
  <c r="GW14" i="2"/>
  <c r="GV14" i="2"/>
  <c r="GU14" i="2"/>
  <c r="GT14" i="2"/>
  <c r="GS14" i="2"/>
  <c r="GR14" i="2"/>
  <c r="GQ14" i="2"/>
  <c r="GP14" i="2"/>
  <c r="GO14" i="2"/>
  <c r="GN14" i="2"/>
  <c r="GM14" i="2"/>
  <c r="GL14" i="2"/>
  <c r="GK14" i="2"/>
  <c r="GJ14" i="2"/>
  <c r="GI14" i="2"/>
  <c r="GH14" i="2"/>
  <c r="GG14" i="2"/>
  <c r="GF14" i="2"/>
  <c r="GE14" i="2"/>
  <c r="GD14" i="2"/>
  <c r="GC14" i="2"/>
  <c r="GB14" i="2"/>
  <c r="GA14" i="2"/>
  <c r="FZ14" i="2"/>
  <c r="FY14" i="2"/>
  <c r="FX14" i="2"/>
  <c r="FW14" i="2"/>
  <c r="FV14" i="2"/>
  <c r="FU14" i="2"/>
  <c r="FT14" i="2"/>
  <c r="FS14" i="2"/>
  <c r="FR14" i="2"/>
  <c r="FQ14" i="2"/>
  <c r="FP14" i="2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GX13" i="2"/>
  <c r="GW13" i="2"/>
  <c r="GV13" i="2"/>
  <c r="GU13" i="2"/>
  <c r="GT13" i="2"/>
  <c r="GS13" i="2"/>
  <c r="GR13" i="2"/>
  <c r="GQ13" i="2"/>
  <c r="GP13" i="2"/>
  <c r="GO13" i="2"/>
  <c r="GN13" i="2"/>
  <c r="GM13" i="2"/>
  <c r="GL13" i="2"/>
  <c r="GK13" i="2"/>
  <c r="GJ13" i="2"/>
  <c r="GI13" i="2"/>
  <c r="GH13" i="2"/>
  <c r="GG13" i="2"/>
  <c r="GF13" i="2"/>
  <c r="GE13" i="2"/>
  <c r="GD13" i="2"/>
  <c r="GC13" i="2"/>
  <c r="GB13" i="2"/>
  <c r="GA13" i="2"/>
  <c r="FZ13" i="2"/>
  <c r="FY13" i="2"/>
  <c r="FX13" i="2"/>
  <c r="FW13" i="2"/>
  <c r="FV13" i="2"/>
  <c r="FU13" i="2"/>
  <c r="FT13" i="2"/>
  <c r="FS13" i="2"/>
  <c r="FR13" i="2"/>
  <c r="FQ13" i="2"/>
  <c r="FP13" i="2"/>
  <c r="FO13" i="2"/>
  <c r="FN13" i="2"/>
  <c r="FM13" i="2"/>
  <c r="FL13" i="2"/>
  <c r="FK13" i="2"/>
  <c r="FJ13" i="2"/>
  <c r="FI13" i="2"/>
  <c r="FH13" i="2"/>
  <c r="FG13" i="2"/>
  <c r="FF13" i="2"/>
  <c r="FE13" i="2"/>
  <c r="FD13" i="2"/>
  <c r="FC13" i="2"/>
  <c r="FB13" i="2"/>
  <c r="FA13" i="2"/>
  <c r="GX12" i="2"/>
  <c r="GW12" i="2"/>
  <c r="GV12" i="2"/>
  <c r="GU12" i="2"/>
  <c r="GT12" i="2"/>
  <c r="GS12" i="2"/>
  <c r="GR12" i="2"/>
  <c r="GQ12" i="2"/>
  <c r="GP12" i="2"/>
  <c r="GO12" i="2"/>
  <c r="GN12" i="2"/>
  <c r="GM12" i="2"/>
  <c r="GL12" i="2"/>
  <c r="GK12" i="2"/>
  <c r="GJ12" i="2"/>
  <c r="GI12" i="2"/>
  <c r="GH12" i="2"/>
  <c r="GG12" i="2"/>
  <c r="GF12" i="2"/>
  <c r="GE12" i="2"/>
  <c r="GD12" i="2"/>
  <c r="GC12" i="2"/>
  <c r="GB12" i="2"/>
  <c r="GA12" i="2"/>
  <c r="FZ12" i="2"/>
  <c r="FY12" i="2"/>
  <c r="FX12" i="2"/>
  <c r="FW12" i="2"/>
  <c r="FV12" i="2"/>
  <c r="FU12" i="2"/>
  <c r="FT12" i="2"/>
  <c r="FS12" i="2"/>
  <c r="FR12" i="2"/>
  <c r="FQ12" i="2"/>
  <c r="FP12" i="2"/>
  <c r="FO12" i="2"/>
  <c r="FN12" i="2"/>
  <c r="FM12" i="2"/>
  <c r="FL12" i="2"/>
  <c r="FK12" i="2"/>
  <c r="FJ12" i="2"/>
  <c r="FI12" i="2"/>
  <c r="FH12" i="2"/>
  <c r="FG12" i="2"/>
  <c r="FF12" i="2"/>
  <c r="FE12" i="2"/>
  <c r="FD12" i="2"/>
  <c r="FC12" i="2"/>
  <c r="FB12" i="2"/>
  <c r="FA12" i="2"/>
  <c r="GX11" i="2"/>
  <c r="GW11" i="2"/>
  <c r="GV11" i="2"/>
  <c r="GU11" i="2"/>
  <c r="GT11" i="2"/>
  <c r="GS11" i="2"/>
  <c r="GR11" i="2"/>
  <c r="GQ11" i="2"/>
  <c r="GP11" i="2"/>
  <c r="GO11" i="2"/>
  <c r="GN11" i="2"/>
  <c r="GM11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FH11" i="2"/>
  <c r="GX10" i="2"/>
  <c r="GW10" i="2"/>
  <c r="GV10" i="2"/>
  <c r="GU10" i="2"/>
  <c r="GT10" i="2"/>
  <c r="GS10" i="2"/>
  <c r="GR10" i="2"/>
  <c r="GQ10" i="2"/>
  <c r="GP10" i="2"/>
  <c r="GO10" i="2"/>
  <c r="GN10" i="2"/>
  <c r="GM10" i="2"/>
  <c r="GL10" i="2"/>
  <c r="GK10" i="2"/>
  <c r="GJ10" i="2"/>
  <c r="GI10" i="2"/>
  <c r="GH10" i="2"/>
  <c r="GG10" i="2"/>
  <c r="GF10" i="2"/>
  <c r="GE10" i="2"/>
  <c r="GD10" i="2"/>
  <c r="GC10" i="2"/>
  <c r="GB10" i="2"/>
  <c r="GA10" i="2"/>
  <c r="FZ10" i="2"/>
  <c r="FY10" i="2"/>
  <c r="FX10" i="2"/>
  <c r="FW10" i="2"/>
  <c r="FV10" i="2"/>
  <c r="FU10" i="2"/>
  <c r="FT10" i="2"/>
  <c r="FS10" i="2"/>
  <c r="FR10" i="2"/>
  <c r="FQ10" i="2"/>
  <c r="FP10" i="2"/>
  <c r="FO10" i="2"/>
  <c r="FN10" i="2"/>
  <c r="FM10" i="2"/>
  <c r="FL10" i="2"/>
  <c r="FK10" i="2"/>
  <c r="FJ10" i="2"/>
  <c r="FI10" i="2"/>
  <c r="FH10" i="2"/>
  <c r="FG10" i="2"/>
  <c r="FF10" i="2"/>
  <c r="FE10" i="2"/>
  <c r="FD10" i="2"/>
  <c r="FC10" i="2"/>
  <c r="FB10" i="2"/>
  <c r="FA10" i="2"/>
  <c r="GX9" i="2"/>
  <c r="GW9" i="2"/>
  <c r="GV9" i="2"/>
  <c r="GU9" i="2"/>
  <c r="GT9" i="2"/>
  <c r="GS9" i="2"/>
  <c r="GR9" i="2"/>
  <c r="GQ9" i="2"/>
  <c r="GP9" i="2"/>
  <c r="GO9" i="2"/>
  <c r="GN9" i="2"/>
  <c r="GM9" i="2"/>
  <c r="GL9" i="2"/>
  <c r="GK9" i="2"/>
  <c r="GJ9" i="2"/>
  <c r="GI9" i="2"/>
  <c r="GH9" i="2"/>
  <c r="GG9" i="2"/>
  <c r="GF9" i="2"/>
  <c r="GE9" i="2"/>
  <c r="GD9" i="2"/>
  <c r="GC9" i="2"/>
  <c r="GB9" i="2"/>
  <c r="GA9" i="2"/>
  <c r="FZ9" i="2"/>
  <c r="FY9" i="2"/>
  <c r="FX9" i="2"/>
  <c r="FW9" i="2"/>
  <c r="FV9" i="2"/>
  <c r="FU9" i="2"/>
  <c r="FT9" i="2"/>
  <c r="FS9" i="2"/>
  <c r="FR9" i="2"/>
  <c r="FQ9" i="2"/>
  <c r="FP9" i="2"/>
  <c r="FO9" i="2"/>
  <c r="FN9" i="2"/>
  <c r="FM9" i="2"/>
  <c r="FL9" i="2"/>
  <c r="FK9" i="2"/>
  <c r="FJ9" i="2"/>
  <c r="FI9" i="2"/>
  <c r="FH9" i="2"/>
  <c r="FG9" i="2"/>
  <c r="FF9" i="2"/>
  <c r="FE9" i="2"/>
  <c r="FD9" i="2"/>
  <c r="FC9" i="2"/>
  <c r="FB9" i="2"/>
  <c r="FA9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ella1" description="Connessione alla query 'Tabella1' nella cartella di lavoro." type="5" refreshedVersion="0" background="1" saveData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<sst xmlns="http://schemas.openxmlformats.org/spreadsheetml/2006/main" count="386" uniqueCount="106">
  <si>
    <t>Facoltà di Medicina e Chirurgia
Corso di Laurea Magistrale in MEDICINA E CHIRURGIA
Calendario dell'Attività Formativa Professionalizzante
A.A. 2021/2022 - V anno</t>
  </si>
  <si>
    <t>Abilità</t>
  </si>
  <si>
    <t>PRESENTAZIONE:                                                          OBIETTIVI/ METODI/
VERIFICA</t>
  </si>
  <si>
    <t>Apparato Cardiovascolare</t>
  </si>
  <si>
    <t>Ematologia</t>
  </si>
  <si>
    <t>Urologia</t>
  </si>
  <si>
    <t>Neurologia / Psichiatria</t>
  </si>
  <si>
    <t>Pneumologia</t>
  </si>
  <si>
    <t xml:space="preserve"> Laboratorio pratico V anno - 1 (Ritmi cardiaci)
Laboratorio pratico V anno 3 e 4
Emergenza Base</t>
  </si>
  <si>
    <t>Laboratorio pratico V anno - 2
(Patologie mammarie)</t>
  </si>
  <si>
    <t xml:space="preserve"> Laboratorio pratico V anno - 1
(Ritmi cardiaci)</t>
  </si>
  <si>
    <t>Laboratorio pratico V anno 3 - 4</t>
  </si>
  <si>
    <t>Emergenza Base</t>
  </si>
  <si>
    <t>Tipologia</t>
  </si>
  <si>
    <t>Aula</t>
  </si>
  <si>
    <t>Corsia</t>
  </si>
  <si>
    <t>c/o skill lab</t>
  </si>
  <si>
    <t>Aula/Skill lab</t>
  </si>
  <si>
    <t>RETRAINING BLSD</t>
  </si>
  <si>
    <t>ORARIO</t>
  </si>
  <si>
    <t>SIMULAZIONE 1</t>
  </si>
  <si>
    <t>SIMULAZIONE
ALTA FEDELTà</t>
  </si>
  <si>
    <t>0,2 CFU</t>
  </si>
  <si>
    <t>1 CFU - 20 ORE - 3 GIORNI</t>
  </si>
  <si>
    <t>1 CFU - 20 ORE 3 GIORNI (AOU LUN-VEN, 2 GRUPPI LUNEDì, GR.A MAR-MER GR.B GIO-VEN)</t>
  </si>
  <si>
    <t>1 CFU - 20 ORE</t>
  </si>
  <si>
    <t>2,25 CFU - 45 ORE + 5 GIORNI</t>
  </si>
  <si>
    <t>1,25 CFU - 25 ORE</t>
  </si>
  <si>
    <t>0,75 CFU - 15 ORE</t>
  </si>
  <si>
    <t>1 CFU</t>
  </si>
  <si>
    <t>1,55 CFU</t>
  </si>
  <si>
    <t>Da lun a sab-max
2-3 studenti/giorno</t>
  </si>
  <si>
    <t>gruppi &lt; 4 studenti</t>
  </si>
  <si>
    <t>No sab</t>
  </si>
  <si>
    <t>GRUPPI</t>
  </si>
  <si>
    <t>Giorno</t>
  </si>
  <si>
    <t>INRCA - ANCONA Cardiologia</t>
  </si>
  <si>
    <t>AOU DELLE MARCHE - Clinica di Cardiologia e Aritmologia  Cardiologia</t>
  </si>
  <si>
    <t>AOU DELLE MARCHE - Cardiologia (Divisione)</t>
  </si>
  <si>
    <t>AOU DELLE MARCHE - Cardiochirurgia</t>
  </si>
  <si>
    <t>AOU DELLE MARCHE - Chirurgia vascolare</t>
  </si>
  <si>
    <t>AST PU - PESARO - Cardiologia</t>
  </si>
  <si>
    <t>AST AN - JESI - Cardiologia</t>
  </si>
  <si>
    <t>AST MC - CIVITANOVA MARCHE - Cardiologia</t>
  </si>
  <si>
    <t>AST MC - CAMERINO- Cardiologia</t>
  </si>
  <si>
    <t>AST FM - FERMO - Cardiologia</t>
  </si>
  <si>
    <t>AST AP - ASCOLI PICENO - Cardiologia</t>
  </si>
  <si>
    <t>AOU DELLE MARCHE - Clinica Ematologica</t>
  </si>
  <si>
    <t>AST PU - PESARO - Ematologia e Centro Trapianti</t>
  </si>
  <si>
    <t>AST MC - CIVITANOVA MARCHE - Ematologia</t>
  </si>
  <si>
    <t>AST FM - FERMO - Centro trasfusionale: ematologia e immunoematologia</t>
  </si>
  <si>
    <t>AST AP - ASCOLI PICENO -  Ematologia e Terapia cellulare</t>
  </si>
  <si>
    <t>AOU DELLE MARCHE - Clinica Urologica</t>
  </si>
  <si>
    <t>AST AN - JESI - Urologia</t>
  </si>
  <si>
    <t>AST PU - PESARO - Urologia</t>
  </si>
  <si>
    <t>AST MC - CIVITANOVA MARCHE - Urologia</t>
  </si>
  <si>
    <t>AST FM - FERMO - Urologia</t>
  </si>
  <si>
    <t>AST AP - ASCOLI PICENO - Urologia</t>
  </si>
  <si>
    <t>AOU DELLE MARCHE - Clinica Psichiatrica</t>
  </si>
  <si>
    <t>AOU DELLE MARCHE - Clinica Neurologica</t>
  </si>
  <si>
    <t>AOU DELLE MARCHE - Clinica Neurochirurgia Oncologica e D' Urgenza</t>
  </si>
  <si>
    <t>AOU DELLE MARCHE - Clinica di Neuroriabilitazione</t>
  </si>
  <si>
    <t>AST AN - SENIGALLIA - Neurologia</t>
  </si>
  <si>
    <t>AST PU - PESARO - Neurologia</t>
  </si>
  <si>
    <t>AST MC - MACERATA - Neurologia</t>
  </si>
  <si>
    <t>AST FM - FERMO - Neurologia</t>
  </si>
  <si>
    <t>AST AP - SAN BENEDETTO DEL TRONTO - Neurologia</t>
  </si>
  <si>
    <t>AST PESARO URBINO - P.O. "SANTA CROCE" FANO - Fisiopatologia respiratoria</t>
  </si>
  <si>
    <t>AOU DELLE MARCHE - Pneumologia</t>
  </si>
  <si>
    <t>AST ANCONA - P.O. "C.URBANI" JESI - Pneumologia</t>
  </si>
  <si>
    <t>AST MACERATA - MACERATA - Pneumologia</t>
  </si>
  <si>
    <t>AST ASCOLI PICENO - ASCOLI PICENO - Pneumologia</t>
  </si>
  <si>
    <r>
      <rPr>
        <u val="double"/>
        <sz val="20"/>
        <color rgb="FF000000"/>
        <rFont val="Calibri"/>
      </rPr>
      <t>20-21 GRUPPI/lezioni teoriche (16h)
9</t>
    </r>
    <r>
      <rPr>
        <u/>
        <sz val="20"/>
        <color rgb="FF000000"/>
        <rFont val="Calibri"/>
      </rPr>
      <t xml:space="preserve"> gruppi/giorno (-&gt;2 GRUPPI/lezioni pratiche) (2h)</t>
    </r>
    <r>
      <rPr>
        <sz val="20"/>
        <color rgb="FF000000"/>
        <rFont val="Calibri"/>
      </rPr>
      <t xml:space="preserve"> 
Lezioni teoriche:
1) 02-03-04-05/04 9-13 
2) 09-10-11-12/04 9-13</t>
    </r>
  </si>
  <si>
    <t>ASSENZE
PROGRAMMATE
STUDENTI</t>
  </si>
  <si>
    <t>gruppo</t>
  </si>
  <si>
    <t>LUN</t>
  </si>
  <si>
    <t>MAR</t>
  </si>
  <si>
    <t>MER</t>
  </si>
  <si>
    <t xml:space="preserve">GIO </t>
  </si>
  <si>
    <t>VEN</t>
  </si>
  <si>
    <t>SAB</t>
  </si>
  <si>
    <t>DOM</t>
  </si>
  <si>
    <t>GIO</t>
  </si>
  <si>
    <t>8:30 - 14:00 EMERGENZA BASE SIM 2 ALTA FEDELTà</t>
  </si>
  <si>
    <t>IPOTESI recupero plenaria LP V ANNO 1 e LP 3e4, orario 8:30-13:30 e 14:00 - 19:00 (SE ERASMUS FEBBRAIO*)</t>
  </si>
  <si>
    <t>(N.P. 1093484
S.D. 1097080)*</t>
  </si>
  <si>
    <t>IPOTESI recupero plenaria LP V ANNO 1 orario 8:30 - 13:30 (SE ERASMUS FEBBRAIO*)</t>
  </si>
  <si>
    <t>1a Metà GRUPPO 6
25/03
2a Metà GRUPPO 6
28/03</t>
  </si>
  <si>
    <t>1a Metà GRUPPO 5
08/04
2a Metà GRUPPO 5
11/04</t>
  </si>
  <si>
    <t>9:00 - 11:00</t>
  </si>
  <si>
    <t>11:00 - 13:00</t>
  </si>
  <si>
    <t>14:00 - 16:00</t>
  </si>
  <si>
    <t>e-learning</t>
  </si>
  <si>
    <t xml:space="preserve">Gruppi Fermo </t>
  </si>
  <si>
    <t>Gruppi Fermo</t>
  </si>
  <si>
    <t>Gruppo 17 Senigallia</t>
  </si>
  <si>
    <t>1093559
1096591
(4/03 - 06/03)</t>
  </si>
  <si>
    <t>1097080
1089375
(11/03 - 13/03)</t>
  </si>
  <si>
    <t>plenaria di debriefing/approfondimento (29/05/2024) ore 9-13</t>
  </si>
  <si>
    <t>plenaria di debriefing/approfondimento (20/05/2024) ore 9-13</t>
  </si>
  <si>
    <t>1093591 (gruppo 37)
in data 29 maggio</t>
  </si>
  <si>
    <t>PLENARIA LABORATORIO PRATICO 3 e 4 
1) 18/01/2024 orario 14:00 - 19:00
PLENARIE LABORATORIO PRATICO 1 :
 1) 15/01/2024 orario 14:00 - 19:00
2) 16/01/2024 orario 14:00 - 19:00</t>
  </si>
  <si>
    <t>8:30 - 14:00 SIM 1 EMERGENZA BASE - 14:30 - 18:30 LAB PRATICO 3 e 4</t>
  </si>
  <si>
    <t>8:30 - 13:30 RETRAINING BLSD - 15:00 - 17:00 LAB PRATICO 1</t>
  </si>
  <si>
    <t>15:00 - 17:00 LAB PRATICO 1</t>
  </si>
  <si>
    <t>8:30 - 13:30 RETRAINING BLSD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</si>
</sst>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444444"/>
      <name val="Calibri"/>
      <family val="2"/>
    </font>
    <font>
      <b/>
      <sz val="20"/>
      <color rgb="FF444444"/>
      <name val="Calibri"/>
      <family val="2"/>
    </font>
    <font>
      <b/>
      <sz val="20"/>
      <color rgb="FF444444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sz val="20"/>
      <color rgb="FF808080"/>
      <name val="Calibri"/>
      <family val="2"/>
    </font>
    <font>
      <b/>
      <sz val="20"/>
      <color rgb="FF808080"/>
      <name val="Calibri"/>
      <family val="2"/>
      <scheme val="minor"/>
    </font>
    <font>
      <b/>
      <sz val="20"/>
      <color rgb="FF59595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rgb="FF000000"/>
      <name val="Calibri"/>
    </font>
    <font>
      <u val="double"/>
      <sz val="20"/>
      <color rgb="FF000000"/>
      <name val="Calibri"/>
    </font>
    <font>
      <u/>
      <sz val="20"/>
      <color rgb="FF000000"/>
      <name val="Calibri"/>
    </font>
    <font>
      <sz val="20"/>
      <color rgb="FF000000"/>
      <name val="Calibri"/>
      <family val="2"/>
    </font>
    <font>
      <b/>
      <sz val="26"/>
      <color rgb="FFFF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8"/>
      <color theme="9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92D050"/>
      <name val="Calibri"/>
      <family val="2"/>
      <scheme val="minor"/>
    </font>
    <font>
      <b/>
      <strike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name val="Calibri"/>
      <family val="2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Arial"/>
      <family val="2"/>
    </font>
    <font>
      <b/>
      <sz val="18"/>
      <color rgb="FFFF0000"/>
      <name val="Calibri"/>
      <family val="2"/>
    </font>
    <font>
      <b/>
      <sz val="18"/>
      <color rgb="FF000000"/>
      <name val="Calibri"/>
      <family val="2"/>
      <scheme val="minor"/>
    </font>
    <font>
      <b/>
      <strike/>
      <sz val="20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47B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9">
    <xf numFmtId="0" fontId="0" fillId="0" borderId="0" xfId="0"/>
    <xf numFmtId="0" fontId="0" fillId="0" borderId="6" xfId="0" applyBorder="1"/>
    <xf numFmtId="0" fontId="0" fillId="2" borderId="6" xfId="0" applyFill="1" applyBorder="1"/>
    <xf numFmtId="0" fontId="3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5" borderId="0" xfId="0" applyFill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13" fillId="0" borderId="25" xfId="0" applyFont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4" fillId="13" borderId="26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13" borderId="2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13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5" borderId="3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0" fillId="7" borderId="0" xfId="0" applyFill="1"/>
    <xf numFmtId="0" fontId="3" fillId="4" borderId="29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13" borderId="29" xfId="0" applyFont="1" applyFill="1" applyBorder="1"/>
    <xf numFmtId="0" fontId="3" fillId="7" borderId="1" xfId="0" applyFont="1" applyFill="1" applyBorder="1"/>
    <xf numFmtId="0" fontId="3" fillId="4" borderId="24" xfId="0" applyFont="1" applyFill="1" applyBorder="1"/>
    <xf numFmtId="0" fontId="1" fillId="6" borderId="2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11" xfId="0" applyFont="1" applyFill="1" applyBorder="1"/>
    <xf numFmtId="0" fontId="3" fillId="6" borderId="0" xfId="0" applyFont="1" applyFill="1"/>
    <xf numFmtId="0" fontId="3" fillId="7" borderId="24" xfId="0" applyFont="1" applyFill="1" applyBorder="1"/>
    <xf numFmtId="0" fontId="1" fillId="6" borderId="0" xfId="0" applyFont="1" applyFill="1" applyAlignment="1">
      <alignment horizontal="center" vertical="center"/>
    </xf>
    <xf numFmtId="0" fontId="25" fillId="6" borderId="0" xfId="0" quotePrefix="1" applyFont="1" applyFill="1"/>
    <xf numFmtId="0" fontId="3" fillId="6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26" fillId="6" borderId="6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25" fillId="2" borderId="0" xfId="0" quotePrefix="1" applyFont="1" applyFill="1"/>
    <xf numFmtId="0" fontId="0" fillId="6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9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3" borderId="0" xfId="0" applyFont="1" applyFill="1"/>
    <xf numFmtId="0" fontId="3" fillId="3" borderId="24" xfId="0" applyFont="1" applyFill="1" applyBorder="1"/>
    <xf numFmtId="0" fontId="1" fillId="3" borderId="0" xfId="0" applyFont="1" applyFill="1" applyAlignment="1">
      <alignment horizontal="center" vertical="center"/>
    </xf>
    <xf numFmtId="0" fontId="25" fillId="3" borderId="0" xfId="0" quotePrefix="1" applyFont="1" applyFill="1"/>
    <xf numFmtId="0" fontId="0" fillId="2" borderId="0" xfId="0" applyFill="1"/>
    <xf numFmtId="0" fontId="17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30" fillId="3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30" fillId="2" borderId="6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/>
    </xf>
    <xf numFmtId="0" fontId="35" fillId="6" borderId="6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0" fillId="2" borderId="1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24" xfId="0" applyFont="1" applyFill="1" applyBorder="1"/>
    <xf numFmtId="0" fontId="0" fillId="6" borderId="0" xfId="0" applyFill="1"/>
    <xf numFmtId="0" fontId="0" fillId="6" borderId="6" xfId="0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49" fontId="3" fillId="6" borderId="6" xfId="0" applyNumberFormat="1" applyFont="1" applyFill="1" applyBorder="1"/>
    <xf numFmtId="49" fontId="3" fillId="6" borderId="6" xfId="0" applyNumberFormat="1" applyFont="1" applyFill="1" applyBorder="1" applyAlignment="1">
      <alignment vertical="center"/>
    </xf>
    <xf numFmtId="0" fontId="37" fillId="6" borderId="6" xfId="0" applyFont="1" applyFill="1" applyBorder="1" applyAlignment="1">
      <alignment horizontal="center" vertical="center"/>
    </xf>
    <xf numFmtId="0" fontId="38" fillId="21" borderId="6" xfId="0" applyFont="1" applyFill="1" applyBorder="1" applyAlignment="1">
      <alignment horizontal="center" vertical="center"/>
    </xf>
    <xf numFmtId="0" fontId="38" fillId="21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3" fillId="21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3" borderId="0" xfId="0" applyFill="1"/>
    <xf numFmtId="0" fontId="35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22" borderId="43" xfId="0" applyFont="1" applyFill="1" applyBorder="1" applyAlignment="1">
      <alignment horizontal="center" vertical="center"/>
    </xf>
    <xf numFmtId="0" fontId="3" fillId="22" borderId="19" xfId="0" applyFont="1" applyFill="1" applyBorder="1" applyAlignment="1">
      <alignment horizontal="center" vertical="center"/>
    </xf>
    <xf numFmtId="0" fontId="3" fillId="22" borderId="18" xfId="0" applyFont="1" applyFill="1" applyBorder="1" applyAlignment="1">
      <alignment horizontal="center" vertical="center"/>
    </xf>
    <xf numFmtId="0" fontId="3" fillId="22" borderId="4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3" fillId="2" borderId="48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9" xfId="0" applyFont="1" applyFill="1" applyBorder="1"/>
    <xf numFmtId="0" fontId="39" fillId="7" borderId="6" xfId="0" applyFont="1" applyFill="1" applyBorder="1" applyAlignment="1">
      <alignment horizontal="center" vertical="center"/>
    </xf>
    <xf numFmtId="0" fontId="3" fillId="22" borderId="55" xfId="0" applyFont="1" applyFill="1" applyBorder="1" applyAlignment="1">
      <alignment horizontal="center" vertical="center"/>
    </xf>
    <xf numFmtId="0" fontId="3" fillId="22" borderId="6" xfId="0" applyFont="1" applyFill="1" applyBorder="1" applyAlignment="1">
      <alignment horizontal="center" vertical="center"/>
    </xf>
    <xf numFmtId="0" fontId="40" fillId="22" borderId="11" xfId="0" applyFont="1" applyFill="1" applyBorder="1" applyAlignment="1">
      <alignment horizontal="center" vertical="center"/>
    </xf>
    <xf numFmtId="0" fontId="3" fillId="22" borderId="11" xfId="0" applyFont="1" applyFill="1" applyBorder="1" applyAlignment="1">
      <alignment horizontal="center" vertical="center"/>
    </xf>
    <xf numFmtId="0" fontId="3" fillId="22" borderId="5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6" borderId="6" xfId="0" applyFont="1" applyFill="1" applyBorder="1"/>
    <xf numFmtId="0" fontId="41" fillId="6" borderId="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/>
    </xf>
    <xf numFmtId="0" fontId="3" fillId="7" borderId="6" xfId="0" applyFont="1" applyFill="1" applyBorder="1"/>
    <xf numFmtId="0" fontId="2" fillId="7" borderId="6" xfId="0" applyFont="1" applyFill="1" applyBorder="1" applyAlignment="1">
      <alignment horizontal="center" vertical="center"/>
    </xf>
    <xf numFmtId="0" fontId="3" fillId="7" borderId="20" xfId="0" applyFont="1" applyFill="1" applyBorder="1"/>
    <xf numFmtId="0" fontId="42" fillId="6" borderId="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2" borderId="63" xfId="0" applyFont="1" applyFill="1" applyBorder="1" applyAlignment="1">
      <alignment horizontal="center" vertical="center"/>
    </xf>
    <xf numFmtId="0" fontId="3" fillId="22" borderId="64" xfId="0" applyFont="1" applyFill="1" applyBorder="1" applyAlignment="1">
      <alignment horizontal="center" vertical="center"/>
    </xf>
    <xf numFmtId="0" fontId="3" fillId="22" borderId="65" xfId="0" applyFont="1" applyFill="1" applyBorder="1" applyAlignment="1">
      <alignment horizontal="center" vertical="center"/>
    </xf>
    <xf numFmtId="0" fontId="3" fillId="22" borderId="66" xfId="0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/>
    </xf>
    <xf numFmtId="0" fontId="3" fillId="7" borderId="29" xfId="0" applyFont="1" applyFill="1" applyBorder="1"/>
    <xf numFmtId="0" fontId="39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7" fontId="3" fillId="3" borderId="6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/>
    </xf>
    <xf numFmtId="0" fontId="27" fillId="3" borderId="6" xfId="0" applyFont="1" applyFill="1" applyBorder="1" applyAlignment="1">
      <alignment vertical="center"/>
    </xf>
    <xf numFmtId="0" fontId="30" fillId="2" borderId="6" xfId="0" applyFont="1" applyFill="1" applyBorder="1" applyAlignment="1">
      <alignment vertical="center"/>
    </xf>
    <xf numFmtId="0" fontId="43" fillId="2" borderId="6" xfId="0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43" fillId="6" borderId="6" xfId="0" applyFont="1" applyFill="1" applyBorder="1" applyAlignment="1">
      <alignment vertical="center"/>
    </xf>
    <xf numFmtId="49" fontId="6" fillId="7" borderId="6" xfId="0" applyNumberFormat="1" applyFont="1" applyFill="1" applyBorder="1" applyAlignment="1">
      <alignment horizontal="center" vertical="center"/>
    </xf>
    <xf numFmtId="49" fontId="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49" fontId="6" fillId="7" borderId="6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center" vertical="center"/>
    </xf>
    <xf numFmtId="0" fontId="44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/>
    </xf>
    <xf numFmtId="0" fontId="17" fillId="6" borderId="6" xfId="0" applyFont="1" applyFill="1" applyBorder="1"/>
    <xf numFmtId="0" fontId="17" fillId="7" borderId="6" xfId="0" applyFont="1" applyFill="1" applyBorder="1"/>
    <xf numFmtId="0" fontId="3" fillId="7" borderId="6" xfId="0" applyFont="1" applyFill="1" applyBorder="1" applyAlignment="1">
      <alignment horizontal="center"/>
    </xf>
    <xf numFmtId="0" fontId="17" fillId="2" borderId="6" xfId="0" applyFont="1" applyFill="1" applyBorder="1"/>
    <xf numFmtId="0" fontId="3" fillId="2" borderId="6" xfId="0" applyFont="1" applyFill="1" applyBorder="1"/>
    <xf numFmtId="0" fontId="7" fillId="6" borderId="6" xfId="0" applyFont="1" applyFill="1" applyBorder="1"/>
    <xf numFmtId="0" fontId="45" fillId="6" borderId="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0" fontId="17" fillId="3" borderId="6" xfId="0" applyFont="1" applyFill="1" applyBorder="1"/>
    <xf numFmtId="0" fontId="44" fillId="3" borderId="6" xfId="0" applyFont="1" applyFill="1" applyBorder="1" applyAlignment="1">
      <alignment horizontal="center" vertical="center"/>
    </xf>
    <xf numFmtId="0" fontId="3" fillId="3" borderId="6" xfId="0" applyFont="1" applyFill="1" applyBorder="1"/>
    <xf numFmtId="0" fontId="42" fillId="3" borderId="6" xfId="0" applyFont="1" applyFill="1" applyBorder="1" applyAlignment="1">
      <alignment horizontal="center" vertical="center" wrapText="1"/>
    </xf>
    <xf numFmtId="16" fontId="3" fillId="3" borderId="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16" fontId="0" fillId="6" borderId="6" xfId="0" applyNumberForma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6" fillId="6" borderId="6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/>
    </xf>
    <xf numFmtId="0" fontId="48" fillId="6" borderId="6" xfId="0" applyFont="1" applyFill="1" applyBorder="1" applyAlignment="1">
      <alignment horizontal="center"/>
    </xf>
    <xf numFmtId="0" fontId="48" fillId="7" borderId="6" xfId="0" applyFont="1" applyFill="1" applyBorder="1" applyAlignment="1">
      <alignment horizontal="center"/>
    </xf>
    <xf numFmtId="0" fontId="3" fillId="6" borderId="0" xfId="0" applyFont="1" applyFill="1" applyAlignment="1">
      <alignment vertical="center"/>
    </xf>
    <xf numFmtId="0" fontId="3" fillId="7" borderId="24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43" fillId="6" borderId="6" xfId="0" applyFont="1" applyFill="1" applyBorder="1" applyAlignment="1">
      <alignment horizontal="center" vertical="center"/>
    </xf>
    <xf numFmtId="0" fontId="43" fillId="7" borderId="6" xfId="0" applyFont="1" applyFill="1" applyBorder="1" applyAlignment="1">
      <alignment horizontal="center" vertical="center"/>
    </xf>
    <xf numFmtId="0" fontId="16" fillId="6" borderId="6" xfId="0" applyFont="1" applyFill="1" applyBorder="1"/>
    <xf numFmtId="0" fontId="16" fillId="7" borderId="6" xfId="0" applyFont="1" applyFill="1" applyBorder="1"/>
    <xf numFmtId="0" fontId="0" fillId="7" borderId="20" xfId="0" applyFill="1" applyBorder="1"/>
    <xf numFmtId="0" fontId="0" fillId="6" borderId="12" xfId="0" applyFill="1" applyBorder="1"/>
    <xf numFmtId="0" fontId="0" fillId="7" borderId="24" xfId="0" applyFill="1" applyBorder="1"/>
    <xf numFmtId="0" fontId="0" fillId="6" borderId="10" xfId="0" applyFill="1" applyBorder="1"/>
    <xf numFmtId="0" fontId="43" fillId="2" borderId="6" xfId="0" applyFont="1" applyFill="1" applyBorder="1" applyAlignment="1">
      <alignment horizontal="center" vertical="center"/>
    </xf>
    <xf numFmtId="0" fontId="16" fillId="2" borderId="6" xfId="0" applyFont="1" applyFill="1" applyBorder="1"/>
    <xf numFmtId="0" fontId="0" fillId="2" borderId="24" xfId="0" applyFill="1" applyBorder="1"/>
    <xf numFmtId="0" fontId="0" fillId="2" borderId="10" xfId="0" applyFill="1" applyBorder="1"/>
    <xf numFmtId="0" fontId="0" fillId="6" borderId="19" xfId="0" applyFill="1" applyBorder="1"/>
    <xf numFmtId="0" fontId="0" fillId="7" borderId="19" xfId="0" applyFill="1" applyBorder="1"/>
    <xf numFmtId="0" fontId="16" fillId="6" borderId="19" xfId="0" applyFont="1" applyFill="1" applyBorder="1"/>
    <xf numFmtId="0" fontId="16" fillId="7" borderId="19" xfId="0" applyFont="1" applyFill="1" applyBorder="1"/>
    <xf numFmtId="0" fontId="0" fillId="7" borderId="29" xfId="0" applyFill="1" applyBorder="1"/>
    <xf numFmtId="0" fontId="0" fillId="6" borderId="13" xfId="0" applyFill="1" applyBorder="1"/>
    <xf numFmtId="0" fontId="16" fillId="0" borderId="6" xfId="0" applyFont="1" applyBorder="1"/>
    <xf numFmtId="0" fontId="16" fillId="14" borderId="6" xfId="0" applyFont="1" applyFill="1" applyBorder="1"/>
    <xf numFmtId="0" fontId="0" fillId="4" borderId="6" xfId="0" applyFill="1" applyBorder="1"/>
    <xf numFmtId="0" fontId="0" fillId="14" borderId="6" xfId="0" applyFill="1" applyBorder="1"/>
    <xf numFmtId="14" fontId="17" fillId="2" borderId="1" xfId="0" applyNumberFormat="1" applyFont="1" applyFill="1" applyBorder="1" applyAlignment="1">
      <alignment horizontal="center" vertical="center" wrapText="1"/>
    </xf>
    <xf numFmtId="0" fontId="0" fillId="2" borderId="67" xfId="0" applyFill="1" applyBorder="1"/>
    <xf numFmtId="0" fontId="0" fillId="2" borderId="68" xfId="0" applyFill="1" applyBorder="1"/>
    <xf numFmtId="0" fontId="0" fillId="2" borderId="3" xfId="0" applyFill="1" applyBorder="1"/>
    <xf numFmtId="14" fontId="17" fillId="3" borderId="1" xfId="0" applyNumberFormat="1" applyFont="1" applyFill="1" applyBorder="1" applyAlignment="1">
      <alignment horizontal="center" vertical="center" wrapText="1"/>
    </xf>
    <xf numFmtId="0" fontId="0" fillId="3" borderId="67" xfId="0" applyFill="1" applyBorder="1"/>
    <xf numFmtId="0" fontId="0" fillId="3" borderId="68" xfId="0" applyFill="1" applyBorder="1"/>
    <xf numFmtId="0" fontId="0" fillId="3" borderId="1" xfId="0" applyFill="1" applyBorder="1"/>
    <xf numFmtId="0" fontId="4" fillId="0" borderId="0" xfId="0" applyFont="1"/>
    <xf numFmtId="0" fontId="0" fillId="14" borderId="0" xfId="0" applyFill="1"/>
    <xf numFmtId="0" fontId="0" fillId="4" borderId="0" xfId="0" applyFill="1"/>
    <xf numFmtId="0" fontId="0" fillId="0" borderId="67" xfId="0" applyBorder="1"/>
    <xf numFmtId="0" fontId="0" fillId="4" borderId="68" xfId="0" applyFill="1" applyBorder="1"/>
    <xf numFmtId="0" fontId="0" fillId="0" borderId="68" xfId="0" applyBorder="1"/>
    <xf numFmtId="0" fontId="0" fillId="0" borderId="1" xfId="0" applyBorder="1"/>
    <xf numFmtId="0" fontId="17" fillId="14" borderId="5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5" fillId="6" borderId="14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0" fillId="3" borderId="14" xfId="0" applyFill="1" applyBorder="1"/>
    <xf numFmtId="0" fontId="27" fillId="0" borderId="17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30" fillId="6" borderId="70" xfId="0" applyFont="1" applyFill="1" applyBorder="1" applyAlignment="1">
      <alignment horizontal="center" vertical="center" wrapText="1"/>
    </xf>
    <xf numFmtId="0" fontId="30" fillId="6" borderId="71" xfId="0" applyFont="1" applyFill="1" applyBorder="1" applyAlignment="1">
      <alignment horizontal="center" vertical="center"/>
    </xf>
    <xf numFmtId="0" fontId="30" fillId="6" borderId="72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1" fillId="12" borderId="26" xfId="0" applyFont="1" applyFill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/>
    </xf>
    <xf numFmtId="0" fontId="36" fillId="6" borderId="37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3" fillId="6" borderId="11" xfId="0" applyFont="1" applyFill="1" applyBorder="1" applyAlignment="1">
      <alignment horizontal="center" vertical="center"/>
    </xf>
    <xf numFmtId="0" fontId="33" fillId="6" borderId="37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3" fillId="6" borderId="5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49" fillId="23" borderId="34" xfId="0" applyFont="1" applyFill="1" applyBorder="1" applyAlignment="1">
      <alignment horizontal="center" vertical="center"/>
    </xf>
    <xf numFmtId="0" fontId="49" fillId="23" borderId="35" xfId="0" applyFont="1" applyFill="1" applyBorder="1" applyAlignment="1">
      <alignment horizontal="center" vertical="center"/>
    </xf>
    <xf numFmtId="0" fontId="49" fillId="23" borderId="36" xfId="0" applyFont="1" applyFill="1" applyBorder="1" applyAlignment="1">
      <alignment horizontal="center" vertical="center"/>
    </xf>
    <xf numFmtId="0" fontId="24" fillId="13" borderId="8" xfId="0" applyFont="1" applyFill="1" applyBorder="1" applyAlignment="1">
      <alignment horizontal="center" vertical="center" wrapText="1"/>
    </xf>
    <xf numFmtId="0" fontId="24" fillId="13" borderId="2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37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74F0-C43B-4F1C-85DE-D1B9A4AA0D42}">
  <dimension ref="A1:GX250"/>
  <sheetViews>
    <sheetView tabSelected="1" topLeftCell="A2" zoomScale="55" zoomScaleNormal="55" workbookViewId="0">
      <selection activeCell="BA149" sqref="BA149"/>
    </sheetView>
  </sheetViews>
  <sheetFormatPr defaultRowHeight="18.75" x14ac:dyDescent="0.3"/>
  <cols>
    <col min="1" max="1" width="9" style="362" customWidth="1"/>
    <col min="2" max="2" width="19" style="362" customWidth="1"/>
    <col min="4" max="4" width="18" customWidth="1"/>
    <col min="6" max="6" width="18.85546875" customWidth="1"/>
    <col min="7" max="7" width="23.28515625" customWidth="1"/>
    <col min="8" max="8" width="19.85546875" customWidth="1"/>
    <col min="9" max="9" width="24.140625" customWidth="1"/>
    <col min="10" max="10" width="21.7109375" customWidth="1"/>
    <col min="11" max="11" width="19.85546875" customWidth="1"/>
    <col min="12" max="12" width="18.7109375" customWidth="1"/>
    <col min="13" max="13" width="19.85546875" customWidth="1"/>
    <col min="14" max="14" width="8.7109375" customWidth="1"/>
    <col min="15" max="15" width="17" customWidth="1"/>
    <col min="16" max="16" width="18.85546875" customWidth="1"/>
    <col min="17" max="17" width="2.5703125" customWidth="1"/>
    <col min="18" max="19" width="18.7109375" customWidth="1"/>
    <col min="20" max="20" width="26.140625" customWidth="1"/>
    <col min="21" max="21" width="20.5703125" customWidth="1"/>
    <col min="22" max="22" width="16.42578125" style="363" customWidth="1"/>
    <col min="23" max="23" width="24.140625" customWidth="1"/>
    <col min="24" max="24" width="3" customWidth="1"/>
    <col min="25" max="25" width="18.7109375" customWidth="1"/>
    <col min="26" max="26" width="17.7109375" customWidth="1"/>
    <col min="27" max="27" width="19.42578125" customWidth="1"/>
    <col min="28" max="28" width="18.7109375" customWidth="1"/>
    <col min="29" max="29" width="18.42578125" customWidth="1"/>
    <col min="30" max="30" width="21.28515625" customWidth="1"/>
    <col min="31" max="31" width="2.85546875" customWidth="1"/>
    <col min="32" max="32" width="19.42578125" customWidth="1"/>
    <col min="33" max="33" width="22" customWidth="1"/>
    <col min="34" max="34" width="28.7109375" customWidth="1"/>
    <col min="35" max="35" width="12" customWidth="1"/>
    <col min="36" max="37" width="19.85546875" customWidth="1"/>
    <col min="38" max="38" width="18.140625" customWidth="1"/>
    <col min="39" max="39" width="21.5703125" customWidth="1"/>
    <col min="40" max="40" width="22.7109375" customWidth="1"/>
    <col min="41" max="41" width="6" customWidth="1"/>
    <col min="42" max="42" width="5.140625" customWidth="1"/>
    <col min="43" max="44" width="25.85546875" customWidth="1"/>
    <col min="45" max="45" width="29" customWidth="1"/>
    <col min="46" max="46" width="30.140625" customWidth="1"/>
    <col min="47" max="47" width="25.85546875" customWidth="1"/>
    <col min="48" max="48" width="13.140625" style="364" customWidth="1"/>
    <col min="49" max="49" width="12.28515625" customWidth="1"/>
    <col min="50" max="50" width="12.5703125" customWidth="1"/>
    <col min="51" max="51" width="14.7109375" customWidth="1"/>
    <col min="52" max="52" width="12" customWidth="1"/>
    <col min="53" max="53" width="13.28515625" customWidth="1"/>
    <col min="54" max="63" width="12.7109375" customWidth="1"/>
    <col min="64" max="65" width="12.140625" customWidth="1"/>
    <col min="66" max="69" width="13" customWidth="1"/>
    <col min="70" max="70" width="12" customWidth="1"/>
    <col min="71" max="71" width="9.140625" style="365"/>
    <col min="95" max="95" width="9.140625" style="366"/>
    <col min="96" max="109" width="0" style="364" hidden="1" customWidth="1"/>
    <col min="110" max="126" width="0" hidden="1" customWidth="1"/>
    <col min="127" max="127" width="0" style="364" hidden="1" customWidth="1"/>
    <col min="128" max="128" width="0" style="365" hidden="1" customWidth="1"/>
    <col min="129" max="139" width="0" hidden="1" customWidth="1"/>
    <col min="140" max="140" width="0" style="367" hidden="1" customWidth="1"/>
    <col min="141" max="141" width="18.42578125" style="367" hidden="1" customWidth="1"/>
    <col min="142" max="142" width="0" style="364" hidden="1" customWidth="1"/>
    <col min="143" max="143" width="0" style="365" hidden="1" customWidth="1"/>
    <col min="144" max="145" width="0" hidden="1" customWidth="1"/>
    <col min="146" max="146" width="15" style="365" hidden="1" customWidth="1"/>
    <col min="147" max="147" width="15" style="364" hidden="1" customWidth="1"/>
    <col min="148" max="148" width="11.5703125" style="368" hidden="1" customWidth="1"/>
    <col min="149" max="150" width="0" style="368" hidden="1" customWidth="1"/>
    <col min="151" max="151" width="13.140625" hidden="1" customWidth="1"/>
    <col min="152" max="153" width="13.140625" customWidth="1"/>
    <col min="154" max="154" width="35.85546875" customWidth="1"/>
    <col min="155" max="155" width="13.140625" style="364" customWidth="1"/>
    <col min="176" max="176" width="9.140625" style="12"/>
  </cols>
  <sheetData>
    <row r="1" spans="1:206" ht="106.9" hidden="1" customHeight="1" x14ac:dyDescent="0.25">
      <c r="A1" s="392" t="s">
        <v>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5"/>
      <c r="DX1" s="6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7"/>
      <c r="EK1" s="7"/>
      <c r="EL1" s="8"/>
      <c r="EM1" s="6"/>
      <c r="EN1" s="4"/>
      <c r="EO1" s="4"/>
      <c r="EP1" s="6"/>
      <c r="EQ1" s="8"/>
      <c r="ER1" s="9"/>
      <c r="ES1" s="9"/>
      <c r="ET1" s="9"/>
      <c r="EU1" s="4"/>
      <c r="EV1" s="10"/>
      <c r="EW1" s="10"/>
      <c r="EX1" s="11"/>
      <c r="EY1" s="8"/>
    </row>
    <row r="2" spans="1:206" ht="63.75" customHeight="1" x14ac:dyDescent="0.25">
      <c r="A2" s="394"/>
      <c r="B2" s="394"/>
      <c r="C2" s="13" t="s">
        <v>1</v>
      </c>
      <c r="D2" s="14" t="s">
        <v>2</v>
      </c>
      <c r="E2" s="15"/>
      <c r="F2" s="395" t="s">
        <v>3</v>
      </c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16"/>
      <c r="R2" s="396" t="s">
        <v>4</v>
      </c>
      <c r="S2" s="397"/>
      <c r="T2" s="397"/>
      <c r="U2" s="397"/>
      <c r="V2" s="397"/>
      <c r="W2" s="398"/>
      <c r="X2" s="17"/>
      <c r="Y2" s="399" t="s">
        <v>5</v>
      </c>
      <c r="Z2" s="399"/>
      <c r="AA2" s="399"/>
      <c r="AB2" s="399"/>
      <c r="AC2" s="399"/>
      <c r="AD2" s="399"/>
      <c r="AE2" s="17"/>
      <c r="AF2" s="400" t="s">
        <v>6</v>
      </c>
      <c r="AG2" s="400"/>
      <c r="AH2" s="400"/>
      <c r="AI2" s="400"/>
      <c r="AJ2" s="400"/>
      <c r="AK2" s="400"/>
      <c r="AL2" s="400"/>
      <c r="AM2" s="400"/>
      <c r="AN2" s="400"/>
      <c r="AO2" s="18"/>
      <c r="AP2" s="19"/>
      <c r="AQ2" s="401" t="s">
        <v>7</v>
      </c>
      <c r="AR2" s="402"/>
      <c r="AS2" s="402"/>
      <c r="AT2" s="402"/>
      <c r="AU2" s="403"/>
      <c r="AV2" s="20"/>
      <c r="AW2" s="404" t="s">
        <v>8</v>
      </c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5"/>
      <c r="BS2" s="406" t="s">
        <v>9</v>
      </c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8"/>
      <c r="CR2" s="21"/>
      <c r="CS2" s="407" t="s">
        <v>10</v>
      </c>
      <c r="CT2" s="407"/>
      <c r="CU2" s="407"/>
      <c r="CV2" s="407"/>
      <c r="CW2" s="407"/>
      <c r="CX2" s="407"/>
      <c r="CY2" s="407"/>
      <c r="CZ2" s="407"/>
      <c r="DA2" s="407"/>
      <c r="DB2" s="407"/>
      <c r="DC2" s="407"/>
      <c r="DD2" s="407"/>
      <c r="DE2" s="21"/>
      <c r="DF2" s="433" t="s">
        <v>11</v>
      </c>
      <c r="DG2" s="434"/>
      <c r="DH2" s="434"/>
      <c r="DI2" s="434"/>
      <c r="DJ2" s="434"/>
      <c r="DK2" s="434"/>
      <c r="DL2" s="434"/>
      <c r="DM2" s="434"/>
      <c r="DN2" s="434"/>
      <c r="DO2" s="434"/>
      <c r="DP2" s="434"/>
      <c r="DQ2" s="434"/>
      <c r="DR2" s="435"/>
      <c r="DS2" s="22"/>
      <c r="DT2" s="22"/>
      <c r="DU2" s="22"/>
      <c r="DV2" s="22"/>
      <c r="DW2" s="23"/>
      <c r="DX2" s="436" t="s">
        <v>12</v>
      </c>
      <c r="DY2" s="436"/>
      <c r="DZ2" s="436"/>
      <c r="EA2" s="436"/>
      <c r="EB2" s="436"/>
      <c r="EC2" s="436"/>
      <c r="ED2" s="436"/>
      <c r="EE2" s="436"/>
      <c r="EF2" s="436"/>
      <c r="EG2" s="436"/>
      <c r="EH2" s="436"/>
      <c r="EI2" s="436"/>
      <c r="EJ2" s="436"/>
      <c r="EK2" s="436"/>
      <c r="EL2" s="436"/>
      <c r="EM2" s="436"/>
      <c r="EN2" s="436"/>
      <c r="EO2" s="436"/>
      <c r="EP2" s="436"/>
      <c r="EQ2" s="436"/>
      <c r="ER2" s="436"/>
      <c r="ES2" s="436"/>
      <c r="ET2" s="436"/>
      <c r="EU2" s="437"/>
      <c r="EV2" s="24"/>
      <c r="EW2" s="370"/>
      <c r="EX2" s="25"/>
      <c r="EY2" s="26"/>
      <c r="EZ2" s="27"/>
      <c r="FA2" s="27"/>
      <c r="FB2" s="27"/>
      <c r="FC2" s="28"/>
    </row>
    <row r="3" spans="1:206" ht="39.75" customHeight="1" x14ac:dyDescent="0.25">
      <c r="A3" s="394"/>
      <c r="B3" s="394"/>
      <c r="C3" s="438" t="s">
        <v>13</v>
      </c>
      <c r="D3" s="14" t="s">
        <v>92</v>
      </c>
      <c r="E3" s="15"/>
      <c r="F3" s="412" t="s">
        <v>15</v>
      </c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29"/>
      <c r="R3" s="412" t="s">
        <v>15</v>
      </c>
      <c r="S3" s="412"/>
      <c r="T3" s="412"/>
      <c r="U3" s="412"/>
      <c r="V3" s="412"/>
      <c r="W3" s="412"/>
      <c r="X3" s="30"/>
      <c r="Y3" s="412" t="s">
        <v>15</v>
      </c>
      <c r="Z3" s="412"/>
      <c r="AA3" s="412"/>
      <c r="AB3" s="412"/>
      <c r="AC3" s="412"/>
      <c r="AD3" s="412"/>
      <c r="AE3" s="30"/>
      <c r="AF3" s="412" t="s">
        <v>15</v>
      </c>
      <c r="AG3" s="412"/>
      <c r="AH3" s="412"/>
      <c r="AI3" s="412"/>
      <c r="AJ3" s="412"/>
      <c r="AK3" s="412"/>
      <c r="AL3" s="412"/>
      <c r="AM3" s="412"/>
      <c r="AN3" s="412"/>
      <c r="AO3" s="31"/>
      <c r="AP3" s="32"/>
      <c r="AQ3" s="439" t="s">
        <v>15</v>
      </c>
      <c r="AR3" s="440"/>
      <c r="AS3" s="440"/>
      <c r="AT3" s="440"/>
      <c r="AU3" s="441"/>
      <c r="AV3" s="33"/>
      <c r="AW3" s="439" t="s">
        <v>14</v>
      </c>
      <c r="AX3" s="440"/>
      <c r="AY3" s="440"/>
      <c r="AZ3" s="440"/>
      <c r="BA3" s="440"/>
      <c r="BB3" s="440"/>
      <c r="BC3" s="440"/>
      <c r="BD3" s="440"/>
      <c r="BE3" s="440"/>
      <c r="BF3" s="440"/>
      <c r="BG3" s="440"/>
      <c r="BH3" s="440"/>
      <c r="BI3" s="440"/>
      <c r="BJ3" s="440"/>
      <c r="BK3" s="440"/>
      <c r="BL3" s="440"/>
      <c r="BM3" s="440"/>
      <c r="BN3" s="440"/>
      <c r="BO3" s="440"/>
      <c r="BP3" s="440"/>
      <c r="BQ3" s="440"/>
      <c r="BR3" s="442"/>
      <c r="BS3" s="409" t="s">
        <v>16</v>
      </c>
      <c r="BT3" s="410"/>
      <c r="BU3" s="410"/>
      <c r="BV3" s="410"/>
      <c r="BW3" s="410"/>
      <c r="BX3" s="410"/>
      <c r="BY3" s="410"/>
      <c r="BZ3" s="410"/>
      <c r="CA3" s="410"/>
      <c r="CB3" s="410"/>
      <c r="CC3" s="410"/>
      <c r="CD3" s="410"/>
      <c r="CE3" s="410"/>
      <c r="CF3" s="410"/>
      <c r="CG3" s="410"/>
      <c r="CH3" s="410"/>
      <c r="CI3" s="410"/>
      <c r="CJ3" s="410"/>
      <c r="CK3" s="410"/>
      <c r="CL3" s="410"/>
      <c r="CM3" s="410"/>
      <c r="CN3" s="410"/>
      <c r="CO3" s="410"/>
      <c r="CP3" s="410"/>
      <c r="CQ3" s="411"/>
      <c r="CR3" s="25"/>
      <c r="CS3" s="410" t="s">
        <v>17</v>
      </c>
      <c r="CT3" s="410"/>
      <c r="CU3" s="410"/>
      <c r="CV3" s="410"/>
      <c r="CW3" s="410"/>
      <c r="CX3" s="410"/>
      <c r="CY3" s="410"/>
      <c r="CZ3" s="410"/>
      <c r="DA3" s="410"/>
      <c r="DB3" s="410"/>
      <c r="DC3" s="410"/>
      <c r="DD3" s="410"/>
      <c r="DE3" s="25"/>
      <c r="DF3" s="409"/>
      <c r="DG3" s="410"/>
      <c r="DH3" s="410"/>
      <c r="DI3" s="410"/>
      <c r="DJ3" s="410"/>
      <c r="DK3" s="410"/>
      <c r="DL3" s="410"/>
      <c r="DM3" s="410"/>
      <c r="DN3" s="410"/>
      <c r="DO3" s="410"/>
      <c r="DP3" s="410"/>
      <c r="DQ3" s="410"/>
      <c r="DR3" s="411"/>
      <c r="DS3" s="25"/>
      <c r="DT3" s="25"/>
      <c r="DU3" s="25"/>
      <c r="DV3" s="25"/>
      <c r="DW3" s="23"/>
      <c r="DX3" s="406" t="s">
        <v>18</v>
      </c>
      <c r="DY3" s="407"/>
      <c r="DZ3" s="407"/>
      <c r="EA3" s="407"/>
      <c r="EB3" s="407"/>
      <c r="EC3" s="407"/>
      <c r="ED3" s="407"/>
      <c r="EE3" s="407"/>
      <c r="EF3" s="407"/>
      <c r="EG3" s="407"/>
      <c r="EH3" s="407"/>
      <c r="EI3" s="407"/>
      <c r="EJ3" s="408"/>
      <c r="EK3" s="34" t="s">
        <v>19</v>
      </c>
      <c r="EL3" s="35"/>
      <c r="EM3" s="422" t="s">
        <v>20</v>
      </c>
      <c r="EN3" s="423"/>
      <c r="EO3" s="424"/>
      <c r="EP3" s="36" t="s">
        <v>19</v>
      </c>
      <c r="EQ3" s="37"/>
      <c r="ER3" s="425" t="s">
        <v>21</v>
      </c>
      <c r="ES3" s="426"/>
      <c r="ET3" s="426"/>
      <c r="EU3" s="38" t="s">
        <v>19</v>
      </c>
      <c r="EV3" s="39"/>
      <c r="EW3" s="371"/>
      <c r="EX3" s="38"/>
      <c r="EY3" s="37"/>
    </row>
    <row r="4" spans="1:206" ht="26.25" customHeight="1" x14ac:dyDescent="0.25">
      <c r="A4" s="394"/>
      <c r="B4" s="394"/>
      <c r="C4" s="438"/>
      <c r="D4" s="14" t="s">
        <v>22</v>
      </c>
      <c r="E4" s="15"/>
      <c r="F4" s="412" t="s">
        <v>23</v>
      </c>
      <c r="G4" s="412"/>
      <c r="H4" s="412"/>
      <c r="I4" s="412"/>
      <c r="J4" s="412"/>
      <c r="K4" s="413"/>
      <c r="L4" s="413"/>
      <c r="M4" s="413"/>
      <c r="N4" s="412"/>
      <c r="O4" s="412"/>
      <c r="P4" s="412"/>
      <c r="Q4" s="29"/>
      <c r="R4" s="412" t="s">
        <v>24</v>
      </c>
      <c r="S4" s="412"/>
      <c r="T4" s="412"/>
      <c r="U4" s="412" t="s">
        <v>25</v>
      </c>
      <c r="V4" s="412"/>
      <c r="W4" s="412" t="s">
        <v>25</v>
      </c>
      <c r="X4" s="30"/>
      <c r="Y4" s="412" t="s">
        <v>23</v>
      </c>
      <c r="Z4" s="412"/>
      <c r="AA4" s="412" t="s">
        <v>25</v>
      </c>
      <c r="AB4" s="412" t="s">
        <v>25</v>
      </c>
      <c r="AC4" s="412" t="s">
        <v>25</v>
      </c>
      <c r="AD4" s="412"/>
      <c r="AE4" s="30"/>
      <c r="AF4" s="412" t="s">
        <v>26</v>
      </c>
      <c r="AG4" s="412"/>
      <c r="AH4" s="412"/>
      <c r="AI4" s="412"/>
      <c r="AJ4" s="412"/>
      <c r="AK4" s="412"/>
      <c r="AL4" s="412"/>
      <c r="AM4" s="412"/>
      <c r="AN4" s="412"/>
      <c r="AO4" s="31"/>
      <c r="AP4" s="32"/>
      <c r="AQ4" s="414" t="s">
        <v>27</v>
      </c>
      <c r="AR4" s="415"/>
      <c r="AS4" s="415"/>
      <c r="AT4" s="415"/>
      <c r="AU4" s="416"/>
      <c r="AV4" s="40"/>
      <c r="AW4" s="414" t="s">
        <v>28</v>
      </c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43"/>
      <c r="BS4" s="409" t="s">
        <v>25</v>
      </c>
      <c r="BT4" s="410"/>
      <c r="BU4" s="410"/>
      <c r="BV4" s="410"/>
      <c r="BW4" s="410"/>
      <c r="BX4" s="410"/>
      <c r="BY4" s="410"/>
      <c r="BZ4" s="410"/>
      <c r="CA4" s="410"/>
      <c r="CB4" s="410"/>
      <c r="CC4" s="410"/>
      <c r="CD4" s="410"/>
      <c r="CE4" s="410"/>
      <c r="CF4" s="410"/>
      <c r="CG4" s="410"/>
      <c r="CH4" s="410"/>
      <c r="CI4" s="410"/>
      <c r="CJ4" s="410"/>
      <c r="CK4" s="410"/>
      <c r="CL4" s="410"/>
      <c r="CM4" s="410"/>
      <c r="CN4" s="410"/>
      <c r="CO4" s="410"/>
      <c r="CP4" s="410"/>
      <c r="CQ4" s="411"/>
      <c r="CR4" s="25"/>
      <c r="CS4" s="410" t="s">
        <v>28</v>
      </c>
      <c r="CT4" s="410"/>
      <c r="CU4" s="410"/>
      <c r="CV4" s="410"/>
      <c r="CW4" s="410"/>
      <c r="CX4" s="410"/>
      <c r="CY4" s="410"/>
      <c r="CZ4" s="410"/>
      <c r="DA4" s="410"/>
      <c r="DB4" s="410"/>
      <c r="DC4" s="410"/>
      <c r="DD4" s="410"/>
      <c r="DE4" s="25"/>
      <c r="DF4" s="444" t="s">
        <v>29</v>
      </c>
      <c r="DG4" s="445"/>
      <c r="DH4" s="445"/>
      <c r="DI4" s="445"/>
      <c r="DJ4" s="445"/>
      <c r="DK4" s="445"/>
      <c r="DL4" s="445"/>
      <c r="DM4" s="445"/>
      <c r="DN4" s="445"/>
      <c r="DO4" s="445"/>
      <c r="DP4" s="445"/>
      <c r="DQ4" s="445"/>
      <c r="DR4" s="446"/>
      <c r="DS4" s="41"/>
      <c r="DT4" s="41"/>
      <c r="DU4" s="41"/>
      <c r="DV4" s="41"/>
      <c r="DW4" s="42"/>
      <c r="DX4" s="444" t="s">
        <v>30</v>
      </c>
      <c r="DY4" s="445"/>
      <c r="DZ4" s="445"/>
      <c r="EA4" s="445"/>
      <c r="EB4" s="445"/>
      <c r="EC4" s="431"/>
      <c r="ED4" s="431"/>
      <c r="EE4" s="431"/>
      <c r="EF4" s="431"/>
      <c r="EG4" s="431"/>
      <c r="EH4" s="431"/>
      <c r="EI4" s="431"/>
      <c r="EJ4" s="431"/>
      <c r="EK4" s="445"/>
      <c r="EL4" s="445"/>
      <c r="EM4" s="445"/>
      <c r="EN4" s="445"/>
      <c r="EO4" s="445"/>
      <c r="EP4" s="445"/>
      <c r="EQ4" s="445"/>
      <c r="ER4" s="445"/>
      <c r="ES4" s="445"/>
      <c r="ET4" s="445"/>
      <c r="EU4" s="445"/>
      <c r="EV4" s="43"/>
      <c r="EW4" s="62"/>
      <c r="EX4" s="41"/>
      <c r="EY4" s="42"/>
    </row>
    <row r="5" spans="1:206" ht="74.25" customHeight="1" x14ac:dyDescent="0.25">
      <c r="A5" s="44"/>
      <c r="B5" s="44"/>
      <c r="C5" s="13"/>
      <c r="D5" s="14"/>
      <c r="E5" s="15"/>
      <c r="F5" s="45"/>
      <c r="G5" s="46"/>
      <c r="H5" s="47"/>
      <c r="I5" s="47"/>
      <c r="J5" s="47"/>
      <c r="K5" s="48"/>
      <c r="L5" s="48"/>
      <c r="M5" s="48"/>
      <c r="N5" s="49"/>
      <c r="O5" s="45"/>
      <c r="P5" s="45"/>
      <c r="Q5" s="29"/>
      <c r="R5" s="45"/>
      <c r="S5" s="45"/>
      <c r="T5" s="45"/>
      <c r="U5" s="45"/>
      <c r="V5" s="45"/>
      <c r="W5" s="45"/>
      <c r="X5" s="30"/>
      <c r="Y5" s="45"/>
      <c r="Z5" s="45"/>
      <c r="AA5" s="45"/>
      <c r="AB5" s="45"/>
      <c r="AC5" s="45"/>
      <c r="AD5" s="45"/>
      <c r="AE5" s="30"/>
      <c r="AF5" s="46"/>
      <c r="AG5" s="47"/>
      <c r="AH5" s="49"/>
      <c r="AI5" s="45"/>
      <c r="AJ5" s="45"/>
      <c r="AK5" s="45"/>
      <c r="AL5" s="45"/>
      <c r="AM5" s="45"/>
      <c r="AN5" s="45"/>
      <c r="AO5" s="31"/>
      <c r="AP5" s="32"/>
      <c r="AQ5" s="50"/>
      <c r="AR5" s="50"/>
      <c r="AS5" s="50"/>
      <c r="AT5" s="50" t="s">
        <v>94</v>
      </c>
      <c r="AU5" s="50"/>
      <c r="AV5" s="51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3"/>
      <c r="BS5" s="54"/>
      <c r="BT5" s="25"/>
      <c r="BU5" s="25"/>
      <c r="BV5" s="25"/>
      <c r="BW5" s="25"/>
      <c r="BX5" s="25"/>
      <c r="BY5" s="25"/>
      <c r="BZ5" s="25"/>
      <c r="CA5" s="25"/>
      <c r="CB5" s="2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6"/>
      <c r="CR5" s="55"/>
      <c r="CS5" s="410"/>
      <c r="CT5" s="410"/>
      <c r="CU5" s="410"/>
      <c r="CV5" s="410"/>
      <c r="CW5" s="410"/>
      <c r="CX5" s="410"/>
      <c r="CY5" s="410"/>
      <c r="CZ5" s="410"/>
      <c r="DA5" s="410"/>
      <c r="DB5" s="410"/>
      <c r="DC5" s="410"/>
      <c r="DD5" s="410"/>
      <c r="DE5" s="55"/>
      <c r="DF5" s="57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58"/>
      <c r="DS5" s="59"/>
      <c r="DT5" s="59"/>
      <c r="DU5" s="59"/>
      <c r="DV5" s="59"/>
      <c r="DW5" s="60"/>
      <c r="DX5" s="61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42"/>
      <c r="EM5" s="41"/>
      <c r="EN5" s="41"/>
      <c r="EO5" s="41"/>
      <c r="EP5" s="41"/>
      <c r="EQ5" s="62"/>
      <c r="ER5" s="41"/>
      <c r="ES5" s="41"/>
      <c r="ET5" s="41"/>
      <c r="EU5" s="41"/>
      <c r="EV5" s="43"/>
      <c r="EW5" s="62"/>
      <c r="EX5" s="41"/>
      <c r="EY5" s="42"/>
    </row>
    <row r="6" spans="1:206" ht="70.5" thickBot="1" x14ac:dyDescent="0.3">
      <c r="A6" s="388" t="s">
        <v>35</v>
      </c>
      <c r="B6" s="389"/>
      <c r="C6" s="13"/>
      <c r="D6" s="14"/>
      <c r="E6" s="15"/>
      <c r="F6" s="63"/>
      <c r="G6" s="427"/>
      <c r="H6" s="428"/>
      <c r="I6" s="428"/>
      <c r="J6" s="428"/>
      <c r="K6" s="63"/>
      <c r="L6" s="63"/>
      <c r="M6" s="63"/>
      <c r="N6" s="64"/>
      <c r="O6" s="63"/>
      <c r="P6" s="63"/>
      <c r="Q6" s="29"/>
      <c r="R6" s="63"/>
      <c r="S6" s="63"/>
      <c r="T6" s="63" t="s">
        <v>95</v>
      </c>
      <c r="U6" s="63" t="s">
        <v>93</v>
      </c>
      <c r="V6" s="65"/>
      <c r="W6" s="63"/>
      <c r="X6" s="66"/>
      <c r="Y6" s="63"/>
      <c r="Z6" s="63"/>
      <c r="AA6" s="63"/>
      <c r="AB6" s="63"/>
      <c r="AC6" s="63"/>
      <c r="AD6" s="63"/>
      <c r="AE6" s="66"/>
      <c r="AF6" s="427"/>
      <c r="AG6" s="428"/>
      <c r="AH6" s="429"/>
      <c r="AI6" s="63"/>
      <c r="AJ6" s="63"/>
      <c r="AK6" s="63"/>
      <c r="AL6" s="63"/>
      <c r="AM6" s="63"/>
      <c r="AN6" s="63"/>
      <c r="AO6" s="31"/>
      <c r="AP6" s="32"/>
      <c r="AQ6" s="67"/>
      <c r="AR6" s="67"/>
      <c r="AS6" s="68" t="s">
        <v>31</v>
      </c>
      <c r="AT6" s="69" t="s">
        <v>32</v>
      </c>
      <c r="AU6" s="69" t="s">
        <v>33</v>
      </c>
      <c r="AV6" s="70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2"/>
      <c r="BS6" s="54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73"/>
      <c r="CR6" s="74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74"/>
      <c r="DF6" s="430" t="s">
        <v>34</v>
      </c>
      <c r="DG6" s="431"/>
      <c r="DH6" s="431"/>
      <c r="DI6" s="431"/>
      <c r="DJ6" s="431"/>
      <c r="DK6" s="431"/>
      <c r="DL6" s="431"/>
      <c r="DM6" s="431"/>
      <c r="DN6" s="431"/>
      <c r="DO6" s="431"/>
      <c r="DP6" s="431"/>
      <c r="DQ6" s="431"/>
      <c r="DR6" s="432"/>
      <c r="DS6" s="59"/>
      <c r="DT6" s="59"/>
      <c r="DU6" s="59"/>
      <c r="DV6" s="59"/>
      <c r="DW6" s="60"/>
      <c r="DX6" s="75"/>
      <c r="DY6" s="76"/>
      <c r="DZ6" s="76"/>
      <c r="EA6" s="76"/>
      <c r="EB6" s="77"/>
      <c r="EC6" s="77"/>
      <c r="ED6" s="77"/>
      <c r="EE6" s="77"/>
      <c r="EF6" s="77"/>
      <c r="EG6" s="77"/>
      <c r="EH6" s="77"/>
      <c r="EI6" s="78"/>
      <c r="EJ6" s="78"/>
      <c r="EK6" s="79"/>
      <c r="EL6" s="42"/>
      <c r="EM6" s="80"/>
      <c r="EN6" s="78"/>
      <c r="EO6" s="81"/>
      <c r="EP6" s="57"/>
      <c r="EQ6" s="62"/>
      <c r="ER6" s="78"/>
      <c r="ES6" s="78"/>
      <c r="ET6" s="78"/>
      <c r="EU6" s="82"/>
      <c r="EV6" s="43"/>
      <c r="EW6" s="62"/>
      <c r="EX6" s="82"/>
      <c r="EY6" s="42"/>
    </row>
    <row r="7" spans="1:206" ht="191.25" customHeight="1" thickBot="1" x14ac:dyDescent="0.45">
      <c r="A7" s="390"/>
      <c r="B7" s="391"/>
      <c r="C7" s="83"/>
      <c r="D7" s="84"/>
      <c r="E7" s="85"/>
      <c r="F7" s="86" t="s">
        <v>36</v>
      </c>
      <c r="G7" s="86" t="s">
        <v>37</v>
      </c>
      <c r="H7" s="87" t="s">
        <v>38</v>
      </c>
      <c r="I7" s="86" t="s">
        <v>39</v>
      </c>
      <c r="J7" s="86" t="s">
        <v>40</v>
      </c>
      <c r="K7" s="88" t="s">
        <v>41</v>
      </c>
      <c r="L7" s="88" t="s">
        <v>42</v>
      </c>
      <c r="M7" s="88" t="s">
        <v>43</v>
      </c>
      <c r="N7" s="369" t="s">
        <v>44</v>
      </c>
      <c r="O7" s="86" t="s">
        <v>45</v>
      </c>
      <c r="P7" s="86" t="s">
        <v>46</v>
      </c>
      <c r="Q7" s="89"/>
      <c r="R7" s="458" t="s">
        <v>47</v>
      </c>
      <c r="S7" s="459"/>
      <c r="T7" s="86" t="s">
        <v>48</v>
      </c>
      <c r="U7" s="86" t="s">
        <v>49</v>
      </c>
      <c r="V7" s="90" t="s">
        <v>50</v>
      </c>
      <c r="W7" s="86" t="s">
        <v>51</v>
      </c>
      <c r="X7" s="91"/>
      <c r="Y7" s="86" t="s">
        <v>52</v>
      </c>
      <c r="Z7" s="86" t="s">
        <v>53</v>
      </c>
      <c r="AA7" s="86" t="s">
        <v>54</v>
      </c>
      <c r="AB7" s="86" t="s">
        <v>55</v>
      </c>
      <c r="AC7" s="86" t="s">
        <v>56</v>
      </c>
      <c r="AD7" s="86" t="s">
        <v>57</v>
      </c>
      <c r="AE7" s="91"/>
      <c r="AF7" s="86" t="s">
        <v>58</v>
      </c>
      <c r="AG7" s="86" t="s">
        <v>59</v>
      </c>
      <c r="AH7" s="86" t="s">
        <v>60</v>
      </c>
      <c r="AI7" s="369" t="s">
        <v>61</v>
      </c>
      <c r="AJ7" s="86" t="s">
        <v>62</v>
      </c>
      <c r="AK7" s="86" t="s">
        <v>63</v>
      </c>
      <c r="AL7" s="86" t="s">
        <v>64</v>
      </c>
      <c r="AM7" s="86" t="s">
        <v>65</v>
      </c>
      <c r="AN7" s="86" t="s">
        <v>66</v>
      </c>
      <c r="AO7" s="92"/>
      <c r="AP7" s="93"/>
      <c r="AQ7" s="86" t="s">
        <v>67</v>
      </c>
      <c r="AR7" s="86" t="s">
        <v>68</v>
      </c>
      <c r="AS7" s="86" t="s">
        <v>69</v>
      </c>
      <c r="AT7" s="86" t="s">
        <v>70</v>
      </c>
      <c r="AU7" s="86" t="s">
        <v>71</v>
      </c>
      <c r="AV7" s="94"/>
      <c r="AW7" s="460" t="s">
        <v>101</v>
      </c>
      <c r="AX7" s="461"/>
      <c r="AY7" s="461"/>
      <c r="AZ7" s="461"/>
      <c r="BA7" s="461"/>
      <c r="BB7" s="461"/>
      <c r="BC7" s="461"/>
      <c r="BD7" s="461"/>
      <c r="BE7" s="461"/>
      <c r="BF7" s="461"/>
      <c r="BG7" s="461"/>
      <c r="BH7" s="461"/>
      <c r="BI7" s="461"/>
      <c r="BJ7" s="461"/>
      <c r="BK7" s="461"/>
      <c r="BL7" s="461"/>
      <c r="BM7" s="461"/>
      <c r="BN7" s="461"/>
      <c r="BO7" s="461"/>
      <c r="BP7" s="461"/>
      <c r="BQ7" s="461"/>
      <c r="BR7" s="462"/>
      <c r="BS7" s="95"/>
      <c r="BT7" s="463" t="s">
        <v>72</v>
      </c>
      <c r="BU7" s="464"/>
      <c r="BV7" s="464"/>
      <c r="BW7" s="464"/>
      <c r="BX7" s="464"/>
      <c r="BY7" s="464"/>
      <c r="BZ7" s="464"/>
      <c r="CA7" s="464"/>
      <c r="CB7" s="464"/>
      <c r="CC7" s="464"/>
      <c r="CD7" s="464"/>
      <c r="CE7" s="464"/>
      <c r="CF7" s="464"/>
      <c r="CG7" s="464"/>
      <c r="CH7" s="464"/>
      <c r="CI7" s="464"/>
      <c r="CJ7" s="464"/>
      <c r="CK7" s="464"/>
      <c r="CL7" s="464"/>
      <c r="CM7" s="464"/>
      <c r="CN7" s="464"/>
      <c r="CO7" s="464"/>
      <c r="CP7" s="465"/>
      <c r="CQ7" s="96"/>
      <c r="CR7" s="97"/>
      <c r="CS7" s="447"/>
      <c r="CT7" s="448"/>
      <c r="CU7" s="448"/>
      <c r="CV7" s="448"/>
      <c r="CW7" s="448"/>
      <c r="CX7" s="448"/>
      <c r="CY7" s="448"/>
      <c r="CZ7" s="448"/>
      <c r="DA7" s="448"/>
      <c r="DB7" s="448"/>
      <c r="DC7" s="448"/>
      <c r="DD7" s="449"/>
      <c r="DE7" s="97"/>
      <c r="DF7" s="450"/>
      <c r="DG7" s="448"/>
      <c r="DH7" s="448"/>
      <c r="DI7" s="448"/>
      <c r="DJ7" s="448"/>
      <c r="DK7" s="448"/>
      <c r="DL7" s="448"/>
      <c r="DM7" s="448"/>
      <c r="DN7" s="448"/>
      <c r="DO7" s="448"/>
      <c r="DP7" s="448"/>
      <c r="DQ7" s="448"/>
      <c r="DR7" s="449"/>
      <c r="DS7" s="98"/>
      <c r="DT7" s="98"/>
      <c r="DU7" s="98"/>
      <c r="DV7" s="98"/>
      <c r="DW7" s="99"/>
      <c r="DX7" s="100"/>
      <c r="DY7" s="101"/>
      <c r="DZ7" s="101"/>
      <c r="EA7" s="102"/>
      <c r="EB7" s="98"/>
      <c r="EC7" s="98"/>
      <c r="ED7" s="98"/>
      <c r="EE7" s="98"/>
      <c r="EF7" s="98"/>
      <c r="EG7" s="98"/>
      <c r="EH7" s="98"/>
      <c r="EI7" s="101"/>
      <c r="EJ7" s="101"/>
      <c r="EK7" s="103"/>
      <c r="EL7" s="104"/>
      <c r="EM7" s="100"/>
      <c r="EN7" s="101"/>
      <c r="EO7" s="105"/>
      <c r="EP7" s="106"/>
      <c r="EQ7" s="99"/>
      <c r="ER7" s="101"/>
      <c r="ES7" s="101"/>
      <c r="ET7" s="101"/>
      <c r="EU7" s="107"/>
      <c r="EV7" s="108"/>
      <c r="EW7" s="487" t="s">
        <v>73</v>
      </c>
      <c r="EX7" s="488"/>
      <c r="EY7" s="109"/>
      <c r="EZ7" s="110" t="s">
        <v>74</v>
      </c>
      <c r="FA7" s="111">
        <v>1</v>
      </c>
      <c r="FB7" s="111">
        <v>2</v>
      </c>
      <c r="FC7" s="111">
        <v>3</v>
      </c>
      <c r="FD7" s="111">
        <v>4</v>
      </c>
      <c r="FE7" s="111">
        <v>5</v>
      </c>
      <c r="FF7" s="111">
        <v>6</v>
      </c>
      <c r="FG7" s="111">
        <v>7</v>
      </c>
      <c r="FH7" s="111">
        <v>8</v>
      </c>
      <c r="FI7" s="111">
        <v>9</v>
      </c>
      <c r="FJ7" s="111">
        <v>10</v>
      </c>
      <c r="FK7" s="111">
        <v>11</v>
      </c>
      <c r="FL7" s="111">
        <v>12</v>
      </c>
      <c r="FM7" s="111">
        <v>13</v>
      </c>
      <c r="FN7" s="111">
        <v>14</v>
      </c>
      <c r="FO7" s="111">
        <v>15</v>
      </c>
      <c r="FP7" s="111">
        <v>16</v>
      </c>
      <c r="FQ7" s="111">
        <v>17</v>
      </c>
      <c r="FR7" s="111">
        <v>18</v>
      </c>
      <c r="FS7" s="111">
        <v>19</v>
      </c>
      <c r="FT7" s="112">
        <v>20</v>
      </c>
      <c r="FU7" s="111">
        <v>21</v>
      </c>
      <c r="FV7" s="111">
        <v>22</v>
      </c>
      <c r="FW7" s="111">
        <v>23</v>
      </c>
      <c r="FX7" s="111">
        <v>24</v>
      </c>
      <c r="FY7" s="111">
        <v>25</v>
      </c>
      <c r="FZ7" s="111">
        <v>26</v>
      </c>
      <c r="GA7" s="111">
        <v>27</v>
      </c>
      <c r="GB7" s="111">
        <v>28</v>
      </c>
      <c r="GC7" s="111">
        <v>29</v>
      </c>
      <c r="GD7" s="111">
        <v>30</v>
      </c>
      <c r="GE7" s="111">
        <v>31</v>
      </c>
      <c r="GF7" s="111">
        <v>32</v>
      </c>
      <c r="GG7" s="111">
        <v>33</v>
      </c>
      <c r="GH7" s="111">
        <v>34</v>
      </c>
      <c r="GI7" s="111">
        <v>35</v>
      </c>
      <c r="GJ7" s="111">
        <v>36</v>
      </c>
      <c r="GK7" s="111">
        <v>37</v>
      </c>
      <c r="GL7" s="111">
        <v>38</v>
      </c>
      <c r="GM7" s="111">
        <v>39</v>
      </c>
      <c r="GN7" s="113">
        <v>40</v>
      </c>
      <c r="GO7" s="111">
        <v>41</v>
      </c>
      <c r="GP7" s="111">
        <v>42</v>
      </c>
      <c r="GQ7" s="111">
        <v>43</v>
      </c>
      <c r="GR7" s="111">
        <v>44</v>
      </c>
      <c r="GS7" s="111">
        <v>45</v>
      </c>
      <c r="GT7" s="111">
        <v>46</v>
      </c>
      <c r="GU7" s="111">
        <v>47</v>
      </c>
      <c r="GV7" s="111">
        <v>48</v>
      </c>
      <c r="GW7" s="111">
        <v>49</v>
      </c>
      <c r="GX7" s="111">
        <v>50</v>
      </c>
    </row>
    <row r="8" spans="1:206" ht="35.1" customHeight="1" x14ac:dyDescent="0.4">
      <c r="A8" s="114" t="s">
        <v>75</v>
      </c>
      <c r="B8" s="115">
        <v>45313</v>
      </c>
      <c r="C8" s="116"/>
      <c r="D8" s="117"/>
      <c r="E8" s="118"/>
      <c r="F8" s="119"/>
      <c r="G8" s="119"/>
      <c r="H8" s="119"/>
      <c r="I8" s="119"/>
      <c r="J8" s="119"/>
      <c r="K8" s="119"/>
      <c r="L8" s="120"/>
      <c r="M8" s="119"/>
      <c r="N8" s="119"/>
      <c r="O8" s="119"/>
      <c r="P8" s="119"/>
      <c r="Q8" s="121"/>
      <c r="R8" s="119"/>
      <c r="S8" s="119"/>
      <c r="T8" s="119"/>
      <c r="U8" s="119"/>
      <c r="V8" s="119"/>
      <c r="W8" s="119"/>
      <c r="X8" s="121"/>
      <c r="Y8" s="119"/>
      <c r="Z8" s="119"/>
      <c r="AA8" s="119"/>
      <c r="AB8" s="119"/>
      <c r="AC8" s="119"/>
      <c r="AD8" s="119"/>
      <c r="AE8" s="121"/>
      <c r="AF8" s="119"/>
      <c r="AG8" s="119"/>
      <c r="AH8" s="119"/>
      <c r="AI8" s="119"/>
      <c r="AJ8" s="119"/>
      <c r="AK8" s="119"/>
      <c r="AL8" s="119"/>
      <c r="AM8" s="119"/>
      <c r="AN8" s="119"/>
      <c r="AO8" s="122"/>
      <c r="AP8" s="122"/>
      <c r="AQ8" s="123"/>
      <c r="AR8" s="123"/>
      <c r="AS8" s="123"/>
      <c r="AT8" s="123"/>
      <c r="AU8" s="123"/>
      <c r="AV8" s="124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6"/>
      <c r="BS8" s="127"/>
      <c r="BT8" s="128"/>
      <c r="BU8" s="129"/>
      <c r="BV8" s="129"/>
      <c r="BW8" s="129"/>
      <c r="BX8" s="129"/>
      <c r="BY8" s="128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30"/>
      <c r="CR8" s="131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1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33"/>
      <c r="DT8" s="133"/>
      <c r="DU8" s="133"/>
      <c r="DV8" s="133"/>
      <c r="DW8" s="127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27"/>
      <c r="EM8" s="133"/>
      <c r="EN8" s="133"/>
      <c r="EO8" s="133"/>
      <c r="EP8" s="133"/>
      <c r="EQ8" s="127"/>
      <c r="ER8" s="133"/>
      <c r="ES8" s="133"/>
      <c r="ET8" s="133"/>
      <c r="EU8" s="134"/>
      <c r="EV8" s="108"/>
      <c r="EW8" s="372"/>
      <c r="EX8" s="135"/>
      <c r="EY8" s="136"/>
      <c r="EZ8" s="137"/>
      <c r="FA8" s="138">
        <f>COUNTIF($D8:$EY8,"1")</f>
        <v>0</v>
      </c>
      <c r="FB8" s="138">
        <f>COUNTIF($D8:$EY8,"2")</f>
        <v>0</v>
      </c>
      <c r="FC8" s="138">
        <f>COUNTIF($D8:$EY8,"3")</f>
        <v>0</v>
      </c>
      <c r="FD8" s="138">
        <f>COUNTIF($D8:$EY8,"4")</f>
        <v>0</v>
      </c>
      <c r="FE8" s="138">
        <f>COUNTIF($D8:$EY8,"5")</f>
        <v>0</v>
      </c>
      <c r="FF8" s="138">
        <f>COUNTIF($D8:$EY8,"6")</f>
        <v>0</v>
      </c>
      <c r="FG8" s="138">
        <f>COUNTIF($D8:$EY8,"7")</f>
        <v>0</v>
      </c>
      <c r="FH8" s="138">
        <f t="shared" ref="FH8:FH71" si="0">COUNTIF($D8:$EY8,"8")</f>
        <v>0</v>
      </c>
      <c r="FI8" s="138">
        <f t="shared" ref="FI8:FI71" si="1">COUNTIF($D8:$EY8,"9")</f>
        <v>0</v>
      </c>
      <c r="FJ8" s="138">
        <f t="shared" ref="FJ8:FJ71" si="2">COUNTIF($D8:$EY8,"10")</f>
        <v>0</v>
      </c>
      <c r="FK8" s="138">
        <f t="shared" ref="FK8:FK71" si="3">COUNTIF($D8:$EY8,"11")</f>
        <v>0</v>
      </c>
      <c r="FL8" s="138">
        <f t="shared" ref="FL8:FL71" si="4">COUNTIF($D8:$EY8,"12")</f>
        <v>0</v>
      </c>
      <c r="FM8" s="138">
        <f t="shared" ref="FM8:FM71" si="5">COUNTIF($D8:$EY8,"13")</f>
        <v>0</v>
      </c>
      <c r="FN8" s="138">
        <f t="shared" ref="FN8:FN71" si="6">COUNTIF($D8:$EY8,"14")</f>
        <v>0</v>
      </c>
      <c r="FO8" s="138">
        <f t="shared" ref="FO8:FO71" si="7">COUNTIF($D8:$EY8,"15")</f>
        <v>0</v>
      </c>
      <c r="FP8" s="138">
        <f t="shared" ref="FP8:FP71" si="8">COUNTIF($D8:$EY8,"16")</f>
        <v>0</v>
      </c>
      <c r="FQ8" s="138">
        <f t="shared" ref="FQ8:FQ71" si="9">COUNTIF($D8:$EY8,"17")</f>
        <v>0</v>
      </c>
      <c r="FR8" s="138">
        <f t="shared" ref="FR8:FR71" si="10">COUNTIF($D8:$EY8,"18")</f>
        <v>0</v>
      </c>
      <c r="FS8" s="138">
        <f t="shared" ref="FS8:FS71" si="11">COUNTIF($D8:$EY8,"19")</f>
        <v>0</v>
      </c>
      <c r="FT8" s="138">
        <f t="shared" ref="FT8:FT71" si="12">COUNTIF($D8:$EY8,"20")</f>
        <v>0</v>
      </c>
      <c r="FU8" s="138">
        <f t="shared" ref="FU8:FU71" si="13">COUNTIF($D8:$EY8,"1")</f>
        <v>0</v>
      </c>
      <c r="FV8" s="138">
        <f t="shared" ref="FV8:FV71" si="14">COUNTIF($D8:$EY8,"22")</f>
        <v>0</v>
      </c>
      <c r="FW8" s="138">
        <f t="shared" ref="FW8:FW71" si="15">COUNTIF($D8:$EY8,"23")</f>
        <v>0</v>
      </c>
      <c r="FX8" s="138">
        <f t="shared" ref="FX8:FX71" si="16">COUNTIF($D8:$EY8,"24")</f>
        <v>0</v>
      </c>
      <c r="FY8" s="138">
        <f t="shared" ref="FY8:FY71" si="17">COUNTIF($D8:$EY8,"25")</f>
        <v>0</v>
      </c>
      <c r="FZ8" s="138">
        <f t="shared" ref="FZ8:FZ71" si="18">COUNTIF($D8:$EY8,"26")</f>
        <v>0</v>
      </c>
      <c r="GA8" s="138">
        <f t="shared" ref="GA8:GA71" si="19">COUNTIF($D8:$EY8,"27")</f>
        <v>0</v>
      </c>
      <c r="GB8" s="138">
        <f t="shared" ref="GB8:GB71" si="20">COUNTIF($D8:$EY8,"28")</f>
        <v>0</v>
      </c>
      <c r="GC8" s="138">
        <f t="shared" ref="GC8:GC71" si="21">COUNTIF($D8:$EY8,"29")</f>
        <v>0</v>
      </c>
      <c r="GD8" s="138">
        <f t="shared" ref="GD8:GD71" si="22">COUNTIF($D8:$EY8,"30")</f>
        <v>0</v>
      </c>
      <c r="GE8" s="138">
        <f t="shared" ref="GE8:GE71" si="23">COUNTIF($D8:$EY8,"31")</f>
        <v>0</v>
      </c>
      <c r="GF8" s="138">
        <f t="shared" ref="GF8:GF71" si="24">COUNTIF($D8:$EY8,"32")</f>
        <v>0</v>
      </c>
      <c r="GG8" s="138">
        <f t="shared" ref="GG8:GG71" si="25">COUNTIF($D8:$EY8,"33")</f>
        <v>0</v>
      </c>
      <c r="GH8" s="138">
        <f t="shared" ref="GH8:GH71" si="26">COUNTIF($D8:$EY8,"34")</f>
        <v>0</v>
      </c>
      <c r="GI8" s="138">
        <f t="shared" ref="GI8:GI71" si="27">COUNTIF($D8:$EY8,"35")</f>
        <v>0</v>
      </c>
      <c r="GJ8" s="138">
        <f t="shared" ref="GJ8:GJ71" si="28">COUNTIF($D8:$EY8,"36")</f>
        <v>0</v>
      </c>
      <c r="GK8" s="138">
        <f t="shared" ref="GK8:GK71" si="29">COUNTIF($D8:$EY8,"37")</f>
        <v>0</v>
      </c>
      <c r="GL8" s="138">
        <f t="shared" ref="GL8:GL71" si="30">COUNTIF($D8:$EY8,"38")</f>
        <v>0</v>
      </c>
      <c r="GM8" s="138">
        <f t="shared" ref="GM8:GM71" si="31">COUNTIF($D8:$EY8,"39")</f>
        <v>0</v>
      </c>
      <c r="GN8" s="138">
        <f t="shared" ref="GN8:GN71" si="32">COUNTIF($D8:$EY8,"40")</f>
        <v>0</v>
      </c>
      <c r="GO8" s="138">
        <f t="shared" ref="GO8:GO71" si="33">COUNTIF($D8:$EY8,"41")</f>
        <v>0</v>
      </c>
      <c r="GP8" s="138">
        <f t="shared" ref="GP8:GP71" si="34">COUNTIF($D8:$EY8,"42")</f>
        <v>0</v>
      </c>
      <c r="GQ8" s="138">
        <f t="shared" ref="GQ8:GQ71" si="35">COUNTIF($D8:$EY8,"43")</f>
        <v>0</v>
      </c>
      <c r="GR8" s="138">
        <f t="shared" ref="GR8:GR71" si="36">COUNTIF($D8:$EY8,"44")</f>
        <v>0</v>
      </c>
      <c r="GS8" s="138">
        <f t="shared" ref="GS8:GS71" si="37">COUNTIF($D8:$EY8,"45")</f>
        <v>0</v>
      </c>
      <c r="GT8" s="138">
        <f t="shared" ref="GT8:GT71" si="38">COUNTIF($D8:$EY8,"46")</f>
        <v>0</v>
      </c>
      <c r="GU8" s="138">
        <f t="shared" ref="GU8:GU71" si="39">COUNTIF($D8:$EY8,"47")</f>
        <v>0</v>
      </c>
      <c r="GV8" s="138">
        <f t="shared" ref="GV8:GV71" si="40">COUNTIF($D8:$EY8,"48")</f>
        <v>0</v>
      </c>
      <c r="GW8" s="138">
        <f t="shared" ref="GW8:GW71" si="41">COUNTIF($D8:$EY8,"49")</f>
        <v>0</v>
      </c>
      <c r="GX8" s="138">
        <f t="shared" ref="GX8:GX71" si="42">COUNTIF($D8:$EY8,"50")</f>
        <v>0</v>
      </c>
    </row>
    <row r="9" spans="1:206" ht="35.1" customHeight="1" x14ac:dyDescent="0.4">
      <c r="A9" s="114" t="s">
        <v>76</v>
      </c>
      <c r="B9" s="115">
        <v>45314</v>
      </c>
      <c r="C9" s="116"/>
      <c r="D9" s="117"/>
      <c r="E9" s="118"/>
      <c r="F9" s="119"/>
      <c r="G9" s="119"/>
      <c r="H9" s="119"/>
      <c r="I9" s="119"/>
      <c r="J9" s="119"/>
      <c r="K9" s="119"/>
      <c r="L9" s="120"/>
      <c r="M9" s="119"/>
      <c r="N9" s="119"/>
      <c r="O9" s="119"/>
      <c r="P9" s="119"/>
      <c r="Q9" s="121"/>
      <c r="R9" s="119"/>
      <c r="S9" s="119"/>
      <c r="T9" s="119"/>
      <c r="U9" s="119"/>
      <c r="V9" s="119"/>
      <c r="W9" s="119"/>
      <c r="X9" s="121"/>
      <c r="Y9" s="119"/>
      <c r="Z9" s="119"/>
      <c r="AA9" s="119"/>
      <c r="AB9" s="119"/>
      <c r="AC9" s="119"/>
      <c r="AD9" s="119"/>
      <c r="AE9" s="121"/>
      <c r="AF9" s="119"/>
      <c r="AG9" s="119"/>
      <c r="AH9" s="119"/>
      <c r="AI9" s="119"/>
      <c r="AJ9" s="119"/>
      <c r="AK9" s="119"/>
      <c r="AL9" s="119"/>
      <c r="AM9" s="119"/>
      <c r="AN9" s="119"/>
      <c r="AO9" s="122"/>
      <c r="AP9" s="122"/>
      <c r="AQ9" s="123"/>
      <c r="AR9" s="123"/>
      <c r="AS9" s="123"/>
      <c r="AT9" s="123"/>
      <c r="AU9" s="123"/>
      <c r="AV9" s="124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17"/>
      <c r="BS9" s="127"/>
      <c r="BT9" s="139"/>
      <c r="BU9" s="133"/>
      <c r="BV9" s="133"/>
      <c r="BW9" s="133"/>
      <c r="BX9" s="133"/>
      <c r="BY9" s="139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0"/>
      <c r="CR9" s="13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30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27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27"/>
      <c r="EM9" s="133"/>
      <c r="EN9" s="133"/>
      <c r="EO9" s="133"/>
      <c r="EP9" s="133"/>
      <c r="EQ9" s="127"/>
      <c r="ER9" s="133"/>
      <c r="ES9" s="133"/>
      <c r="ET9" s="133"/>
      <c r="EU9" s="134"/>
      <c r="EV9" s="108"/>
      <c r="EW9" s="372"/>
      <c r="EX9" s="135"/>
      <c r="EY9" s="136"/>
      <c r="EZ9" s="137"/>
      <c r="FA9" s="138">
        <f>COUNTIF($D9:$EY9,"1")</f>
        <v>0</v>
      </c>
      <c r="FB9" s="138">
        <f>COUNTIF($D9:$EY9,"2")</f>
        <v>0</v>
      </c>
      <c r="FC9" s="138">
        <f>COUNTIF($D9:$EY9,"3")</f>
        <v>0</v>
      </c>
      <c r="FD9" s="138">
        <f>COUNTIF($D9:$EY9,"4")</f>
        <v>0</v>
      </c>
      <c r="FE9" s="138">
        <f>COUNTIF($D9:$EY9,"5")</f>
        <v>0</v>
      </c>
      <c r="FF9" s="138">
        <f>COUNTIF($D9:$EY9,"6")</f>
        <v>0</v>
      </c>
      <c r="FG9" s="138">
        <f>COUNTIF($D9:$EY9,"7")</f>
        <v>0</v>
      </c>
      <c r="FH9" s="138">
        <f t="shared" si="0"/>
        <v>0</v>
      </c>
      <c r="FI9" s="138">
        <f t="shared" si="1"/>
        <v>0</v>
      </c>
      <c r="FJ9" s="138">
        <f t="shared" si="2"/>
        <v>0</v>
      </c>
      <c r="FK9" s="138">
        <f t="shared" si="3"/>
        <v>0</v>
      </c>
      <c r="FL9" s="138">
        <f t="shared" si="4"/>
        <v>0</v>
      </c>
      <c r="FM9" s="138">
        <f t="shared" si="5"/>
        <v>0</v>
      </c>
      <c r="FN9" s="138">
        <f t="shared" si="6"/>
        <v>0</v>
      </c>
      <c r="FO9" s="138">
        <f t="shared" si="7"/>
        <v>0</v>
      </c>
      <c r="FP9" s="138">
        <f t="shared" si="8"/>
        <v>0</v>
      </c>
      <c r="FQ9" s="138">
        <f t="shared" si="9"/>
        <v>0</v>
      </c>
      <c r="FR9" s="138">
        <f t="shared" si="10"/>
        <v>0</v>
      </c>
      <c r="FS9" s="138">
        <f t="shared" si="11"/>
        <v>0</v>
      </c>
      <c r="FT9" s="138">
        <f t="shared" si="12"/>
        <v>0</v>
      </c>
      <c r="FU9" s="138">
        <f t="shared" si="13"/>
        <v>0</v>
      </c>
      <c r="FV9" s="138">
        <f t="shared" si="14"/>
        <v>0</v>
      </c>
      <c r="FW9" s="138">
        <f t="shared" si="15"/>
        <v>0</v>
      </c>
      <c r="FX9" s="138">
        <f t="shared" si="16"/>
        <v>0</v>
      </c>
      <c r="FY9" s="138">
        <f t="shared" si="17"/>
        <v>0</v>
      </c>
      <c r="FZ9" s="138">
        <f t="shared" si="18"/>
        <v>0</v>
      </c>
      <c r="GA9" s="138">
        <f t="shared" si="19"/>
        <v>0</v>
      </c>
      <c r="GB9" s="138">
        <f t="shared" si="20"/>
        <v>0</v>
      </c>
      <c r="GC9" s="138">
        <f t="shared" si="21"/>
        <v>0</v>
      </c>
      <c r="GD9" s="138">
        <f t="shared" si="22"/>
        <v>0</v>
      </c>
      <c r="GE9" s="138">
        <f t="shared" si="23"/>
        <v>0</v>
      </c>
      <c r="GF9" s="138">
        <f t="shared" si="24"/>
        <v>0</v>
      </c>
      <c r="GG9" s="138">
        <f t="shared" si="25"/>
        <v>0</v>
      </c>
      <c r="GH9" s="138">
        <f t="shared" si="26"/>
        <v>0</v>
      </c>
      <c r="GI9" s="138">
        <f t="shared" si="27"/>
        <v>0</v>
      </c>
      <c r="GJ9" s="138">
        <f t="shared" si="28"/>
        <v>0</v>
      </c>
      <c r="GK9" s="138">
        <f t="shared" si="29"/>
        <v>0</v>
      </c>
      <c r="GL9" s="138">
        <f t="shared" si="30"/>
        <v>0</v>
      </c>
      <c r="GM9" s="138">
        <f t="shared" si="31"/>
        <v>0</v>
      </c>
      <c r="GN9" s="138">
        <f t="shared" si="32"/>
        <v>0</v>
      </c>
      <c r="GO9" s="138">
        <f t="shared" si="33"/>
        <v>0</v>
      </c>
      <c r="GP9" s="138">
        <f t="shared" si="34"/>
        <v>0</v>
      </c>
      <c r="GQ9" s="138">
        <f t="shared" si="35"/>
        <v>0</v>
      </c>
      <c r="GR9" s="138">
        <f t="shared" si="36"/>
        <v>0</v>
      </c>
      <c r="GS9" s="138">
        <f t="shared" si="37"/>
        <v>0</v>
      </c>
      <c r="GT9" s="138">
        <f t="shared" si="38"/>
        <v>0</v>
      </c>
      <c r="GU9" s="138">
        <f t="shared" si="39"/>
        <v>0</v>
      </c>
      <c r="GV9" s="138">
        <f t="shared" si="40"/>
        <v>0</v>
      </c>
      <c r="GW9" s="138">
        <f t="shared" si="41"/>
        <v>0</v>
      </c>
      <c r="GX9" s="138">
        <f t="shared" si="42"/>
        <v>0</v>
      </c>
    </row>
    <row r="10" spans="1:206" ht="35.1" customHeight="1" x14ac:dyDescent="0.4">
      <c r="A10" s="114" t="s">
        <v>77</v>
      </c>
      <c r="B10" s="115">
        <v>45315</v>
      </c>
      <c r="C10" s="116"/>
      <c r="D10" s="117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1"/>
      <c r="R10" s="119"/>
      <c r="S10" s="119"/>
      <c r="T10" s="119"/>
      <c r="U10" s="119"/>
      <c r="V10" s="119"/>
      <c r="W10" s="119"/>
      <c r="X10" s="121"/>
      <c r="Y10" s="119"/>
      <c r="Z10" s="119"/>
      <c r="AA10" s="119"/>
      <c r="AB10" s="119"/>
      <c r="AC10" s="119"/>
      <c r="AD10" s="119"/>
      <c r="AE10" s="121"/>
      <c r="AF10" s="119"/>
      <c r="AG10" s="119"/>
      <c r="AH10" s="119"/>
      <c r="AI10" s="119"/>
      <c r="AJ10" s="119"/>
      <c r="AK10" s="119"/>
      <c r="AL10" s="119"/>
      <c r="AM10" s="119"/>
      <c r="AN10" s="119"/>
      <c r="AO10" s="122"/>
      <c r="AP10" s="122"/>
      <c r="AQ10" s="123"/>
      <c r="AR10" s="123"/>
      <c r="AS10" s="123"/>
      <c r="AT10" s="123"/>
      <c r="AU10" s="123"/>
      <c r="AV10" s="124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17"/>
      <c r="BS10" s="127"/>
      <c r="BT10" s="139"/>
      <c r="BU10" s="133"/>
      <c r="BV10" s="133"/>
      <c r="BW10" s="133"/>
      <c r="BX10" s="133"/>
      <c r="BY10" s="139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0"/>
      <c r="CR10" s="13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30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27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27"/>
      <c r="EM10" s="133"/>
      <c r="EN10" s="133"/>
      <c r="EO10" s="133"/>
      <c r="EP10" s="133"/>
      <c r="EQ10" s="127"/>
      <c r="ER10" s="133"/>
      <c r="ES10" s="133"/>
      <c r="ET10" s="133"/>
      <c r="EU10" s="134"/>
      <c r="EV10" s="108"/>
      <c r="EW10" s="372"/>
      <c r="EX10" s="135"/>
      <c r="EY10" s="136"/>
      <c r="EZ10" s="137"/>
      <c r="FA10" s="138">
        <f>COUNTIF($D10:$EY10,"1")</f>
        <v>0</v>
      </c>
      <c r="FB10" s="138">
        <f>COUNTIF($D10:$EY10,"2")</f>
        <v>0</v>
      </c>
      <c r="FC10" s="138">
        <f>COUNTIF($D10:$EY10,"3")</f>
        <v>0</v>
      </c>
      <c r="FD10" s="138">
        <f>COUNTIF($D10:$EY10,"4")</f>
        <v>0</v>
      </c>
      <c r="FE10" s="138">
        <f>COUNTIF($D10:$EY10,"5")</f>
        <v>0</v>
      </c>
      <c r="FF10" s="138">
        <f>COUNTIF($D10:$EY10,"6")</f>
        <v>0</v>
      </c>
      <c r="FG10" s="138">
        <f>COUNTIF($D10:$EY10,"7")</f>
        <v>0</v>
      </c>
      <c r="FH10" s="138">
        <f t="shared" si="0"/>
        <v>0</v>
      </c>
      <c r="FI10" s="138">
        <f t="shared" si="1"/>
        <v>0</v>
      </c>
      <c r="FJ10" s="138">
        <f t="shared" si="2"/>
        <v>0</v>
      </c>
      <c r="FK10" s="138">
        <f t="shared" si="3"/>
        <v>0</v>
      </c>
      <c r="FL10" s="138">
        <f t="shared" si="4"/>
        <v>0</v>
      </c>
      <c r="FM10" s="138">
        <f t="shared" si="5"/>
        <v>0</v>
      </c>
      <c r="FN10" s="138">
        <f t="shared" si="6"/>
        <v>0</v>
      </c>
      <c r="FO10" s="138">
        <f t="shared" si="7"/>
        <v>0</v>
      </c>
      <c r="FP10" s="138">
        <f t="shared" si="8"/>
        <v>0</v>
      </c>
      <c r="FQ10" s="138">
        <f t="shared" si="9"/>
        <v>0</v>
      </c>
      <c r="FR10" s="138">
        <f t="shared" si="10"/>
        <v>0</v>
      </c>
      <c r="FS10" s="138">
        <f t="shared" si="11"/>
        <v>0</v>
      </c>
      <c r="FT10" s="138">
        <f t="shared" si="12"/>
        <v>0</v>
      </c>
      <c r="FU10" s="138">
        <f t="shared" si="13"/>
        <v>0</v>
      </c>
      <c r="FV10" s="138">
        <f t="shared" si="14"/>
        <v>0</v>
      </c>
      <c r="FW10" s="138">
        <f t="shared" si="15"/>
        <v>0</v>
      </c>
      <c r="FX10" s="138">
        <f t="shared" si="16"/>
        <v>0</v>
      </c>
      <c r="FY10" s="138">
        <f t="shared" si="17"/>
        <v>0</v>
      </c>
      <c r="FZ10" s="138">
        <f t="shared" si="18"/>
        <v>0</v>
      </c>
      <c r="GA10" s="138">
        <f t="shared" si="19"/>
        <v>0</v>
      </c>
      <c r="GB10" s="138">
        <f t="shared" si="20"/>
        <v>0</v>
      </c>
      <c r="GC10" s="138">
        <f t="shared" si="21"/>
        <v>0</v>
      </c>
      <c r="GD10" s="138">
        <f t="shared" si="22"/>
        <v>0</v>
      </c>
      <c r="GE10" s="138">
        <f t="shared" si="23"/>
        <v>0</v>
      </c>
      <c r="GF10" s="138">
        <f t="shared" si="24"/>
        <v>0</v>
      </c>
      <c r="GG10" s="138">
        <f t="shared" si="25"/>
        <v>0</v>
      </c>
      <c r="GH10" s="138">
        <f t="shared" si="26"/>
        <v>0</v>
      </c>
      <c r="GI10" s="138">
        <f t="shared" si="27"/>
        <v>0</v>
      </c>
      <c r="GJ10" s="138">
        <f t="shared" si="28"/>
        <v>0</v>
      </c>
      <c r="GK10" s="138">
        <f t="shared" si="29"/>
        <v>0</v>
      </c>
      <c r="GL10" s="138">
        <f t="shared" si="30"/>
        <v>0</v>
      </c>
      <c r="GM10" s="138">
        <f t="shared" si="31"/>
        <v>0</v>
      </c>
      <c r="GN10" s="138">
        <f t="shared" si="32"/>
        <v>0</v>
      </c>
      <c r="GO10" s="138">
        <f t="shared" si="33"/>
        <v>0</v>
      </c>
      <c r="GP10" s="138">
        <f t="shared" si="34"/>
        <v>0</v>
      </c>
      <c r="GQ10" s="138">
        <f t="shared" si="35"/>
        <v>0</v>
      </c>
      <c r="GR10" s="138">
        <f t="shared" si="36"/>
        <v>0</v>
      </c>
      <c r="GS10" s="138">
        <f t="shared" si="37"/>
        <v>0</v>
      </c>
      <c r="GT10" s="138">
        <f t="shared" si="38"/>
        <v>0</v>
      </c>
      <c r="GU10" s="138">
        <f t="shared" si="39"/>
        <v>0</v>
      </c>
      <c r="GV10" s="138">
        <f t="shared" si="40"/>
        <v>0</v>
      </c>
      <c r="GW10" s="138">
        <f t="shared" si="41"/>
        <v>0</v>
      </c>
      <c r="GX10" s="138">
        <f t="shared" si="42"/>
        <v>0</v>
      </c>
    </row>
    <row r="11" spans="1:206" ht="35.1" customHeight="1" x14ac:dyDescent="0.4">
      <c r="A11" s="114" t="s">
        <v>78</v>
      </c>
      <c r="B11" s="115">
        <v>45316</v>
      </c>
      <c r="C11" s="116"/>
      <c r="D11" s="117"/>
      <c r="E11" s="118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21"/>
      <c r="R11" s="119"/>
      <c r="S11" s="119"/>
      <c r="T11" s="119"/>
      <c r="U11" s="119"/>
      <c r="V11" s="119"/>
      <c r="W11" s="119"/>
      <c r="X11" s="121"/>
      <c r="Y11" s="119"/>
      <c r="Z11" s="119"/>
      <c r="AA11" s="119"/>
      <c r="AB11" s="119"/>
      <c r="AC11" s="119"/>
      <c r="AD11" s="119"/>
      <c r="AE11" s="121"/>
      <c r="AF11" s="119"/>
      <c r="AG11" s="119"/>
      <c r="AH11" s="119"/>
      <c r="AI11" s="119"/>
      <c r="AJ11" s="119"/>
      <c r="AK11" s="119"/>
      <c r="AL11" s="119"/>
      <c r="AM11" s="119"/>
      <c r="AN11" s="119"/>
      <c r="AO11" s="122"/>
      <c r="AP11" s="122"/>
      <c r="AQ11" s="123"/>
      <c r="AR11" s="123"/>
      <c r="AS11" s="123"/>
      <c r="AT11" s="123"/>
      <c r="AU11" s="123"/>
      <c r="AV11" s="124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17"/>
      <c r="BS11" s="127"/>
      <c r="BT11" s="139"/>
      <c r="BU11" s="133"/>
      <c r="BV11" s="133"/>
      <c r="BW11" s="133"/>
      <c r="BX11" s="133"/>
      <c r="BY11" s="139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0"/>
      <c r="CR11" s="13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30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27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27"/>
      <c r="EM11" s="133"/>
      <c r="EN11" s="133"/>
      <c r="EO11" s="133"/>
      <c r="EP11" s="133"/>
      <c r="EQ11" s="127"/>
      <c r="ER11" s="133"/>
      <c r="ES11" s="133"/>
      <c r="ET11" s="133"/>
      <c r="EU11" s="134"/>
      <c r="EV11" s="108"/>
      <c r="EW11" s="372"/>
      <c r="EX11" s="135"/>
      <c r="EY11" s="136"/>
      <c r="EZ11" s="137"/>
      <c r="FA11" s="141"/>
      <c r="FB11" s="141"/>
      <c r="FC11" s="141"/>
      <c r="FD11" s="141"/>
      <c r="FE11" s="141"/>
      <c r="FF11" s="141"/>
      <c r="FG11" s="141"/>
      <c r="FH11" s="138">
        <f t="shared" si="0"/>
        <v>0</v>
      </c>
      <c r="FI11" s="138">
        <f t="shared" si="1"/>
        <v>0</v>
      </c>
      <c r="FJ11" s="138">
        <f t="shared" si="2"/>
        <v>0</v>
      </c>
      <c r="FK11" s="138">
        <f t="shared" si="3"/>
        <v>0</v>
      </c>
      <c r="FL11" s="138">
        <f t="shared" si="4"/>
        <v>0</v>
      </c>
      <c r="FM11" s="138">
        <f t="shared" si="5"/>
        <v>0</v>
      </c>
      <c r="FN11" s="138">
        <f t="shared" si="6"/>
        <v>0</v>
      </c>
      <c r="FO11" s="138">
        <f t="shared" si="7"/>
        <v>0</v>
      </c>
      <c r="FP11" s="138">
        <f t="shared" si="8"/>
        <v>0</v>
      </c>
      <c r="FQ11" s="138">
        <f t="shared" si="9"/>
        <v>0</v>
      </c>
      <c r="FR11" s="138">
        <f t="shared" si="10"/>
        <v>0</v>
      </c>
      <c r="FS11" s="138">
        <f t="shared" si="11"/>
        <v>0</v>
      </c>
      <c r="FT11" s="138">
        <f t="shared" si="12"/>
        <v>0</v>
      </c>
      <c r="FU11" s="138">
        <f t="shared" si="13"/>
        <v>0</v>
      </c>
      <c r="FV11" s="138">
        <f t="shared" si="14"/>
        <v>0</v>
      </c>
      <c r="FW11" s="138">
        <f t="shared" si="15"/>
        <v>0</v>
      </c>
      <c r="FX11" s="138">
        <f t="shared" si="16"/>
        <v>0</v>
      </c>
      <c r="FY11" s="138">
        <f t="shared" si="17"/>
        <v>0</v>
      </c>
      <c r="FZ11" s="138">
        <f t="shared" si="18"/>
        <v>0</v>
      </c>
      <c r="GA11" s="138">
        <f t="shared" si="19"/>
        <v>0</v>
      </c>
      <c r="GB11" s="138">
        <f t="shared" si="20"/>
        <v>0</v>
      </c>
      <c r="GC11" s="138">
        <f t="shared" si="21"/>
        <v>0</v>
      </c>
      <c r="GD11" s="138">
        <f t="shared" si="22"/>
        <v>0</v>
      </c>
      <c r="GE11" s="138">
        <f t="shared" si="23"/>
        <v>0</v>
      </c>
      <c r="GF11" s="138">
        <f t="shared" si="24"/>
        <v>0</v>
      </c>
      <c r="GG11" s="138">
        <f t="shared" si="25"/>
        <v>0</v>
      </c>
      <c r="GH11" s="138">
        <f t="shared" si="26"/>
        <v>0</v>
      </c>
      <c r="GI11" s="138">
        <f t="shared" si="27"/>
        <v>0</v>
      </c>
      <c r="GJ11" s="138">
        <f t="shared" si="28"/>
        <v>0</v>
      </c>
      <c r="GK11" s="138">
        <f t="shared" si="29"/>
        <v>0</v>
      </c>
      <c r="GL11" s="138">
        <f t="shared" si="30"/>
        <v>0</v>
      </c>
      <c r="GM11" s="138">
        <f t="shared" si="31"/>
        <v>0</v>
      </c>
      <c r="GN11" s="138">
        <f t="shared" si="32"/>
        <v>0</v>
      </c>
      <c r="GO11" s="138">
        <f t="shared" si="33"/>
        <v>0</v>
      </c>
      <c r="GP11" s="138">
        <f t="shared" si="34"/>
        <v>0</v>
      </c>
      <c r="GQ11" s="138">
        <f t="shared" si="35"/>
        <v>0</v>
      </c>
      <c r="GR11" s="138">
        <f t="shared" si="36"/>
        <v>0</v>
      </c>
      <c r="GS11" s="138">
        <f t="shared" si="37"/>
        <v>0</v>
      </c>
      <c r="GT11" s="138">
        <f t="shared" si="38"/>
        <v>0</v>
      </c>
      <c r="GU11" s="138">
        <f t="shared" si="39"/>
        <v>0</v>
      </c>
      <c r="GV11" s="138">
        <f t="shared" si="40"/>
        <v>0</v>
      </c>
      <c r="GW11" s="138">
        <f t="shared" si="41"/>
        <v>0</v>
      </c>
      <c r="GX11" s="138">
        <f t="shared" si="42"/>
        <v>0</v>
      </c>
    </row>
    <row r="12" spans="1:206" ht="35.1" customHeight="1" x14ac:dyDescent="0.4">
      <c r="A12" s="114" t="s">
        <v>79</v>
      </c>
      <c r="B12" s="115">
        <v>45317</v>
      </c>
      <c r="C12" s="116"/>
      <c r="D12" s="117"/>
      <c r="E12" s="118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21"/>
      <c r="R12" s="119"/>
      <c r="S12" s="142"/>
      <c r="T12" s="119"/>
      <c r="U12" s="119"/>
      <c r="V12" s="119"/>
      <c r="W12" s="119"/>
      <c r="X12" s="121"/>
      <c r="Y12" s="119"/>
      <c r="Z12" s="119"/>
      <c r="AA12" s="119"/>
      <c r="AB12" s="119"/>
      <c r="AC12" s="119"/>
      <c r="AD12" s="119"/>
      <c r="AE12" s="121"/>
      <c r="AF12" s="119"/>
      <c r="AG12" s="119"/>
      <c r="AH12" s="119"/>
      <c r="AI12" s="119"/>
      <c r="AJ12" s="143"/>
      <c r="AK12" s="119"/>
      <c r="AL12" s="119"/>
      <c r="AM12" s="119"/>
      <c r="AN12" s="119"/>
      <c r="AO12" s="122"/>
      <c r="AP12" s="122"/>
      <c r="AQ12" s="123"/>
      <c r="AR12" s="123"/>
      <c r="AS12" s="123"/>
      <c r="AT12" s="123"/>
      <c r="AU12" s="123"/>
      <c r="AV12" s="124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17"/>
      <c r="BS12" s="127"/>
      <c r="BT12" s="139"/>
      <c r="BU12" s="133"/>
      <c r="BV12" s="133"/>
      <c r="BW12" s="133"/>
      <c r="BX12" s="133"/>
      <c r="BY12" s="139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0"/>
      <c r="CR12" s="13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30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27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27"/>
      <c r="EM12" s="133"/>
      <c r="EN12" s="133"/>
      <c r="EO12" s="133"/>
      <c r="EP12" s="133"/>
      <c r="EQ12" s="127"/>
      <c r="ER12" s="133"/>
      <c r="ES12" s="133"/>
      <c r="ET12" s="133"/>
      <c r="EU12" s="134"/>
      <c r="EV12" s="108"/>
      <c r="EW12" s="372"/>
      <c r="EX12" s="135"/>
      <c r="EY12" s="136"/>
      <c r="EZ12" s="137"/>
      <c r="FA12" s="138">
        <f t="shared" ref="FA12:FA75" si="43">COUNTIF($D12:$EO12,"1")</f>
        <v>0</v>
      </c>
      <c r="FB12" s="138">
        <f t="shared" ref="FB12:FB75" si="44">COUNTIF($D12:$EY12,"2")</f>
        <v>0</v>
      </c>
      <c r="FC12" s="138">
        <f t="shared" ref="FC12:FC75" si="45">COUNTIF($D12:$EY12,"3")</f>
        <v>0</v>
      </c>
      <c r="FD12" s="138">
        <f t="shared" ref="FD12:FD75" si="46">COUNTIF($D12:$EY12,"4")</f>
        <v>0</v>
      </c>
      <c r="FE12" s="138">
        <f t="shared" ref="FE12:FE75" si="47">COUNTIF($D12:$EY12,"5")</f>
        <v>0</v>
      </c>
      <c r="FF12" s="138">
        <f t="shared" ref="FF12:FF75" si="48">COUNTIF($D12:$EY12,"6")</f>
        <v>0</v>
      </c>
      <c r="FG12" s="138">
        <f t="shared" ref="FG12:FG75" si="49">COUNTIF($D12:$EY12,"7")</f>
        <v>0</v>
      </c>
      <c r="FH12" s="138">
        <f t="shared" si="0"/>
        <v>0</v>
      </c>
      <c r="FI12" s="138">
        <f t="shared" si="1"/>
        <v>0</v>
      </c>
      <c r="FJ12" s="138">
        <f t="shared" si="2"/>
        <v>0</v>
      </c>
      <c r="FK12" s="138">
        <f t="shared" si="3"/>
        <v>0</v>
      </c>
      <c r="FL12" s="138">
        <f t="shared" si="4"/>
        <v>0</v>
      </c>
      <c r="FM12" s="138">
        <f t="shared" si="5"/>
        <v>0</v>
      </c>
      <c r="FN12" s="138">
        <f t="shared" si="6"/>
        <v>0</v>
      </c>
      <c r="FO12" s="138">
        <f t="shared" si="7"/>
        <v>0</v>
      </c>
      <c r="FP12" s="138">
        <f t="shared" si="8"/>
        <v>0</v>
      </c>
      <c r="FQ12" s="138">
        <f t="shared" si="9"/>
        <v>0</v>
      </c>
      <c r="FR12" s="138">
        <f t="shared" si="10"/>
        <v>0</v>
      </c>
      <c r="FS12" s="138">
        <f t="shared" si="11"/>
        <v>0</v>
      </c>
      <c r="FT12" s="138">
        <f t="shared" si="12"/>
        <v>0</v>
      </c>
      <c r="FU12" s="138">
        <f t="shared" si="13"/>
        <v>0</v>
      </c>
      <c r="FV12" s="138">
        <f t="shared" si="14"/>
        <v>0</v>
      </c>
      <c r="FW12" s="138">
        <f t="shared" si="15"/>
        <v>0</v>
      </c>
      <c r="FX12" s="138">
        <f t="shared" si="16"/>
        <v>0</v>
      </c>
      <c r="FY12" s="138">
        <f t="shared" si="17"/>
        <v>0</v>
      </c>
      <c r="FZ12" s="138">
        <f t="shared" si="18"/>
        <v>0</v>
      </c>
      <c r="GA12" s="138">
        <f t="shared" si="19"/>
        <v>0</v>
      </c>
      <c r="GB12" s="138">
        <f t="shared" si="20"/>
        <v>0</v>
      </c>
      <c r="GC12" s="138">
        <f t="shared" si="21"/>
        <v>0</v>
      </c>
      <c r="GD12" s="138">
        <f t="shared" si="22"/>
        <v>0</v>
      </c>
      <c r="GE12" s="138">
        <f t="shared" si="23"/>
        <v>0</v>
      </c>
      <c r="GF12" s="138">
        <f t="shared" si="24"/>
        <v>0</v>
      </c>
      <c r="GG12" s="138">
        <f t="shared" si="25"/>
        <v>0</v>
      </c>
      <c r="GH12" s="138">
        <f t="shared" si="26"/>
        <v>0</v>
      </c>
      <c r="GI12" s="138">
        <f t="shared" si="27"/>
        <v>0</v>
      </c>
      <c r="GJ12" s="138">
        <f t="shared" si="28"/>
        <v>0</v>
      </c>
      <c r="GK12" s="138">
        <f t="shared" si="29"/>
        <v>0</v>
      </c>
      <c r="GL12" s="138">
        <f t="shared" si="30"/>
        <v>0</v>
      </c>
      <c r="GM12" s="138">
        <f t="shared" si="31"/>
        <v>0</v>
      </c>
      <c r="GN12" s="138">
        <f t="shared" si="32"/>
        <v>0</v>
      </c>
      <c r="GO12" s="138">
        <f t="shared" si="33"/>
        <v>0</v>
      </c>
      <c r="GP12" s="138">
        <f t="shared" si="34"/>
        <v>0</v>
      </c>
      <c r="GQ12" s="138">
        <f t="shared" si="35"/>
        <v>0</v>
      </c>
      <c r="GR12" s="138">
        <f t="shared" si="36"/>
        <v>0</v>
      </c>
      <c r="GS12" s="138">
        <f t="shared" si="37"/>
        <v>0</v>
      </c>
      <c r="GT12" s="138">
        <f t="shared" si="38"/>
        <v>0</v>
      </c>
      <c r="GU12" s="138">
        <f t="shared" si="39"/>
        <v>0</v>
      </c>
      <c r="GV12" s="138">
        <f t="shared" si="40"/>
        <v>0</v>
      </c>
      <c r="GW12" s="138">
        <f t="shared" si="41"/>
        <v>0</v>
      </c>
      <c r="GX12" s="138">
        <f t="shared" si="42"/>
        <v>0</v>
      </c>
    </row>
    <row r="13" spans="1:206" ht="35.1" customHeight="1" x14ac:dyDescent="0.4">
      <c r="A13" s="114" t="s">
        <v>80</v>
      </c>
      <c r="B13" s="115">
        <v>45318</v>
      </c>
      <c r="C13" s="116"/>
      <c r="D13" s="117"/>
      <c r="E13" s="118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21"/>
      <c r="R13" s="119"/>
      <c r="S13" s="119"/>
      <c r="T13" s="119"/>
      <c r="U13" s="119"/>
      <c r="V13" s="119"/>
      <c r="W13" s="119"/>
      <c r="X13" s="121"/>
      <c r="Y13" s="119"/>
      <c r="Z13" s="119"/>
      <c r="AA13" s="119"/>
      <c r="AB13" s="119"/>
      <c r="AC13" s="119"/>
      <c r="AD13" s="119"/>
      <c r="AE13" s="121"/>
      <c r="AF13" s="119"/>
      <c r="AG13" s="119"/>
      <c r="AH13" s="119"/>
      <c r="AI13" s="119"/>
      <c r="AJ13" s="143"/>
      <c r="AK13" s="119"/>
      <c r="AL13" s="119"/>
      <c r="AM13" s="119"/>
      <c r="AN13" s="119"/>
      <c r="AO13" s="122"/>
      <c r="AP13" s="122"/>
      <c r="AQ13" s="123"/>
      <c r="AR13" s="123"/>
      <c r="AS13" s="123"/>
      <c r="AT13" s="123"/>
      <c r="AU13" s="123"/>
      <c r="AV13" s="124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17"/>
      <c r="BS13" s="127"/>
      <c r="BT13" s="139"/>
      <c r="BU13" s="133"/>
      <c r="BV13" s="133"/>
      <c r="BW13" s="133"/>
      <c r="BX13" s="133"/>
      <c r="BY13" s="139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0"/>
      <c r="CR13" s="13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30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27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27"/>
      <c r="EM13" s="133"/>
      <c r="EN13" s="133"/>
      <c r="EO13" s="133"/>
      <c r="EP13" s="133"/>
      <c r="EQ13" s="127"/>
      <c r="ER13" s="133"/>
      <c r="ES13" s="133"/>
      <c r="ET13" s="133"/>
      <c r="EU13" s="134"/>
      <c r="EV13" s="108"/>
      <c r="EW13" s="372"/>
      <c r="EX13" s="135"/>
      <c r="EY13" s="136"/>
      <c r="EZ13" s="137"/>
      <c r="FA13" s="138">
        <f t="shared" si="43"/>
        <v>0</v>
      </c>
      <c r="FB13" s="138">
        <f t="shared" si="44"/>
        <v>0</v>
      </c>
      <c r="FC13" s="138">
        <f t="shared" si="45"/>
        <v>0</v>
      </c>
      <c r="FD13" s="138">
        <f t="shared" si="46"/>
        <v>0</v>
      </c>
      <c r="FE13" s="138">
        <f t="shared" si="47"/>
        <v>0</v>
      </c>
      <c r="FF13" s="138">
        <f t="shared" si="48"/>
        <v>0</v>
      </c>
      <c r="FG13" s="138">
        <f t="shared" si="49"/>
        <v>0</v>
      </c>
      <c r="FH13" s="138">
        <f t="shared" si="0"/>
        <v>0</v>
      </c>
      <c r="FI13" s="138">
        <f t="shared" si="1"/>
        <v>0</v>
      </c>
      <c r="FJ13" s="138">
        <f t="shared" si="2"/>
        <v>0</v>
      </c>
      <c r="FK13" s="138">
        <f t="shared" si="3"/>
        <v>0</v>
      </c>
      <c r="FL13" s="138">
        <f t="shared" si="4"/>
        <v>0</v>
      </c>
      <c r="FM13" s="138">
        <f t="shared" si="5"/>
        <v>0</v>
      </c>
      <c r="FN13" s="138">
        <f t="shared" si="6"/>
        <v>0</v>
      </c>
      <c r="FO13" s="138">
        <f t="shared" si="7"/>
        <v>0</v>
      </c>
      <c r="FP13" s="138">
        <f t="shared" si="8"/>
        <v>0</v>
      </c>
      <c r="FQ13" s="138">
        <f t="shared" si="9"/>
        <v>0</v>
      </c>
      <c r="FR13" s="138">
        <f t="shared" si="10"/>
        <v>0</v>
      </c>
      <c r="FS13" s="138">
        <f t="shared" si="11"/>
        <v>0</v>
      </c>
      <c r="FT13" s="138">
        <f t="shared" si="12"/>
        <v>0</v>
      </c>
      <c r="FU13" s="138">
        <f t="shared" si="13"/>
        <v>0</v>
      </c>
      <c r="FV13" s="138">
        <f t="shared" si="14"/>
        <v>0</v>
      </c>
      <c r="FW13" s="138">
        <f t="shared" si="15"/>
        <v>0</v>
      </c>
      <c r="FX13" s="138">
        <f t="shared" si="16"/>
        <v>0</v>
      </c>
      <c r="FY13" s="138">
        <f t="shared" si="17"/>
        <v>0</v>
      </c>
      <c r="FZ13" s="138">
        <f t="shared" si="18"/>
        <v>0</v>
      </c>
      <c r="GA13" s="138">
        <f t="shared" si="19"/>
        <v>0</v>
      </c>
      <c r="GB13" s="138">
        <f t="shared" si="20"/>
        <v>0</v>
      </c>
      <c r="GC13" s="138">
        <f t="shared" si="21"/>
        <v>0</v>
      </c>
      <c r="GD13" s="138">
        <f t="shared" si="22"/>
        <v>0</v>
      </c>
      <c r="GE13" s="138">
        <f t="shared" si="23"/>
        <v>0</v>
      </c>
      <c r="GF13" s="138">
        <f t="shared" si="24"/>
        <v>0</v>
      </c>
      <c r="GG13" s="138">
        <f t="shared" si="25"/>
        <v>0</v>
      </c>
      <c r="GH13" s="138">
        <f t="shared" si="26"/>
        <v>0</v>
      </c>
      <c r="GI13" s="138">
        <f t="shared" si="27"/>
        <v>0</v>
      </c>
      <c r="GJ13" s="138">
        <f t="shared" si="28"/>
        <v>0</v>
      </c>
      <c r="GK13" s="138">
        <f t="shared" si="29"/>
        <v>0</v>
      </c>
      <c r="GL13" s="138">
        <f t="shared" si="30"/>
        <v>0</v>
      </c>
      <c r="GM13" s="138">
        <f t="shared" si="31"/>
        <v>0</v>
      </c>
      <c r="GN13" s="138">
        <f t="shared" si="32"/>
        <v>0</v>
      </c>
      <c r="GO13" s="138">
        <f t="shared" si="33"/>
        <v>0</v>
      </c>
      <c r="GP13" s="138">
        <f t="shared" si="34"/>
        <v>0</v>
      </c>
      <c r="GQ13" s="138">
        <f t="shared" si="35"/>
        <v>0</v>
      </c>
      <c r="GR13" s="138">
        <f t="shared" si="36"/>
        <v>0</v>
      </c>
      <c r="GS13" s="138">
        <f t="shared" si="37"/>
        <v>0</v>
      </c>
      <c r="GT13" s="138">
        <f t="shared" si="38"/>
        <v>0</v>
      </c>
      <c r="GU13" s="138">
        <f t="shared" si="39"/>
        <v>0</v>
      </c>
      <c r="GV13" s="138">
        <f t="shared" si="40"/>
        <v>0</v>
      </c>
      <c r="GW13" s="138">
        <f t="shared" si="41"/>
        <v>0</v>
      </c>
      <c r="GX13" s="138">
        <f t="shared" si="42"/>
        <v>0</v>
      </c>
    </row>
    <row r="14" spans="1:206" ht="35.1" customHeight="1" x14ac:dyDescent="0.4">
      <c r="A14" s="144" t="s">
        <v>81</v>
      </c>
      <c r="B14" s="145">
        <v>45319</v>
      </c>
      <c r="C14" s="146"/>
      <c r="D14" s="147"/>
      <c r="E14" s="11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21"/>
      <c r="R14" s="148"/>
      <c r="S14" s="148"/>
      <c r="T14" s="148"/>
      <c r="U14" s="148"/>
      <c r="V14" s="148"/>
      <c r="W14" s="148"/>
      <c r="X14" s="121"/>
      <c r="Y14" s="148"/>
      <c r="Z14" s="148"/>
      <c r="AA14" s="148"/>
      <c r="AB14" s="148"/>
      <c r="AC14" s="148"/>
      <c r="AD14" s="148"/>
      <c r="AE14" s="121"/>
      <c r="AF14" s="148"/>
      <c r="AG14" s="148"/>
      <c r="AH14" s="148"/>
      <c r="AI14" s="148"/>
      <c r="AJ14" s="149"/>
      <c r="AK14" s="148"/>
      <c r="AL14" s="148"/>
      <c r="AM14" s="148"/>
      <c r="AN14" s="148"/>
      <c r="AO14" s="122"/>
      <c r="AP14" s="122"/>
      <c r="AQ14" s="150"/>
      <c r="AR14" s="150"/>
      <c r="AS14" s="150"/>
      <c r="AT14" s="150"/>
      <c r="AU14" s="150"/>
      <c r="AV14" s="124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47"/>
      <c r="BS14" s="127"/>
      <c r="BT14" s="151"/>
      <c r="BU14" s="152"/>
      <c r="BV14" s="152"/>
      <c r="BW14" s="152"/>
      <c r="BX14" s="152"/>
      <c r="BY14" s="151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30"/>
      <c r="CR14" s="13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30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27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27"/>
      <c r="EM14" s="152"/>
      <c r="EN14" s="152"/>
      <c r="EO14" s="152"/>
      <c r="EP14" s="152"/>
      <c r="EQ14" s="127"/>
      <c r="ER14" s="152"/>
      <c r="ES14" s="152"/>
      <c r="ET14" s="152"/>
      <c r="EU14" s="153"/>
      <c r="EV14" s="108"/>
      <c r="EW14" s="154"/>
      <c r="EX14" s="154"/>
      <c r="EY14" s="136"/>
      <c r="EZ14" s="155"/>
      <c r="FA14" s="156">
        <f t="shared" si="43"/>
        <v>0</v>
      </c>
      <c r="FB14" s="156">
        <f t="shared" si="44"/>
        <v>0</v>
      </c>
      <c r="FC14" s="156">
        <f t="shared" si="45"/>
        <v>0</v>
      </c>
      <c r="FD14" s="156">
        <f t="shared" si="46"/>
        <v>0</v>
      </c>
      <c r="FE14" s="156">
        <f t="shared" si="47"/>
        <v>0</v>
      </c>
      <c r="FF14" s="156">
        <f t="shared" si="48"/>
        <v>0</v>
      </c>
      <c r="FG14" s="156">
        <f t="shared" si="49"/>
        <v>0</v>
      </c>
      <c r="FH14" s="156">
        <f t="shared" si="0"/>
        <v>0</v>
      </c>
      <c r="FI14" s="156">
        <f t="shared" si="1"/>
        <v>0</v>
      </c>
      <c r="FJ14" s="156">
        <f t="shared" si="2"/>
        <v>0</v>
      </c>
      <c r="FK14" s="156">
        <f t="shared" si="3"/>
        <v>0</v>
      </c>
      <c r="FL14" s="156">
        <f t="shared" si="4"/>
        <v>0</v>
      </c>
      <c r="FM14" s="156">
        <f t="shared" si="5"/>
        <v>0</v>
      </c>
      <c r="FN14" s="156">
        <f t="shared" si="6"/>
        <v>0</v>
      </c>
      <c r="FO14" s="156">
        <f t="shared" si="7"/>
        <v>0</v>
      </c>
      <c r="FP14" s="156">
        <f t="shared" si="8"/>
        <v>0</v>
      </c>
      <c r="FQ14" s="156">
        <f t="shared" si="9"/>
        <v>0</v>
      </c>
      <c r="FR14" s="156">
        <f t="shared" si="10"/>
        <v>0</v>
      </c>
      <c r="FS14" s="156">
        <f t="shared" si="11"/>
        <v>0</v>
      </c>
      <c r="FT14" s="156">
        <f t="shared" si="12"/>
        <v>0</v>
      </c>
      <c r="FU14" s="156">
        <f t="shared" si="13"/>
        <v>0</v>
      </c>
      <c r="FV14" s="156">
        <f t="shared" si="14"/>
        <v>0</v>
      </c>
      <c r="FW14" s="156">
        <f t="shared" si="15"/>
        <v>0</v>
      </c>
      <c r="FX14" s="156">
        <f t="shared" si="16"/>
        <v>0</v>
      </c>
      <c r="FY14" s="156">
        <f t="shared" si="17"/>
        <v>0</v>
      </c>
      <c r="FZ14" s="156">
        <f t="shared" si="18"/>
        <v>0</v>
      </c>
      <c r="GA14" s="156">
        <f t="shared" si="19"/>
        <v>0</v>
      </c>
      <c r="GB14" s="156">
        <f t="shared" si="20"/>
        <v>0</v>
      </c>
      <c r="GC14" s="156">
        <f t="shared" si="21"/>
        <v>0</v>
      </c>
      <c r="GD14" s="156">
        <f t="shared" si="22"/>
        <v>0</v>
      </c>
      <c r="GE14" s="156">
        <f t="shared" si="23"/>
        <v>0</v>
      </c>
      <c r="GF14" s="156">
        <f t="shared" si="24"/>
        <v>0</v>
      </c>
      <c r="GG14" s="156">
        <f t="shared" si="25"/>
        <v>0</v>
      </c>
      <c r="GH14" s="156">
        <f t="shared" si="26"/>
        <v>0</v>
      </c>
      <c r="GI14" s="156">
        <f t="shared" si="27"/>
        <v>0</v>
      </c>
      <c r="GJ14" s="156">
        <f t="shared" si="28"/>
        <v>0</v>
      </c>
      <c r="GK14" s="156">
        <f t="shared" si="29"/>
        <v>0</v>
      </c>
      <c r="GL14" s="156">
        <f t="shared" si="30"/>
        <v>0</v>
      </c>
      <c r="GM14" s="156">
        <f t="shared" si="31"/>
        <v>0</v>
      </c>
      <c r="GN14" s="156">
        <f t="shared" si="32"/>
        <v>0</v>
      </c>
      <c r="GO14" s="156">
        <f t="shared" si="33"/>
        <v>0</v>
      </c>
      <c r="GP14" s="156">
        <f t="shared" si="34"/>
        <v>0</v>
      </c>
      <c r="GQ14" s="156">
        <f t="shared" si="35"/>
        <v>0</v>
      </c>
      <c r="GR14" s="156">
        <f t="shared" si="36"/>
        <v>0</v>
      </c>
      <c r="GS14" s="156">
        <f t="shared" si="37"/>
        <v>0</v>
      </c>
      <c r="GT14" s="156">
        <f t="shared" si="38"/>
        <v>0</v>
      </c>
      <c r="GU14" s="156">
        <f t="shared" si="39"/>
        <v>0</v>
      </c>
      <c r="GV14" s="156">
        <f t="shared" si="40"/>
        <v>0</v>
      </c>
      <c r="GW14" s="156">
        <f t="shared" si="41"/>
        <v>0</v>
      </c>
      <c r="GX14" s="156">
        <f t="shared" si="42"/>
        <v>0</v>
      </c>
    </row>
    <row r="15" spans="1:206" ht="34.5" customHeight="1" thickBot="1" x14ac:dyDescent="0.45">
      <c r="A15" s="114" t="s">
        <v>75</v>
      </c>
      <c r="B15" s="115">
        <v>45320</v>
      </c>
      <c r="C15" s="116"/>
      <c r="D15" s="117"/>
      <c r="E15" s="118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1"/>
      <c r="R15" s="119">
        <v>16</v>
      </c>
      <c r="S15" s="119">
        <v>34</v>
      </c>
      <c r="T15" s="119"/>
      <c r="U15" s="119"/>
      <c r="V15" s="119"/>
      <c r="W15" s="119"/>
      <c r="X15" s="121"/>
      <c r="Y15" s="119"/>
      <c r="Z15" s="119"/>
      <c r="AA15" s="119"/>
      <c r="AB15" s="119"/>
      <c r="AC15" s="119"/>
      <c r="AD15" s="119"/>
      <c r="AE15" s="121"/>
      <c r="AF15" s="119"/>
      <c r="AG15" s="119"/>
      <c r="AH15" s="119"/>
      <c r="AI15" s="119"/>
      <c r="AJ15" s="143"/>
      <c r="AK15" s="119"/>
      <c r="AL15" s="119"/>
      <c r="AM15" s="119"/>
      <c r="AN15" s="119"/>
      <c r="AO15" s="122"/>
      <c r="AP15" s="122"/>
      <c r="AQ15" s="123"/>
      <c r="AR15" s="199">
        <v>4</v>
      </c>
      <c r="AS15" s="123"/>
      <c r="AT15" s="123"/>
      <c r="AU15" s="123"/>
      <c r="AV15" s="124"/>
      <c r="AW15" s="123"/>
      <c r="AX15" s="123"/>
      <c r="AY15" s="123"/>
      <c r="AZ15" s="123"/>
      <c r="BA15" s="123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8"/>
      <c r="BS15" s="127"/>
      <c r="BT15" s="139"/>
      <c r="BU15" s="133"/>
      <c r="BV15" s="133"/>
      <c r="BW15" s="133"/>
      <c r="BX15" s="133"/>
      <c r="BY15" s="139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0"/>
      <c r="CR15" s="13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30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27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27"/>
      <c r="EM15" s="133"/>
      <c r="EN15" s="133"/>
      <c r="EO15" s="133"/>
      <c r="EP15" s="133"/>
      <c r="EQ15" s="127"/>
      <c r="ER15" s="133"/>
      <c r="ES15" s="133"/>
      <c r="ET15" s="133"/>
      <c r="EU15" s="134"/>
      <c r="EV15" s="108"/>
      <c r="EW15" s="372"/>
      <c r="EX15" s="135"/>
      <c r="EY15" s="136"/>
      <c r="EZ15" s="137"/>
      <c r="FA15" s="138">
        <f t="shared" si="43"/>
        <v>0</v>
      </c>
      <c r="FB15" s="138">
        <f t="shared" si="44"/>
        <v>0</v>
      </c>
      <c r="FC15" s="138">
        <f t="shared" si="45"/>
        <v>0</v>
      </c>
      <c r="FD15" s="138">
        <f t="shared" si="46"/>
        <v>1</v>
      </c>
      <c r="FE15" s="138">
        <f t="shared" si="47"/>
        <v>0</v>
      </c>
      <c r="FF15" s="138">
        <f t="shared" si="48"/>
        <v>0</v>
      </c>
      <c r="FG15" s="138">
        <f t="shared" si="49"/>
        <v>0</v>
      </c>
      <c r="FH15" s="138">
        <f t="shared" si="0"/>
        <v>0</v>
      </c>
      <c r="FI15" s="138">
        <f t="shared" si="1"/>
        <v>0</v>
      </c>
      <c r="FJ15" s="138">
        <f t="shared" si="2"/>
        <v>0</v>
      </c>
      <c r="FK15" s="138">
        <f t="shared" si="3"/>
        <v>0</v>
      </c>
      <c r="FL15" s="138">
        <f t="shared" si="4"/>
        <v>0</v>
      </c>
      <c r="FM15" s="138">
        <f t="shared" si="5"/>
        <v>0</v>
      </c>
      <c r="FN15" s="138">
        <f t="shared" si="6"/>
        <v>0</v>
      </c>
      <c r="FO15" s="138">
        <f t="shared" si="7"/>
        <v>0</v>
      </c>
      <c r="FP15" s="138">
        <f t="shared" si="8"/>
        <v>1</v>
      </c>
      <c r="FQ15" s="138">
        <f t="shared" si="9"/>
        <v>0</v>
      </c>
      <c r="FR15" s="138">
        <f t="shared" si="10"/>
        <v>0</v>
      </c>
      <c r="FS15" s="138">
        <f t="shared" si="11"/>
        <v>0</v>
      </c>
      <c r="FT15" s="138">
        <f t="shared" si="12"/>
        <v>0</v>
      </c>
      <c r="FU15" s="138">
        <f t="shared" si="13"/>
        <v>0</v>
      </c>
      <c r="FV15" s="138">
        <f t="shared" si="14"/>
        <v>0</v>
      </c>
      <c r="FW15" s="138">
        <f t="shared" si="15"/>
        <v>0</v>
      </c>
      <c r="FX15" s="138">
        <f t="shared" si="16"/>
        <v>0</v>
      </c>
      <c r="FY15" s="138">
        <f t="shared" si="17"/>
        <v>0</v>
      </c>
      <c r="FZ15" s="138">
        <f t="shared" si="18"/>
        <v>0</v>
      </c>
      <c r="GA15" s="138">
        <f t="shared" si="19"/>
        <v>0</v>
      </c>
      <c r="GB15" s="138">
        <f t="shared" si="20"/>
        <v>0</v>
      </c>
      <c r="GC15" s="138">
        <f t="shared" si="21"/>
        <v>0</v>
      </c>
      <c r="GD15" s="138">
        <f t="shared" si="22"/>
        <v>0</v>
      </c>
      <c r="GE15" s="138">
        <f t="shared" si="23"/>
        <v>0</v>
      </c>
      <c r="GF15" s="138">
        <f t="shared" si="24"/>
        <v>0</v>
      </c>
      <c r="GG15" s="138">
        <f t="shared" si="25"/>
        <v>0</v>
      </c>
      <c r="GH15" s="138">
        <f t="shared" si="26"/>
        <v>1</v>
      </c>
      <c r="GI15" s="138">
        <f t="shared" si="27"/>
        <v>0</v>
      </c>
      <c r="GJ15" s="138">
        <f t="shared" si="28"/>
        <v>0</v>
      </c>
      <c r="GK15" s="138">
        <f t="shared" si="29"/>
        <v>0</v>
      </c>
      <c r="GL15" s="138">
        <f t="shared" si="30"/>
        <v>0</v>
      </c>
      <c r="GM15" s="138">
        <f t="shared" si="31"/>
        <v>0</v>
      </c>
      <c r="GN15" s="138">
        <f t="shared" si="32"/>
        <v>0</v>
      </c>
      <c r="GO15" s="138">
        <f t="shared" si="33"/>
        <v>0</v>
      </c>
      <c r="GP15" s="138">
        <f t="shared" si="34"/>
        <v>0</v>
      </c>
      <c r="GQ15" s="138">
        <f t="shared" si="35"/>
        <v>0</v>
      </c>
      <c r="GR15" s="138">
        <f t="shared" si="36"/>
        <v>0</v>
      </c>
      <c r="GS15" s="138">
        <f t="shared" si="37"/>
        <v>0</v>
      </c>
      <c r="GT15" s="138">
        <f t="shared" si="38"/>
        <v>0</v>
      </c>
      <c r="GU15" s="138">
        <f t="shared" si="39"/>
        <v>0</v>
      </c>
      <c r="GV15" s="138">
        <f t="shared" si="40"/>
        <v>0</v>
      </c>
      <c r="GW15" s="138">
        <f t="shared" si="41"/>
        <v>0</v>
      </c>
      <c r="GX15" s="138">
        <f t="shared" si="42"/>
        <v>0</v>
      </c>
    </row>
    <row r="16" spans="1:206" ht="35.1" customHeight="1" thickBot="1" x14ac:dyDescent="0.45">
      <c r="A16" s="114" t="s">
        <v>76</v>
      </c>
      <c r="B16" s="115">
        <v>45321</v>
      </c>
      <c r="C16" s="116"/>
      <c r="D16" s="117"/>
      <c r="E16" s="118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1"/>
      <c r="R16" s="119">
        <v>16</v>
      </c>
      <c r="S16" s="119"/>
      <c r="T16" s="119"/>
      <c r="U16" s="119"/>
      <c r="V16" s="119"/>
      <c r="W16" s="119"/>
      <c r="X16" s="121"/>
      <c r="Y16" s="119"/>
      <c r="Z16" s="119"/>
      <c r="AA16" s="119"/>
      <c r="AB16" s="119"/>
      <c r="AC16" s="119"/>
      <c r="AD16" s="119"/>
      <c r="AE16" s="121"/>
      <c r="AF16" s="119"/>
      <c r="AG16" s="119"/>
      <c r="AH16" s="119"/>
      <c r="AI16" s="119"/>
      <c r="AJ16" s="143"/>
      <c r="AK16" s="119"/>
      <c r="AL16" s="119"/>
      <c r="AM16" s="119"/>
      <c r="AN16" s="119"/>
      <c r="AO16" s="122"/>
      <c r="AP16" s="122"/>
      <c r="AQ16" s="123"/>
      <c r="AR16" s="199">
        <v>4</v>
      </c>
      <c r="AS16" s="123"/>
      <c r="AT16" s="123"/>
      <c r="AU16" s="123"/>
      <c r="AV16" s="124"/>
      <c r="AW16" s="159">
        <v>36</v>
      </c>
      <c r="AX16" s="159">
        <v>38</v>
      </c>
      <c r="AY16" s="159">
        <v>25</v>
      </c>
      <c r="AZ16" s="159">
        <v>29</v>
      </c>
      <c r="BA16" s="160">
        <v>21</v>
      </c>
      <c r="BB16" s="417" t="s">
        <v>103</v>
      </c>
      <c r="BC16" s="418"/>
      <c r="BD16" s="418"/>
      <c r="BE16" s="418"/>
      <c r="BF16" s="418"/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9"/>
      <c r="BS16" s="161"/>
      <c r="BT16" s="139"/>
      <c r="BU16" s="133"/>
      <c r="BV16" s="133"/>
      <c r="BW16" s="133"/>
      <c r="BX16" s="133"/>
      <c r="BY16" s="139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0"/>
      <c r="CR16" s="13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30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27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27"/>
      <c r="EM16" s="133"/>
      <c r="EN16" s="133"/>
      <c r="EO16" s="133"/>
      <c r="EP16" s="133"/>
      <c r="EQ16" s="127"/>
      <c r="ER16" s="133"/>
      <c r="ES16" s="133"/>
      <c r="ET16" s="133"/>
      <c r="EU16" s="134"/>
      <c r="EV16" s="108"/>
      <c r="EW16" s="372"/>
      <c r="EX16" s="135"/>
      <c r="EY16" s="136"/>
      <c r="EZ16" s="137"/>
      <c r="FA16" s="138">
        <f t="shared" si="43"/>
        <v>0</v>
      </c>
      <c r="FB16" s="138">
        <f t="shared" si="44"/>
        <v>0</v>
      </c>
      <c r="FC16" s="138">
        <f t="shared" si="45"/>
        <v>0</v>
      </c>
      <c r="FD16" s="138">
        <f t="shared" si="46"/>
        <v>1</v>
      </c>
      <c r="FE16" s="138">
        <f t="shared" si="47"/>
        <v>0</v>
      </c>
      <c r="FF16" s="138">
        <f t="shared" si="48"/>
        <v>0</v>
      </c>
      <c r="FG16" s="138">
        <f t="shared" si="49"/>
        <v>0</v>
      </c>
      <c r="FH16" s="138">
        <f t="shared" si="0"/>
        <v>0</v>
      </c>
      <c r="FI16" s="138">
        <f t="shared" si="1"/>
        <v>0</v>
      </c>
      <c r="FJ16" s="138">
        <f t="shared" si="2"/>
        <v>0</v>
      </c>
      <c r="FK16" s="138">
        <f t="shared" si="3"/>
        <v>0</v>
      </c>
      <c r="FL16" s="138">
        <f t="shared" si="4"/>
        <v>0</v>
      </c>
      <c r="FM16" s="138">
        <f t="shared" si="5"/>
        <v>0</v>
      </c>
      <c r="FN16" s="138">
        <f t="shared" si="6"/>
        <v>0</v>
      </c>
      <c r="FO16" s="138">
        <f t="shared" si="7"/>
        <v>0</v>
      </c>
      <c r="FP16" s="138">
        <f t="shared" si="8"/>
        <v>1</v>
      </c>
      <c r="FQ16" s="138">
        <f t="shared" si="9"/>
        <v>0</v>
      </c>
      <c r="FR16" s="138">
        <f t="shared" si="10"/>
        <v>0</v>
      </c>
      <c r="FS16" s="138">
        <f t="shared" si="11"/>
        <v>0</v>
      </c>
      <c r="FT16" s="138">
        <f t="shared" si="12"/>
        <v>0</v>
      </c>
      <c r="FU16" s="138">
        <f t="shared" si="13"/>
        <v>0</v>
      </c>
      <c r="FV16" s="138">
        <f t="shared" si="14"/>
        <v>0</v>
      </c>
      <c r="FW16" s="138">
        <f t="shared" si="15"/>
        <v>0</v>
      </c>
      <c r="FX16" s="138">
        <f t="shared" si="16"/>
        <v>0</v>
      </c>
      <c r="FY16" s="138">
        <f t="shared" si="17"/>
        <v>1</v>
      </c>
      <c r="FZ16" s="138">
        <f t="shared" si="18"/>
        <v>0</v>
      </c>
      <c r="GA16" s="138">
        <f t="shared" si="19"/>
        <v>0</v>
      </c>
      <c r="GB16" s="138">
        <f t="shared" si="20"/>
        <v>0</v>
      </c>
      <c r="GC16" s="138">
        <f t="shared" si="21"/>
        <v>1</v>
      </c>
      <c r="GD16" s="138">
        <f t="shared" si="22"/>
        <v>0</v>
      </c>
      <c r="GE16" s="138">
        <f t="shared" si="23"/>
        <v>0</v>
      </c>
      <c r="GF16" s="138">
        <f t="shared" si="24"/>
        <v>0</v>
      </c>
      <c r="GG16" s="138">
        <f t="shared" si="25"/>
        <v>0</v>
      </c>
      <c r="GH16" s="138">
        <f t="shared" si="26"/>
        <v>0</v>
      </c>
      <c r="GI16" s="138">
        <f t="shared" si="27"/>
        <v>0</v>
      </c>
      <c r="GJ16" s="138">
        <f t="shared" si="28"/>
        <v>1</v>
      </c>
      <c r="GK16" s="138">
        <f t="shared" si="29"/>
        <v>0</v>
      </c>
      <c r="GL16" s="138">
        <f t="shared" si="30"/>
        <v>1</v>
      </c>
      <c r="GM16" s="138">
        <f t="shared" si="31"/>
        <v>0</v>
      </c>
      <c r="GN16" s="138">
        <f t="shared" si="32"/>
        <v>0</v>
      </c>
      <c r="GO16" s="138">
        <f t="shared" si="33"/>
        <v>0</v>
      </c>
      <c r="GP16" s="138">
        <f t="shared" si="34"/>
        <v>0</v>
      </c>
      <c r="GQ16" s="138">
        <f t="shared" si="35"/>
        <v>0</v>
      </c>
      <c r="GR16" s="138">
        <f t="shared" si="36"/>
        <v>0</v>
      </c>
      <c r="GS16" s="138">
        <f t="shared" si="37"/>
        <v>0</v>
      </c>
      <c r="GT16" s="138">
        <f t="shared" si="38"/>
        <v>0</v>
      </c>
      <c r="GU16" s="138">
        <f t="shared" si="39"/>
        <v>0</v>
      </c>
      <c r="GV16" s="138">
        <f t="shared" si="40"/>
        <v>0</v>
      </c>
      <c r="GW16" s="138">
        <f t="shared" si="41"/>
        <v>0</v>
      </c>
      <c r="GX16" s="138">
        <f t="shared" si="42"/>
        <v>0</v>
      </c>
    </row>
    <row r="17" spans="1:206" ht="35.1" customHeight="1" thickBot="1" x14ac:dyDescent="0.45">
      <c r="A17" s="114" t="s">
        <v>77</v>
      </c>
      <c r="B17" s="115">
        <v>45322</v>
      </c>
      <c r="C17" s="116"/>
      <c r="D17" s="117"/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21"/>
      <c r="R17" s="119">
        <v>16</v>
      </c>
      <c r="S17" s="119"/>
      <c r="T17" s="119"/>
      <c r="U17" s="119"/>
      <c r="V17" s="119"/>
      <c r="W17" s="119"/>
      <c r="X17" s="121"/>
      <c r="Y17" s="119"/>
      <c r="Z17" s="119"/>
      <c r="AA17" s="119"/>
      <c r="AB17" s="119"/>
      <c r="AC17" s="119"/>
      <c r="AD17" s="119"/>
      <c r="AE17" s="121"/>
      <c r="AF17" s="119"/>
      <c r="AG17" s="119"/>
      <c r="AH17" s="119"/>
      <c r="AI17" s="119"/>
      <c r="AJ17" s="119"/>
      <c r="AK17" s="119"/>
      <c r="AL17" s="119"/>
      <c r="AM17" s="119"/>
      <c r="AN17" s="119"/>
      <c r="AO17" s="122"/>
      <c r="AP17" s="122"/>
      <c r="AQ17" s="123"/>
      <c r="AR17" s="199">
        <v>4</v>
      </c>
      <c r="AS17" s="123"/>
      <c r="AT17" s="123"/>
      <c r="AU17" s="123"/>
      <c r="AV17" s="124"/>
      <c r="AW17" s="162">
        <v>36</v>
      </c>
      <c r="AX17" s="162">
        <v>38</v>
      </c>
      <c r="AY17" s="162">
        <v>25</v>
      </c>
      <c r="AZ17" s="162">
        <v>29</v>
      </c>
      <c r="BA17" s="163">
        <v>21</v>
      </c>
      <c r="BB17" s="417" t="s">
        <v>102</v>
      </c>
      <c r="BC17" s="418"/>
      <c r="BD17" s="418"/>
      <c r="BE17" s="418"/>
      <c r="BF17" s="418"/>
      <c r="BG17" s="418"/>
      <c r="BH17" s="418"/>
      <c r="BI17" s="418"/>
      <c r="BJ17" s="418"/>
      <c r="BK17" s="418"/>
      <c r="BL17" s="418"/>
      <c r="BM17" s="418"/>
      <c r="BN17" s="418"/>
      <c r="BO17" s="418"/>
      <c r="BP17" s="418"/>
      <c r="BQ17" s="418"/>
      <c r="BR17" s="419"/>
      <c r="BS17" s="161"/>
      <c r="BT17" s="139"/>
      <c r="BU17" s="133"/>
      <c r="BV17" s="133"/>
      <c r="BW17" s="133"/>
      <c r="BX17" s="133"/>
      <c r="BY17" s="139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0"/>
      <c r="CR17" s="13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30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27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27"/>
      <c r="EM17" s="133"/>
      <c r="EN17" s="133"/>
      <c r="EO17" s="133"/>
      <c r="EP17" s="133"/>
      <c r="EQ17" s="127"/>
      <c r="ER17" s="133"/>
      <c r="ES17" s="133"/>
      <c r="ET17" s="133"/>
      <c r="EU17" s="134"/>
      <c r="EV17" s="108"/>
      <c r="EW17" s="372"/>
      <c r="EX17" s="135"/>
      <c r="EY17" s="136"/>
      <c r="EZ17" s="137"/>
      <c r="FA17" s="138">
        <f t="shared" si="43"/>
        <v>0</v>
      </c>
      <c r="FB17" s="138">
        <f t="shared" si="44"/>
        <v>0</v>
      </c>
      <c r="FC17" s="138">
        <f t="shared" si="45"/>
        <v>0</v>
      </c>
      <c r="FD17" s="138">
        <f t="shared" si="46"/>
        <v>1</v>
      </c>
      <c r="FE17" s="138">
        <f t="shared" si="47"/>
        <v>0</v>
      </c>
      <c r="FF17" s="138">
        <f t="shared" si="48"/>
        <v>0</v>
      </c>
      <c r="FG17" s="138">
        <f t="shared" si="49"/>
        <v>0</v>
      </c>
      <c r="FH17" s="138">
        <f t="shared" si="0"/>
        <v>0</v>
      </c>
      <c r="FI17" s="138">
        <f t="shared" si="1"/>
        <v>0</v>
      </c>
      <c r="FJ17" s="138">
        <f t="shared" si="2"/>
        <v>0</v>
      </c>
      <c r="FK17" s="138">
        <f t="shared" si="3"/>
        <v>0</v>
      </c>
      <c r="FL17" s="138">
        <f t="shared" si="4"/>
        <v>0</v>
      </c>
      <c r="FM17" s="138">
        <f t="shared" si="5"/>
        <v>0</v>
      </c>
      <c r="FN17" s="138">
        <f t="shared" si="6"/>
        <v>0</v>
      </c>
      <c r="FO17" s="138">
        <f t="shared" si="7"/>
        <v>0</v>
      </c>
      <c r="FP17" s="138">
        <f t="shared" si="8"/>
        <v>1</v>
      </c>
      <c r="FQ17" s="138">
        <f t="shared" si="9"/>
        <v>0</v>
      </c>
      <c r="FR17" s="138">
        <f t="shared" si="10"/>
        <v>0</v>
      </c>
      <c r="FS17" s="138">
        <f t="shared" si="11"/>
        <v>0</v>
      </c>
      <c r="FT17" s="138">
        <f t="shared" si="12"/>
        <v>0</v>
      </c>
      <c r="FU17" s="138">
        <f t="shared" si="13"/>
        <v>0</v>
      </c>
      <c r="FV17" s="138">
        <f t="shared" si="14"/>
        <v>0</v>
      </c>
      <c r="FW17" s="138">
        <f t="shared" si="15"/>
        <v>0</v>
      </c>
      <c r="FX17" s="138">
        <f t="shared" si="16"/>
        <v>0</v>
      </c>
      <c r="FY17" s="138">
        <f t="shared" si="17"/>
        <v>1</v>
      </c>
      <c r="FZ17" s="138">
        <f t="shared" si="18"/>
        <v>0</v>
      </c>
      <c r="GA17" s="138">
        <f t="shared" si="19"/>
        <v>0</v>
      </c>
      <c r="GB17" s="138">
        <f t="shared" si="20"/>
        <v>0</v>
      </c>
      <c r="GC17" s="138">
        <f t="shared" si="21"/>
        <v>1</v>
      </c>
      <c r="GD17" s="138">
        <f t="shared" si="22"/>
        <v>0</v>
      </c>
      <c r="GE17" s="138">
        <f t="shared" si="23"/>
        <v>0</v>
      </c>
      <c r="GF17" s="138">
        <f t="shared" si="24"/>
        <v>0</v>
      </c>
      <c r="GG17" s="138">
        <f t="shared" si="25"/>
        <v>0</v>
      </c>
      <c r="GH17" s="138">
        <f t="shared" si="26"/>
        <v>0</v>
      </c>
      <c r="GI17" s="138">
        <f t="shared" si="27"/>
        <v>0</v>
      </c>
      <c r="GJ17" s="138">
        <f t="shared" si="28"/>
        <v>1</v>
      </c>
      <c r="GK17" s="138">
        <f t="shared" si="29"/>
        <v>0</v>
      </c>
      <c r="GL17" s="138">
        <f t="shared" si="30"/>
        <v>1</v>
      </c>
      <c r="GM17" s="138">
        <f t="shared" si="31"/>
        <v>0</v>
      </c>
      <c r="GN17" s="138">
        <f t="shared" si="32"/>
        <v>0</v>
      </c>
      <c r="GO17" s="138">
        <f t="shared" si="33"/>
        <v>0</v>
      </c>
      <c r="GP17" s="138">
        <f t="shared" si="34"/>
        <v>0</v>
      </c>
      <c r="GQ17" s="138">
        <f t="shared" si="35"/>
        <v>0</v>
      </c>
      <c r="GR17" s="138">
        <f t="shared" si="36"/>
        <v>0</v>
      </c>
      <c r="GS17" s="138">
        <f t="shared" si="37"/>
        <v>0</v>
      </c>
      <c r="GT17" s="138">
        <f t="shared" si="38"/>
        <v>0</v>
      </c>
      <c r="GU17" s="138">
        <f t="shared" si="39"/>
        <v>0</v>
      </c>
      <c r="GV17" s="138">
        <f t="shared" si="40"/>
        <v>0</v>
      </c>
      <c r="GW17" s="138">
        <f t="shared" si="41"/>
        <v>0</v>
      </c>
      <c r="GX17" s="138">
        <f t="shared" si="42"/>
        <v>0</v>
      </c>
    </row>
    <row r="18" spans="1:206" ht="35.1" customHeight="1" thickBot="1" x14ac:dyDescent="0.45">
      <c r="A18" s="114" t="s">
        <v>82</v>
      </c>
      <c r="B18" s="115">
        <v>45323</v>
      </c>
      <c r="C18" s="116"/>
      <c r="D18" s="117"/>
      <c r="E18" s="118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1"/>
      <c r="R18" s="119">
        <v>34</v>
      </c>
      <c r="S18" s="119"/>
      <c r="T18" s="119"/>
      <c r="U18" s="119"/>
      <c r="V18" s="119"/>
      <c r="W18" s="119"/>
      <c r="X18" s="121"/>
      <c r="Y18" s="119"/>
      <c r="Z18" s="119"/>
      <c r="AA18" s="119"/>
      <c r="AB18" s="119"/>
      <c r="AC18" s="119"/>
      <c r="AD18" s="119"/>
      <c r="AE18" s="121"/>
      <c r="AF18" s="119"/>
      <c r="AG18" s="119"/>
      <c r="AH18" s="119"/>
      <c r="AI18" s="119"/>
      <c r="AJ18" s="119"/>
      <c r="AK18" s="119"/>
      <c r="AL18" s="119"/>
      <c r="AM18" s="119"/>
      <c r="AN18" s="119"/>
      <c r="AO18" s="122"/>
      <c r="AP18" s="122"/>
      <c r="AQ18" s="123"/>
      <c r="AR18" s="123"/>
      <c r="AS18" s="123"/>
      <c r="AT18" s="123"/>
      <c r="AU18" s="123"/>
      <c r="AV18" s="124"/>
      <c r="AW18" s="164">
        <v>36</v>
      </c>
      <c r="AX18" s="164">
        <v>38</v>
      </c>
      <c r="AY18" s="164">
        <v>25</v>
      </c>
      <c r="AZ18" s="164">
        <v>29</v>
      </c>
      <c r="BA18" s="165">
        <v>21</v>
      </c>
      <c r="BB18" s="417" t="s">
        <v>83</v>
      </c>
      <c r="BC18" s="418"/>
      <c r="BD18" s="418"/>
      <c r="BE18" s="418"/>
      <c r="BF18" s="418"/>
      <c r="BG18" s="418"/>
      <c r="BH18" s="418"/>
      <c r="BI18" s="418"/>
      <c r="BJ18" s="418"/>
      <c r="BK18" s="418"/>
      <c r="BL18" s="418"/>
      <c r="BM18" s="418"/>
      <c r="BN18" s="418"/>
      <c r="BO18" s="418"/>
      <c r="BP18" s="418"/>
      <c r="BQ18" s="418"/>
      <c r="BR18" s="419"/>
      <c r="BS18" s="161"/>
      <c r="BT18" s="139"/>
      <c r="BU18" s="133"/>
      <c r="BV18" s="133"/>
      <c r="BW18" s="133"/>
      <c r="BX18" s="133"/>
      <c r="BY18" s="139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0"/>
      <c r="CR18" s="13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30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27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27"/>
      <c r="EM18" s="133"/>
      <c r="EN18" s="133"/>
      <c r="EO18" s="133"/>
      <c r="EP18" s="133"/>
      <c r="EQ18" s="127"/>
      <c r="ER18" s="133"/>
      <c r="ES18" s="133"/>
      <c r="ET18" s="133"/>
      <c r="EU18" s="134"/>
      <c r="EV18" s="108"/>
      <c r="EW18" s="372"/>
      <c r="EX18" s="135"/>
      <c r="EY18" s="136"/>
      <c r="EZ18" s="137"/>
      <c r="FA18" s="138">
        <f t="shared" si="43"/>
        <v>0</v>
      </c>
      <c r="FB18" s="138">
        <f t="shared" si="44"/>
        <v>0</v>
      </c>
      <c r="FC18" s="138">
        <f t="shared" si="45"/>
        <v>0</v>
      </c>
      <c r="FD18" s="138">
        <f t="shared" si="46"/>
        <v>0</v>
      </c>
      <c r="FE18" s="138">
        <f t="shared" si="47"/>
        <v>0</v>
      </c>
      <c r="FF18" s="138">
        <f t="shared" si="48"/>
        <v>0</v>
      </c>
      <c r="FG18" s="138">
        <f t="shared" si="49"/>
        <v>0</v>
      </c>
      <c r="FH18" s="138">
        <f t="shared" si="0"/>
        <v>0</v>
      </c>
      <c r="FI18" s="138">
        <f t="shared" si="1"/>
        <v>0</v>
      </c>
      <c r="FJ18" s="138">
        <f t="shared" si="2"/>
        <v>0</v>
      </c>
      <c r="FK18" s="138">
        <f t="shared" si="3"/>
        <v>0</v>
      </c>
      <c r="FL18" s="138">
        <f t="shared" si="4"/>
        <v>0</v>
      </c>
      <c r="FM18" s="138">
        <f t="shared" si="5"/>
        <v>0</v>
      </c>
      <c r="FN18" s="138">
        <f t="shared" si="6"/>
        <v>0</v>
      </c>
      <c r="FO18" s="138">
        <f t="shared" si="7"/>
        <v>0</v>
      </c>
      <c r="FP18" s="138">
        <f t="shared" si="8"/>
        <v>0</v>
      </c>
      <c r="FQ18" s="138">
        <f t="shared" si="9"/>
        <v>0</v>
      </c>
      <c r="FR18" s="138">
        <f t="shared" si="10"/>
        <v>0</v>
      </c>
      <c r="FS18" s="138">
        <f t="shared" si="11"/>
        <v>0</v>
      </c>
      <c r="FT18" s="138">
        <f t="shared" si="12"/>
        <v>0</v>
      </c>
      <c r="FU18" s="138">
        <f t="shared" si="13"/>
        <v>0</v>
      </c>
      <c r="FV18" s="138">
        <f t="shared" si="14"/>
        <v>0</v>
      </c>
      <c r="FW18" s="138">
        <f t="shared" si="15"/>
        <v>0</v>
      </c>
      <c r="FX18" s="138">
        <f t="shared" si="16"/>
        <v>0</v>
      </c>
      <c r="FY18" s="138">
        <f t="shared" si="17"/>
        <v>1</v>
      </c>
      <c r="FZ18" s="138">
        <f t="shared" si="18"/>
        <v>0</v>
      </c>
      <c r="GA18" s="138">
        <f t="shared" si="19"/>
        <v>0</v>
      </c>
      <c r="GB18" s="138">
        <f t="shared" si="20"/>
        <v>0</v>
      </c>
      <c r="GC18" s="138">
        <f t="shared" si="21"/>
        <v>1</v>
      </c>
      <c r="GD18" s="138">
        <f t="shared" si="22"/>
        <v>0</v>
      </c>
      <c r="GE18" s="138">
        <f t="shared" si="23"/>
        <v>0</v>
      </c>
      <c r="GF18" s="138">
        <f t="shared" si="24"/>
        <v>0</v>
      </c>
      <c r="GG18" s="138">
        <f t="shared" si="25"/>
        <v>0</v>
      </c>
      <c r="GH18" s="138">
        <f t="shared" si="26"/>
        <v>1</v>
      </c>
      <c r="GI18" s="138">
        <f t="shared" si="27"/>
        <v>0</v>
      </c>
      <c r="GJ18" s="138">
        <f t="shared" si="28"/>
        <v>1</v>
      </c>
      <c r="GK18" s="138">
        <f t="shared" si="29"/>
        <v>0</v>
      </c>
      <c r="GL18" s="138">
        <f t="shared" si="30"/>
        <v>1</v>
      </c>
      <c r="GM18" s="138">
        <f t="shared" si="31"/>
        <v>0</v>
      </c>
      <c r="GN18" s="138">
        <f t="shared" si="32"/>
        <v>0</v>
      </c>
      <c r="GO18" s="138">
        <f t="shared" si="33"/>
        <v>0</v>
      </c>
      <c r="GP18" s="138">
        <f t="shared" si="34"/>
        <v>0</v>
      </c>
      <c r="GQ18" s="138">
        <f t="shared" si="35"/>
        <v>0</v>
      </c>
      <c r="GR18" s="138">
        <f t="shared" si="36"/>
        <v>0</v>
      </c>
      <c r="GS18" s="138">
        <f t="shared" si="37"/>
        <v>0</v>
      </c>
      <c r="GT18" s="138">
        <f t="shared" si="38"/>
        <v>0</v>
      </c>
      <c r="GU18" s="138">
        <f t="shared" si="39"/>
        <v>0</v>
      </c>
      <c r="GV18" s="138">
        <f t="shared" si="40"/>
        <v>0</v>
      </c>
      <c r="GW18" s="138">
        <f t="shared" si="41"/>
        <v>0</v>
      </c>
      <c r="GX18" s="138">
        <f t="shared" si="42"/>
        <v>0</v>
      </c>
    </row>
    <row r="19" spans="1:206" ht="35.1" customHeight="1" x14ac:dyDescent="0.4">
      <c r="A19" s="114" t="s">
        <v>79</v>
      </c>
      <c r="B19" s="115">
        <v>45324</v>
      </c>
      <c r="C19" s="116"/>
      <c r="D19" s="117"/>
      <c r="E19" s="118"/>
      <c r="F19" s="119"/>
      <c r="G19" s="119"/>
      <c r="H19" s="119"/>
      <c r="I19" s="119"/>
      <c r="J19" s="119"/>
      <c r="K19" s="119"/>
      <c r="L19" s="119"/>
      <c r="M19" s="143"/>
      <c r="N19" s="119"/>
      <c r="O19" s="119"/>
      <c r="P19" s="119"/>
      <c r="Q19" s="121"/>
      <c r="R19" s="119">
        <v>34</v>
      </c>
      <c r="S19" s="166"/>
      <c r="T19" s="119"/>
      <c r="U19" s="119"/>
      <c r="V19" s="119"/>
      <c r="W19" s="119"/>
      <c r="X19" s="121"/>
      <c r="Y19" s="119"/>
      <c r="Z19" s="119"/>
      <c r="AA19" s="119"/>
      <c r="AB19" s="119"/>
      <c r="AC19" s="119"/>
      <c r="AD19" s="119"/>
      <c r="AE19" s="121"/>
      <c r="AF19" s="119"/>
      <c r="AG19" s="119"/>
      <c r="AH19" s="119"/>
      <c r="AI19" s="119"/>
      <c r="AJ19" s="119"/>
      <c r="AK19" s="119"/>
      <c r="AL19" s="119"/>
      <c r="AM19" s="119"/>
      <c r="AN19" s="119"/>
      <c r="AO19" s="122"/>
      <c r="AP19" s="122"/>
      <c r="AQ19" s="123"/>
      <c r="AR19" s="123"/>
      <c r="AS19" s="123"/>
      <c r="AT19" s="123"/>
      <c r="AU19" s="123"/>
      <c r="AV19" s="124"/>
      <c r="AW19" s="167"/>
      <c r="AX19" s="167"/>
      <c r="AY19" s="167"/>
      <c r="AZ19" s="167"/>
      <c r="BA19" s="123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6"/>
      <c r="BS19" s="127"/>
      <c r="BT19" s="139"/>
      <c r="BU19" s="133"/>
      <c r="BV19" s="133"/>
      <c r="BW19" s="133"/>
      <c r="BX19" s="133"/>
      <c r="BY19" s="139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0"/>
      <c r="CR19" s="13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30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27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27"/>
      <c r="EM19" s="133"/>
      <c r="EN19" s="133"/>
      <c r="EO19" s="133"/>
      <c r="EP19" s="133"/>
      <c r="EQ19" s="127"/>
      <c r="ER19" s="133"/>
      <c r="ES19" s="133"/>
      <c r="ET19" s="133"/>
      <c r="EU19" s="134"/>
      <c r="EV19" s="108"/>
      <c r="EW19" s="372"/>
      <c r="EX19" s="135"/>
      <c r="EY19" s="136"/>
      <c r="EZ19" s="137"/>
      <c r="FA19" s="138">
        <f t="shared" si="43"/>
        <v>0</v>
      </c>
      <c r="FB19" s="138">
        <f t="shared" si="44"/>
        <v>0</v>
      </c>
      <c r="FC19" s="138">
        <f t="shared" si="45"/>
        <v>0</v>
      </c>
      <c r="FD19" s="138">
        <f t="shared" si="46"/>
        <v>0</v>
      </c>
      <c r="FE19" s="138">
        <f t="shared" si="47"/>
        <v>0</v>
      </c>
      <c r="FF19" s="138">
        <f t="shared" si="48"/>
        <v>0</v>
      </c>
      <c r="FG19" s="138">
        <f t="shared" si="49"/>
        <v>0</v>
      </c>
      <c r="FH19" s="138">
        <f t="shared" si="0"/>
        <v>0</v>
      </c>
      <c r="FI19" s="138">
        <f t="shared" si="1"/>
        <v>0</v>
      </c>
      <c r="FJ19" s="138">
        <f t="shared" si="2"/>
        <v>0</v>
      </c>
      <c r="FK19" s="138">
        <f t="shared" si="3"/>
        <v>0</v>
      </c>
      <c r="FL19" s="138">
        <f t="shared" si="4"/>
        <v>0</v>
      </c>
      <c r="FM19" s="138">
        <f t="shared" si="5"/>
        <v>0</v>
      </c>
      <c r="FN19" s="138">
        <f t="shared" si="6"/>
        <v>0</v>
      </c>
      <c r="FO19" s="138">
        <f t="shared" si="7"/>
        <v>0</v>
      </c>
      <c r="FP19" s="138">
        <f t="shared" si="8"/>
        <v>0</v>
      </c>
      <c r="FQ19" s="138">
        <f t="shared" si="9"/>
        <v>0</v>
      </c>
      <c r="FR19" s="138">
        <f t="shared" si="10"/>
        <v>0</v>
      </c>
      <c r="FS19" s="138">
        <f t="shared" si="11"/>
        <v>0</v>
      </c>
      <c r="FT19" s="138">
        <f t="shared" si="12"/>
        <v>0</v>
      </c>
      <c r="FU19" s="138">
        <f t="shared" si="13"/>
        <v>0</v>
      </c>
      <c r="FV19" s="138">
        <f t="shared" si="14"/>
        <v>0</v>
      </c>
      <c r="FW19" s="138">
        <f t="shared" si="15"/>
        <v>0</v>
      </c>
      <c r="FX19" s="138">
        <f t="shared" si="16"/>
        <v>0</v>
      </c>
      <c r="FY19" s="138">
        <f t="shared" si="17"/>
        <v>0</v>
      </c>
      <c r="FZ19" s="138">
        <f t="shared" si="18"/>
        <v>0</v>
      </c>
      <c r="GA19" s="138">
        <f t="shared" si="19"/>
        <v>0</v>
      </c>
      <c r="GB19" s="138">
        <f t="shared" si="20"/>
        <v>0</v>
      </c>
      <c r="GC19" s="138">
        <f t="shared" si="21"/>
        <v>0</v>
      </c>
      <c r="GD19" s="138">
        <f t="shared" si="22"/>
        <v>0</v>
      </c>
      <c r="GE19" s="138">
        <f t="shared" si="23"/>
        <v>0</v>
      </c>
      <c r="GF19" s="138">
        <f t="shared" si="24"/>
        <v>0</v>
      </c>
      <c r="GG19" s="138">
        <f t="shared" si="25"/>
        <v>0</v>
      </c>
      <c r="GH19" s="138">
        <f t="shared" si="26"/>
        <v>1</v>
      </c>
      <c r="GI19" s="138">
        <f t="shared" si="27"/>
        <v>0</v>
      </c>
      <c r="GJ19" s="138">
        <f t="shared" si="28"/>
        <v>0</v>
      </c>
      <c r="GK19" s="138">
        <f t="shared" si="29"/>
        <v>0</v>
      </c>
      <c r="GL19" s="138">
        <f t="shared" si="30"/>
        <v>0</v>
      </c>
      <c r="GM19" s="138">
        <f t="shared" si="31"/>
        <v>0</v>
      </c>
      <c r="GN19" s="138">
        <f t="shared" si="32"/>
        <v>0</v>
      </c>
      <c r="GO19" s="138">
        <f t="shared" si="33"/>
        <v>0</v>
      </c>
      <c r="GP19" s="138">
        <f t="shared" si="34"/>
        <v>0</v>
      </c>
      <c r="GQ19" s="138">
        <f t="shared" si="35"/>
        <v>0</v>
      </c>
      <c r="GR19" s="138">
        <f t="shared" si="36"/>
        <v>0</v>
      </c>
      <c r="GS19" s="138">
        <f t="shared" si="37"/>
        <v>0</v>
      </c>
      <c r="GT19" s="138">
        <f t="shared" si="38"/>
        <v>0</v>
      </c>
      <c r="GU19" s="138">
        <f t="shared" si="39"/>
        <v>0</v>
      </c>
      <c r="GV19" s="138">
        <f t="shared" si="40"/>
        <v>0</v>
      </c>
      <c r="GW19" s="138">
        <f t="shared" si="41"/>
        <v>0</v>
      </c>
      <c r="GX19" s="138">
        <f t="shared" si="42"/>
        <v>0</v>
      </c>
    </row>
    <row r="20" spans="1:206" ht="35.1" customHeight="1" x14ac:dyDescent="0.4">
      <c r="A20" s="114" t="s">
        <v>80</v>
      </c>
      <c r="B20" s="115">
        <v>45325</v>
      </c>
      <c r="C20" s="116"/>
      <c r="D20" s="117"/>
      <c r="E20" s="118"/>
      <c r="F20" s="119"/>
      <c r="G20" s="119"/>
      <c r="H20" s="119"/>
      <c r="I20" s="119"/>
      <c r="J20" s="119"/>
      <c r="K20" s="119"/>
      <c r="L20" s="119"/>
      <c r="M20" s="143"/>
      <c r="N20" s="119"/>
      <c r="O20" s="119"/>
      <c r="P20" s="119"/>
      <c r="Q20" s="121"/>
      <c r="R20" s="119"/>
      <c r="S20" s="119"/>
      <c r="T20" s="119"/>
      <c r="U20" s="119"/>
      <c r="V20" s="119"/>
      <c r="W20" s="119"/>
      <c r="X20" s="121"/>
      <c r="Y20" s="119"/>
      <c r="Z20" s="119"/>
      <c r="AA20" s="119"/>
      <c r="AB20" s="119"/>
      <c r="AC20" s="119"/>
      <c r="AD20" s="119"/>
      <c r="AE20" s="121"/>
      <c r="AF20" s="119"/>
      <c r="AG20" s="119"/>
      <c r="AH20" s="119"/>
      <c r="AI20" s="119"/>
      <c r="AJ20" s="119"/>
      <c r="AK20" s="119"/>
      <c r="AL20" s="119"/>
      <c r="AM20" s="119"/>
      <c r="AN20" s="119"/>
      <c r="AO20" s="122"/>
      <c r="AP20" s="122"/>
      <c r="AQ20" s="123"/>
      <c r="AR20" s="123"/>
      <c r="AS20" s="123"/>
      <c r="AT20" s="123"/>
      <c r="AU20" s="123"/>
      <c r="AV20" s="124"/>
      <c r="AW20" s="167"/>
      <c r="AX20" s="167"/>
      <c r="AY20" s="167"/>
      <c r="AZ20" s="167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17"/>
      <c r="BS20" s="127"/>
      <c r="BT20" s="139"/>
      <c r="BU20" s="133"/>
      <c r="BV20" s="133"/>
      <c r="BW20" s="133"/>
      <c r="BX20" s="133"/>
      <c r="BY20" s="139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0"/>
      <c r="CR20" s="13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30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27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27"/>
      <c r="EM20" s="133"/>
      <c r="EN20" s="133"/>
      <c r="EO20" s="133"/>
      <c r="EP20" s="133"/>
      <c r="EQ20" s="127"/>
      <c r="ER20" s="133"/>
      <c r="ES20" s="133"/>
      <c r="ET20" s="133"/>
      <c r="EU20" s="134"/>
      <c r="EV20" s="108"/>
      <c r="EW20" s="372"/>
      <c r="EX20" s="135"/>
      <c r="EY20" s="136"/>
      <c r="EZ20" s="137"/>
      <c r="FA20" s="138">
        <f t="shared" si="43"/>
        <v>0</v>
      </c>
      <c r="FB20" s="138">
        <f t="shared" si="44"/>
        <v>0</v>
      </c>
      <c r="FC20" s="138">
        <f t="shared" si="45"/>
        <v>0</v>
      </c>
      <c r="FD20" s="138">
        <f t="shared" si="46"/>
        <v>0</v>
      </c>
      <c r="FE20" s="138">
        <f t="shared" si="47"/>
        <v>0</v>
      </c>
      <c r="FF20" s="138">
        <f t="shared" si="48"/>
        <v>0</v>
      </c>
      <c r="FG20" s="138">
        <f t="shared" si="49"/>
        <v>0</v>
      </c>
      <c r="FH20" s="138">
        <f t="shared" si="0"/>
        <v>0</v>
      </c>
      <c r="FI20" s="138">
        <f t="shared" si="1"/>
        <v>0</v>
      </c>
      <c r="FJ20" s="138">
        <f t="shared" si="2"/>
        <v>0</v>
      </c>
      <c r="FK20" s="138">
        <f t="shared" si="3"/>
        <v>0</v>
      </c>
      <c r="FL20" s="138">
        <f t="shared" si="4"/>
        <v>0</v>
      </c>
      <c r="FM20" s="138">
        <f t="shared" si="5"/>
        <v>0</v>
      </c>
      <c r="FN20" s="138">
        <f t="shared" si="6"/>
        <v>0</v>
      </c>
      <c r="FO20" s="138">
        <f t="shared" si="7"/>
        <v>0</v>
      </c>
      <c r="FP20" s="138">
        <f t="shared" si="8"/>
        <v>0</v>
      </c>
      <c r="FQ20" s="138">
        <f t="shared" si="9"/>
        <v>0</v>
      </c>
      <c r="FR20" s="138">
        <f t="shared" si="10"/>
        <v>0</v>
      </c>
      <c r="FS20" s="138">
        <f t="shared" si="11"/>
        <v>0</v>
      </c>
      <c r="FT20" s="138">
        <f t="shared" si="12"/>
        <v>0</v>
      </c>
      <c r="FU20" s="138">
        <f t="shared" si="13"/>
        <v>0</v>
      </c>
      <c r="FV20" s="138">
        <f t="shared" si="14"/>
        <v>0</v>
      </c>
      <c r="FW20" s="138">
        <f t="shared" si="15"/>
        <v>0</v>
      </c>
      <c r="FX20" s="138">
        <f t="shared" si="16"/>
        <v>0</v>
      </c>
      <c r="FY20" s="138">
        <f t="shared" si="17"/>
        <v>0</v>
      </c>
      <c r="FZ20" s="138">
        <f t="shared" si="18"/>
        <v>0</v>
      </c>
      <c r="GA20" s="138">
        <f t="shared" si="19"/>
        <v>0</v>
      </c>
      <c r="GB20" s="138">
        <f t="shared" si="20"/>
        <v>0</v>
      </c>
      <c r="GC20" s="138">
        <f t="shared" si="21"/>
        <v>0</v>
      </c>
      <c r="GD20" s="138">
        <f t="shared" si="22"/>
        <v>0</v>
      </c>
      <c r="GE20" s="138">
        <f t="shared" si="23"/>
        <v>0</v>
      </c>
      <c r="GF20" s="138">
        <f t="shared" si="24"/>
        <v>0</v>
      </c>
      <c r="GG20" s="138">
        <f t="shared" si="25"/>
        <v>0</v>
      </c>
      <c r="GH20" s="138">
        <f t="shared" si="26"/>
        <v>0</v>
      </c>
      <c r="GI20" s="138">
        <f t="shared" si="27"/>
        <v>0</v>
      </c>
      <c r="GJ20" s="138">
        <f t="shared" si="28"/>
        <v>0</v>
      </c>
      <c r="GK20" s="138">
        <f t="shared" si="29"/>
        <v>0</v>
      </c>
      <c r="GL20" s="138">
        <f t="shared" si="30"/>
        <v>0</v>
      </c>
      <c r="GM20" s="138">
        <f t="shared" si="31"/>
        <v>0</v>
      </c>
      <c r="GN20" s="138">
        <f t="shared" si="32"/>
        <v>0</v>
      </c>
      <c r="GO20" s="138">
        <f t="shared" si="33"/>
        <v>0</v>
      </c>
      <c r="GP20" s="138">
        <f t="shared" si="34"/>
        <v>0</v>
      </c>
      <c r="GQ20" s="138">
        <f t="shared" si="35"/>
        <v>0</v>
      </c>
      <c r="GR20" s="138">
        <f t="shared" si="36"/>
        <v>0</v>
      </c>
      <c r="GS20" s="138">
        <f t="shared" si="37"/>
        <v>0</v>
      </c>
      <c r="GT20" s="138">
        <f t="shared" si="38"/>
        <v>0</v>
      </c>
      <c r="GU20" s="138">
        <f t="shared" si="39"/>
        <v>0</v>
      </c>
      <c r="GV20" s="138">
        <f t="shared" si="40"/>
        <v>0</v>
      </c>
      <c r="GW20" s="138">
        <f t="shared" si="41"/>
        <v>0</v>
      </c>
      <c r="GX20" s="138">
        <f t="shared" si="42"/>
        <v>0</v>
      </c>
    </row>
    <row r="21" spans="1:206" ht="35.1" customHeight="1" x14ac:dyDescent="0.4">
      <c r="A21" s="144" t="s">
        <v>81</v>
      </c>
      <c r="B21" s="145">
        <v>45326</v>
      </c>
      <c r="C21" s="146"/>
      <c r="D21" s="147"/>
      <c r="E21" s="118"/>
      <c r="F21" s="148"/>
      <c r="G21" s="148"/>
      <c r="H21" s="148"/>
      <c r="I21" s="148"/>
      <c r="J21" s="148"/>
      <c r="K21" s="148"/>
      <c r="L21" s="148"/>
      <c r="M21" s="149"/>
      <c r="N21" s="148"/>
      <c r="O21" s="148"/>
      <c r="P21" s="148"/>
      <c r="Q21" s="121"/>
      <c r="R21" s="148"/>
      <c r="S21" s="148"/>
      <c r="T21" s="148"/>
      <c r="U21" s="148"/>
      <c r="V21" s="148"/>
      <c r="W21" s="148"/>
      <c r="X21" s="121"/>
      <c r="Y21" s="148"/>
      <c r="Z21" s="148"/>
      <c r="AA21" s="148"/>
      <c r="AB21" s="148"/>
      <c r="AC21" s="148"/>
      <c r="AD21" s="148"/>
      <c r="AE21" s="121"/>
      <c r="AF21" s="148"/>
      <c r="AG21" s="148"/>
      <c r="AH21" s="148"/>
      <c r="AI21" s="148"/>
      <c r="AJ21" s="148"/>
      <c r="AK21" s="148"/>
      <c r="AL21" s="148"/>
      <c r="AM21" s="148"/>
      <c r="AN21" s="148"/>
      <c r="AO21" s="122"/>
      <c r="AP21" s="122"/>
      <c r="AQ21" s="150"/>
      <c r="AR21" s="150"/>
      <c r="AS21" s="150"/>
      <c r="AT21" s="150"/>
      <c r="AU21" s="150"/>
      <c r="AV21" s="124"/>
      <c r="AW21" s="168"/>
      <c r="AX21" s="168"/>
      <c r="AY21" s="168"/>
      <c r="AZ21" s="168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47"/>
      <c r="BS21" s="127"/>
      <c r="BT21" s="151"/>
      <c r="BU21" s="152"/>
      <c r="BV21" s="152"/>
      <c r="BW21" s="152"/>
      <c r="BX21" s="152"/>
      <c r="BY21" s="151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30"/>
      <c r="CR21" s="13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30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27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27"/>
      <c r="EM21" s="152"/>
      <c r="EN21" s="152"/>
      <c r="EO21" s="152"/>
      <c r="EP21" s="152"/>
      <c r="EQ21" s="127"/>
      <c r="ER21" s="152"/>
      <c r="ES21" s="152"/>
      <c r="ET21" s="152"/>
      <c r="EU21" s="153"/>
      <c r="EV21" s="108"/>
      <c r="EW21" s="154"/>
      <c r="EX21" s="154"/>
      <c r="EY21" s="136"/>
      <c r="EZ21" s="155"/>
      <c r="FA21" s="156">
        <f t="shared" si="43"/>
        <v>0</v>
      </c>
      <c r="FB21" s="156">
        <f t="shared" si="44"/>
        <v>0</v>
      </c>
      <c r="FC21" s="156">
        <f t="shared" si="45"/>
        <v>0</v>
      </c>
      <c r="FD21" s="156">
        <f t="shared" si="46"/>
        <v>0</v>
      </c>
      <c r="FE21" s="156">
        <f t="shared" si="47"/>
        <v>0</v>
      </c>
      <c r="FF21" s="156">
        <f t="shared" si="48"/>
        <v>0</v>
      </c>
      <c r="FG21" s="156">
        <f t="shared" si="49"/>
        <v>0</v>
      </c>
      <c r="FH21" s="156">
        <f t="shared" si="0"/>
        <v>0</v>
      </c>
      <c r="FI21" s="156">
        <f t="shared" si="1"/>
        <v>0</v>
      </c>
      <c r="FJ21" s="156">
        <f t="shared" si="2"/>
        <v>0</v>
      </c>
      <c r="FK21" s="156">
        <f t="shared" si="3"/>
        <v>0</v>
      </c>
      <c r="FL21" s="156">
        <f t="shared" si="4"/>
        <v>0</v>
      </c>
      <c r="FM21" s="156">
        <f t="shared" si="5"/>
        <v>0</v>
      </c>
      <c r="FN21" s="156">
        <f t="shared" si="6"/>
        <v>0</v>
      </c>
      <c r="FO21" s="156">
        <f t="shared" si="7"/>
        <v>0</v>
      </c>
      <c r="FP21" s="156">
        <f t="shared" si="8"/>
        <v>0</v>
      </c>
      <c r="FQ21" s="156">
        <f t="shared" si="9"/>
        <v>0</v>
      </c>
      <c r="FR21" s="156">
        <f t="shared" si="10"/>
        <v>0</v>
      </c>
      <c r="FS21" s="156">
        <f t="shared" si="11"/>
        <v>0</v>
      </c>
      <c r="FT21" s="156">
        <f t="shared" si="12"/>
        <v>0</v>
      </c>
      <c r="FU21" s="156">
        <f t="shared" si="13"/>
        <v>0</v>
      </c>
      <c r="FV21" s="156">
        <f t="shared" si="14"/>
        <v>0</v>
      </c>
      <c r="FW21" s="156">
        <f t="shared" si="15"/>
        <v>0</v>
      </c>
      <c r="FX21" s="156">
        <f t="shared" si="16"/>
        <v>0</v>
      </c>
      <c r="FY21" s="156">
        <f t="shared" si="17"/>
        <v>0</v>
      </c>
      <c r="FZ21" s="156">
        <f t="shared" si="18"/>
        <v>0</v>
      </c>
      <c r="GA21" s="156">
        <f t="shared" si="19"/>
        <v>0</v>
      </c>
      <c r="GB21" s="156">
        <f t="shared" si="20"/>
        <v>0</v>
      </c>
      <c r="GC21" s="156">
        <f t="shared" si="21"/>
        <v>0</v>
      </c>
      <c r="GD21" s="156">
        <f t="shared" si="22"/>
        <v>0</v>
      </c>
      <c r="GE21" s="156">
        <f t="shared" si="23"/>
        <v>0</v>
      </c>
      <c r="GF21" s="156">
        <f t="shared" si="24"/>
        <v>0</v>
      </c>
      <c r="GG21" s="156">
        <f t="shared" si="25"/>
        <v>0</v>
      </c>
      <c r="GH21" s="156">
        <f t="shared" si="26"/>
        <v>0</v>
      </c>
      <c r="GI21" s="156">
        <f t="shared" si="27"/>
        <v>0</v>
      </c>
      <c r="GJ21" s="156">
        <f t="shared" si="28"/>
        <v>0</v>
      </c>
      <c r="GK21" s="156">
        <f t="shared" si="29"/>
        <v>0</v>
      </c>
      <c r="GL21" s="156">
        <f t="shared" si="30"/>
        <v>0</v>
      </c>
      <c r="GM21" s="156">
        <f t="shared" si="31"/>
        <v>0</v>
      </c>
      <c r="GN21" s="156">
        <f t="shared" si="32"/>
        <v>0</v>
      </c>
      <c r="GO21" s="156">
        <f t="shared" si="33"/>
        <v>0</v>
      </c>
      <c r="GP21" s="156">
        <f t="shared" si="34"/>
        <v>0</v>
      </c>
      <c r="GQ21" s="156">
        <f t="shared" si="35"/>
        <v>0</v>
      </c>
      <c r="GR21" s="156">
        <f t="shared" si="36"/>
        <v>0</v>
      </c>
      <c r="GS21" s="156">
        <f t="shared" si="37"/>
        <v>0</v>
      </c>
      <c r="GT21" s="156">
        <f t="shared" si="38"/>
        <v>0</v>
      </c>
      <c r="GU21" s="156">
        <f t="shared" si="39"/>
        <v>0</v>
      </c>
      <c r="GV21" s="156">
        <f t="shared" si="40"/>
        <v>0</v>
      </c>
      <c r="GW21" s="156">
        <f t="shared" si="41"/>
        <v>0</v>
      </c>
      <c r="GX21" s="156">
        <f t="shared" si="42"/>
        <v>0</v>
      </c>
    </row>
    <row r="22" spans="1:206" ht="35.1" customHeight="1" x14ac:dyDescent="0.4">
      <c r="A22" s="169" t="s">
        <v>75</v>
      </c>
      <c r="B22" s="170">
        <v>45327</v>
      </c>
      <c r="C22" s="171"/>
      <c r="D22" s="172"/>
      <c r="E22" s="172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4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5"/>
      <c r="AP22" s="175"/>
      <c r="AQ22" s="176"/>
      <c r="AR22" s="176"/>
      <c r="AS22" s="176"/>
      <c r="AT22" s="176"/>
      <c r="AU22" s="176"/>
      <c r="AV22" s="176"/>
      <c r="AW22" s="177"/>
      <c r="AX22" s="177"/>
      <c r="AY22" s="177"/>
      <c r="AZ22" s="177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2"/>
      <c r="BS22" s="178"/>
      <c r="BT22" s="179"/>
      <c r="BU22" s="178"/>
      <c r="BV22" s="178"/>
      <c r="BW22" s="178"/>
      <c r="BX22" s="178"/>
      <c r="BY22" s="179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80"/>
      <c r="EV22" s="108"/>
      <c r="EW22" s="181"/>
      <c r="EX22" s="181"/>
      <c r="EY22" s="182"/>
      <c r="EZ22" s="183"/>
      <c r="FA22" s="184">
        <f t="shared" si="43"/>
        <v>0</v>
      </c>
      <c r="FB22" s="184">
        <f t="shared" si="44"/>
        <v>0</v>
      </c>
      <c r="FC22" s="184">
        <f t="shared" si="45"/>
        <v>0</v>
      </c>
      <c r="FD22" s="184">
        <f t="shared" si="46"/>
        <v>0</v>
      </c>
      <c r="FE22" s="184">
        <f t="shared" si="47"/>
        <v>0</v>
      </c>
      <c r="FF22" s="184">
        <f t="shared" si="48"/>
        <v>0</v>
      </c>
      <c r="FG22" s="184">
        <f t="shared" si="49"/>
        <v>0</v>
      </c>
      <c r="FH22" s="184">
        <f t="shared" si="0"/>
        <v>0</v>
      </c>
      <c r="FI22" s="184">
        <f t="shared" si="1"/>
        <v>0</v>
      </c>
      <c r="FJ22" s="184">
        <f t="shared" si="2"/>
        <v>0</v>
      </c>
      <c r="FK22" s="184">
        <f t="shared" si="3"/>
        <v>0</v>
      </c>
      <c r="FL22" s="184">
        <f t="shared" si="4"/>
        <v>0</v>
      </c>
      <c r="FM22" s="184">
        <f t="shared" si="5"/>
        <v>0</v>
      </c>
      <c r="FN22" s="184">
        <f t="shared" si="6"/>
        <v>0</v>
      </c>
      <c r="FO22" s="184">
        <f t="shared" si="7"/>
        <v>0</v>
      </c>
      <c r="FP22" s="184">
        <f t="shared" si="8"/>
        <v>0</v>
      </c>
      <c r="FQ22" s="184">
        <f t="shared" si="9"/>
        <v>0</v>
      </c>
      <c r="FR22" s="184">
        <f t="shared" si="10"/>
        <v>0</v>
      </c>
      <c r="FS22" s="184">
        <f t="shared" si="11"/>
        <v>0</v>
      </c>
      <c r="FT22" s="184">
        <f t="shared" si="12"/>
        <v>0</v>
      </c>
      <c r="FU22" s="184">
        <f t="shared" si="13"/>
        <v>0</v>
      </c>
      <c r="FV22" s="184">
        <f t="shared" si="14"/>
        <v>0</v>
      </c>
      <c r="FW22" s="184">
        <f t="shared" si="15"/>
        <v>0</v>
      </c>
      <c r="FX22" s="184">
        <f t="shared" si="16"/>
        <v>0</v>
      </c>
      <c r="FY22" s="184">
        <f t="shared" si="17"/>
        <v>0</v>
      </c>
      <c r="FZ22" s="184">
        <f t="shared" si="18"/>
        <v>0</v>
      </c>
      <c r="GA22" s="184">
        <f t="shared" si="19"/>
        <v>0</v>
      </c>
      <c r="GB22" s="184">
        <f t="shared" si="20"/>
        <v>0</v>
      </c>
      <c r="GC22" s="184">
        <f t="shared" si="21"/>
        <v>0</v>
      </c>
      <c r="GD22" s="184">
        <f t="shared" si="22"/>
        <v>0</v>
      </c>
      <c r="GE22" s="184">
        <f t="shared" si="23"/>
        <v>0</v>
      </c>
      <c r="GF22" s="184">
        <f t="shared" si="24"/>
        <v>0</v>
      </c>
      <c r="GG22" s="184">
        <f t="shared" si="25"/>
        <v>0</v>
      </c>
      <c r="GH22" s="184">
        <f t="shared" si="26"/>
        <v>0</v>
      </c>
      <c r="GI22" s="184">
        <f t="shared" si="27"/>
        <v>0</v>
      </c>
      <c r="GJ22" s="184">
        <f t="shared" si="28"/>
        <v>0</v>
      </c>
      <c r="GK22" s="184">
        <f t="shared" si="29"/>
        <v>0</v>
      </c>
      <c r="GL22" s="184">
        <f t="shared" si="30"/>
        <v>0</v>
      </c>
      <c r="GM22" s="184">
        <f t="shared" si="31"/>
        <v>0</v>
      </c>
      <c r="GN22" s="184">
        <f t="shared" si="32"/>
        <v>0</v>
      </c>
      <c r="GO22" s="184">
        <f t="shared" si="33"/>
        <v>0</v>
      </c>
      <c r="GP22" s="184">
        <f t="shared" si="34"/>
        <v>0</v>
      </c>
      <c r="GQ22" s="184">
        <f t="shared" si="35"/>
        <v>0</v>
      </c>
      <c r="GR22" s="184">
        <f t="shared" si="36"/>
        <v>0</v>
      </c>
      <c r="GS22" s="184">
        <f t="shared" si="37"/>
        <v>0</v>
      </c>
      <c r="GT22" s="184">
        <f t="shared" si="38"/>
        <v>0</v>
      </c>
      <c r="GU22" s="184">
        <f t="shared" si="39"/>
        <v>0</v>
      </c>
      <c r="GV22" s="184">
        <f t="shared" si="40"/>
        <v>0</v>
      </c>
      <c r="GW22" s="184">
        <f t="shared" si="41"/>
        <v>0</v>
      </c>
      <c r="GX22" s="184">
        <f t="shared" si="42"/>
        <v>0</v>
      </c>
    </row>
    <row r="23" spans="1:206" ht="35.1" customHeight="1" x14ac:dyDescent="0.4">
      <c r="A23" s="169" t="s">
        <v>76</v>
      </c>
      <c r="B23" s="170">
        <v>45328</v>
      </c>
      <c r="C23" s="171"/>
      <c r="D23" s="172"/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4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5"/>
      <c r="AP23" s="175"/>
      <c r="AQ23" s="176"/>
      <c r="AR23" s="176"/>
      <c r="AS23" s="176"/>
      <c r="AT23" s="176"/>
      <c r="AU23" s="176"/>
      <c r="AV23" s="176"/>
      <c r="AW23" s="177"/>
      <c r="AX23" s="177"/>
      <c r="AY23" s="177"/>
      <c r="AZ23" s="177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2"/>
      <c r="BS23" s="178"/>
      <c r="BT23" s="179"/>
      <c r="BU23" s="178"/>
      <c r="BV23" s="178"/>
      <c r="BW23" s="178"/>
      <c r="BX23" s="178"/>
      <c r="BY23" s="179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80"/>
      <c r="EV23" s="108"/>
      <c r="EW23" s="181"/>
      <c r="EX23" s="181"/>
      <c r="EY23" s="182"/>
      <c r="EZ23" s="183"/>
      <c r="FA23" s="184">
        <f t="shared" si="43"/>
        <v>0</v>
      </c>
      <c r="FB23" s="184">
        <f t="shared" si="44"/>
        <v>0</v>
      </c>
      <c r="FC23" s="184">
        <f t="shared" si="45"/>
        <v>0</v>
      </c>
      <c r="FD23" s="184">
        <f t="shared" si="46"/>
        <v>0</v>
      </c>
      <c r="FE23" s="184">
        <f t="shared" si="47"/>
        <v>0</v>
      </c>
      <c r="FF23" s="184">
        <f t="shared" si="48"/>
        <v>0</v>
      </c>
      <c r="FG23" s="184">
        <f t="shared" si="49"/>
        <v>0</v>
      </c>
      <c r="FH23" s="184">
        <f t="shared" si="0"/>
        <v>0</v>
      </c>
      <c r="FI23" s="184">
        <f t="shared" si="1"/>
        <v>0</v>
      </c>
      <c r="FJ23" s="184">
        <f t="shared" si="2"/>
        <v>0</v>
      </c>
      <c r="FK23" s="184">
        <f t="shared" si="3"/>
        <v>0</v>
      </c>
      <c r="FL23" s="184">
        <f t="shared" si="4"/>
        <v>0</v>
      </c>
      <c r="FM23" s="184">
        <f t="shared" si="5"/>
        <v>0</v>
      </c>
      <c r="FN23" s="184">
        <f t="shared" si="6"/>
        <v>0</v>
      </c>
      <c r="FO23" s="184">
        <f t="shared" si="7"/>
        <v>0</v>
      </c>
      <c r="FP23" s="184">
        <f t="shared" si="8"/>
        <v>0</v>
      </c>
      <c r="FQ23" s="184">
        <f t="shared" si="9"/>
        <v>0</v>
      </c>
      <c r="FR23" s="184">
        <f t="shared" si="10"/>
        <v>0</v>
      </c>
      <c r="FS23" s="184">
        <f t="shared" si="11"/>
        <v>0</v>
      </c>
      <c r="FT23" s="184">
        <f t="shared" si="12"/>
        <v>0</v>
      </c>
      <c r="FU23" s="184">
        <f t="shared" si="13"/>
        <v>0</v>
      </c>
      <c r="FV23" s="184">
        <f t="shared" si="14"/>
        <v>0</v>
      </c>
      <c r="FW23" s="184">
        <f t="shared" si="15"/>
        <v>0</v>
      </c>
      <c r="FX23" s="184">
        <f t="shared" si="16"/>
        <v>0</v>
      </c>
      <c r="FY23" s="184">
        <f t="shared" si="17"/>
        <v>0</v>
      </c>
      <c r="FZ23" s="184">
        <f t="shared" si="18"/>
        <v>0</v>
      </c>
      <c r="GA23" s="184">
        <f t="shared" si="19"/>
        <v>0</v>
      </c>
      <c r="GB23" s="184">
        <f t="shared" si="20"/>
        <v>0</v>
      </c>
      <c r="GC23" s="184">
        <f t="shared" si="21"/>
        <v>0</v>
      </c>
      <c r="GD23" s="184">
        <f t="shared" si="22"/>
        <v>0</v>
      </c>
      <c r="GE23" s="184">
        <f t="shared" si="23"/>
        <v>0</v>
      </c>
      <c r="GF23" s="184">
        <f t="shared" si="24"/>
        <v>0</v>
      </c>
      <c r="GG23" s="184">
        <f t="shared" si="25"/>
        <v>0</v>
      </c>
      <c r="GH23" s="184">
        <f t="shared" si="26"/>
        <v>0</v>
      </c>
      <c r="GI23" s="184">
        <f t="shared" si="27"/>
        <v>0</v>
      </c>
      <c r="GJ23" s="184">
        <f t="shared" si="28"/>
        <v>0</v>
      </c>
      <c r="GK23" s="184">
        <f t="shared" si="29"/>
        <v>0</v>
      </c>
      <c r="GL23" s="184">
        <f t="shared" si="30"/>
        <v>0</v>
      </c>
      <c r="GM23" s="184">
        <f t="shared" si="31"/>
        <v>0</v>
      </c>
      <c r="GN23" s="184">
        <f t="shared" si="32"/>
        <v>0</v>
      </c>
      <c r="GO23" s="184">
        <f t="shared" si="33"/>
        <v>0</v>
      </c>
      <c r="GP23" s="184">
        <f t="shared" si="34"/>
        <v>0</v>
      </c>
      <c r="GQ23" s="184">
        <f t="shared" si="35"/>
        <v>0</v>
      </c>
      <c r="GR23" s="184">
        <f t="shared" si="36"/>
        <v>0</v>
      </c>
      <c r="GS23" s="184">
        <f t="shared" si="37"/>
        <v>0</v>
      </c>
      <c r="GT23" s="184">
        <f t="shared" si="38"/>
        <v>0</v>
      </c>
      <c r="GU23" s="184">
        <f t="shared" si="39"/>
        <v>0</v>
      </c>
      <c r="GV23" s="184">
        <f t="shared" si="40"/>
        <v>0</v>
      </c>
      <c r="GW23" s="184">
        <f t="shared" si="41"/>
        <v>0</v>
      </c>
      <c r="GX23" s="184">
        <f t="shared" si="42"/>
        <v>0</v>
      </c>
    </row>
    <row r="24" spans="1:206" ht="35.1" customHeight="1" x14ac:dyDescent="0.4">
      <c r="A24" s="169" t="s">
        <v>77</v>
      </c>
      <c r="B24" s="170">
        <v>45329</v>
      </c>
      <c r="C24" s="171"/>
      <c r="D24" s="172"/>
      <c r="E24" s="172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5"/>
      <c r="AP24" s="175"/>
      <c r="AQ24" s="176"/>
      <c r="AR24" s="176"/>
      <c r="AS24" s="176"/>
      <c r="AT24" s="176"/>
      <c r="AU24" s="176"/>
      <c r="AV24" s="176"/>
      <c r="AW24" s="177"/>
      <c r="AX24" s="177"/>
      <c r="AY24" s="177"/>
      <c r="AZ24" s="177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2"/>
      <c r="BS24" s="178"/>
      <c r="BT24" s="179"/>
      <c r="BU24" s="178"/>
      <c r="BV24" s="178"/>
      <c r="BW24" s="178"/>
      <c r="BX24" s="178"/>
      <c r="BY24" s="179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80"/>
      <c r="EV24" s="108"/>
      <c r="EW24" s="181"/>
      <c r="EX24" s="181"/>
      <c r="EY24" s="182"/>
      <c r="EZ24" s="183"/>
      <c r="FA24" s="184">
        <f t="shared" si="43"/>
        <v>0</v>
      </c>
      <c r="FB24" s="184">
        <f t="shared" si="44"/>
        <v>0</v>
      </c>
      <c r="FC24" s="184">
        <f t="shared" si="45"/>
        <v>0</v>
      </c>
      <c r="FD24" s="184">
        <f t="shared" si="46"/>
        <v>0</v>
      </c>
      <c r="FE24" s="184">
        <f t="shared" si="47"/>
        <v>0</v>
      </c>
      <c r="FF24" s="184">
        <f t="shared" si="48"/>
        <v>0</v>
      </c>
      <c r="FG24" s="184">
        <f t="shared" si="49"/>
        <v>0</v>
      </c>
      <c r="FH24" s="184">
        <f t="shared" si="0"/>
        <v>0</v>
      </c>
      <c r="FI24" s="184">
        <f t="shared" si="1"/>
        <v>0</v>
      </c>
      <c r="FJ24" s="184">
        <f t="shared" si="2"/>
        <v>0</v>
      </c>
      <c r="FK24" s="184">
        <f t="shared" si="3"/>
        <v>0</v>
      </c>
      <c r="FL24" s="184">
        <f t="shared" si="4"/>
        <v>0</v>
      </c>
      <c r="FM24" s="184">
        <f t="shared" si="5"/>
        <v>0</v>
      </c>
      <c r="FN24" s="184">
        <f t="shared" si="6"/>
        <v>0</v>
      </c>
      <c r="FO24" s="184">
        <f t="shared" si="7"/>
        <v>0</v>
      </c>
      <c r="FP24" s="184">
        <f t="shared" si="8"/>
        <v>0</v>
      </c>
      <c r="FQ24" s="184">
        <f t="shared" si="9"/>
        <v>0</v>
      </c>
      <c r="FR24" s="184">
        <f t="shared" si="10"/>
        <v>0</v>
      </c>
      <c r="FS24" s="184">
        <f t="shared" si="11"/>
        <v>0</v>
      </c>
      <c r="FT24" s="184">
        <f t="shared" si="12"/>
        <v>0</v>
      </c>
      <c r="FU24" s="184">
        <f t="shared" si="13"/>
        <v>0</v>
      </c>
      <c r="FV24" s="184">
        <f t="shared" si="14"/>
        <v>0</v>
      </c>
      <c r="FW24" s="184">
        <f t="shared" si="15"/>
        <v>0</v>
      </c>
      <c r="FX24" s="184">
        <f t="shared" si="16"/>
        <v>0</v>
      </c>
      <c r="FY24" s="184">
        <f t="shared" si="17"/>
        <v>0</v>
      </c>
      <c r="FZ24" s="184">
        <f t="shared" si="18"/>
        <v>0</v>
      </c>
      <c r="GA24" s="184">
        <f t="shared" si="19"/>
        <v>0</v>
      </c>
      <c r="GB24" s="184">
        <f t="shared" si="20"/>
        <v>0</v>
      </c>
      <c r="GC24" s="184">
        <f t="shared" si="21"/>
        <v>0</v>
      </c>
      <c r="GD24" s="184">
        <f t="shared" si="22"/>
        <v>0</v>
      </c>
      <c r="GE24" s="184">
        <f t="shared" si="23"/>
        <v>0</v>
      </c>
      <c r="GF24" s="184">
        <f t="shared" si="24"/>
        <v>0</v>
      </c>
      <c r="GG24" s="184">
        <f t="shared" si="25"/>
        <v>0</v>
      </c>
      <c r="GH24" s="184">
        <f t="shared" si="26"/>
        <v>0</v>
      </c>
      <c r="GI24" s="184">
        <f t="shared" si="27"/>
        <v>0</v>
      </c>
      <c r="GJ24" s="184">
        <f t="shared" si="28"/>
        <v>0</v>
      </c>
      <c r="GK24" s="184">
        <f t="shared" si="29"/>
        <v>0</v>
      </c>
      <c r="GL24" s="184">
        <f t="shared" si="30"/>
        <v>0</v>
      </c>
      <c r="GM24" s="184">
        <f t="shared" si="31"/>
        <v>0</v>
      </c>
      <c r="GN24" s="184">
        <f t="shared" si="32"/>
        <v>0</v>
      </c>
      <c r="GO24" s="184">
        <f t="shared" si="33"/>
        <v>0</v>
      </c>
      <c r="GP24" s="184">
        <f t="shared" si="34"/>
        <v>0</v>
      </c>
      <c r="GQ24" s="184">
        <f t="shared" si="35"/>
        <v>0</v>
      </c>
      <c r="GR24" s="184">
        <f t="shared" si="36"/>
        <v>0</v>
      </c>
      <c r="GS24" s="184">
        <f t="shared" si="37"/>
        <v>0</v>
      </c>
      <c r="GT24" s="184">
        <f t="shared" si="38"/>
        <v>0</v>
      </c>
      <c r="GU24" s="184">
        <f t="shared" si="39"/>
        <v>0</v>
      </c>
      <c r="GV24" s="184">
        <f t="shared" si="40"/>
        <v>0</v>
      </c>
      <c r="GW24" s="184">
        <f t="shared" si="41"/>
        <v>0</v>
      </c>
      <c r="GX24" s="184">
        <f t="shared" si="42"/>
        <v>0</v>
      </c>
    </row>
    <row r="25" spans="1:206" s="185" customFormat="1" ht="35.1" customHeight="1" x14ac:dyDescent="0.4">
      <c r="A25" s="169" t="s">
        <v>82</v>
      </c>
      <c r="B25" s="170">
        <v>45330</v>
      </c>
      <c r="C25" s="171"/>
      <c r="D25" s="172"/>
      <c r="E25" s="172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5"/>
      <c r="AP25" s="175"/>
      <c r="AQ25" s="176"/>
      <c r="AR25" s="176"/>
      <c r="AS25" s="176"/>
      <c r="AT25" s="176"/>
      <c r="AU25" s="176"/>
      <c r="AV25" s="176"/>
      <c r="AW25" s="177"/>
      <c r="AX25" s="177"/>
      <c r="AY25" s="177"/>
      <c r="AZ25" s="177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2"/>
      <c r="BS25" s="178"/>
      <c r="BT25" s="179"/>
      <c r="BU25" s="178"/>
      <c r="BV25" s="178"/>
      <c r="BW25" s="178"/>
      <c r="BX25" s="178"/>
      <c r="BY25" s="179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178"/>
      <c r="EP25" s="178"/>
      <c r="EQ25" s="178"/>
      <c r="ER25" s="178"/>
      <c r="ES25" s="178"/>
      <c r="ET25" s="178"/>
      <c r="EU25" s="180"/>
      <c r="EV25" s="108"/>
      <c r="EW25" s="181"/>
      <c r="EX25" s="181"/>
      <c r="EY25" s="182"/>
      <c r="EZ25" s="183"/>
      <c r="FA25" s="184">
        <f t="shared" si="43"/>
        <v>0</v>
      </c>
      <c r="FB25" s="184">
        <f t="shared" si="44"/>
        <v>0</v>
      </c>
      <c r="FC25" s="184">
        <f t="shared" si="45"/>
        <v>0</v>
      </c>
      <c r="FD25" s="184">
        <f t="shared" si="46"/>
        <v>0</v>
      </c>
      <c r="FE25" s="184">
        <f t="shared" si="47"/>
        <v>0</v>
      </c>
      <c r="FF25" s="184">
        <f t="shared" si="48"/>
        <v>0</v>
      </c>
      <c r="FG25" s="184">
        <f t="shared" si="49"/>
        <v>0</v>
      </c>
      <c r="FH25" s="184">
        <f t="shared" si="0"/>
        <v>0</v>
      </c>
      <c r="FI25" s="184">
        <f t="shared" si="1"/>
        <v>0</v>
      </c>
      <c r="FJ25" s="184">
        <f t="shared" si="2"/>
        <v>0</v>
      </c>
      <c r="FK25" s="184">
        <f t="shared" si="3"/>
        <v>0</v>
      </c>
      <c r="FL25" s="184">
        <f t="shared" si="4"/>
        <v>0</v>
      </c>
      <c r="FM25" s="184">
        <f t="shared" si="5"/>
        <v>0</v>
      </c>
      <c r="FN25" s="184">
        <f t="shared" si="6"/>
        <v>0</v>
      </c>
      <c r="FO25" s="184">
        <f t="shared" si="7"/>
        <v>0</v>
      </c>
      <c r="FP25" s="184">
        <f t="shared" si="8"/>
        <v>0</v>
      </c>
      <c r="FQ25" s="184">
        <f t="shared" si="9"/>
        <v>0</v>
      </c>
      <c r="FR25" s="184">
        <f t="shared" si="10"/>
        <v>0</v>
      </c>
      <c r="FS25" s="184">
        <f t="shared" si="11"/>
        <v>0</v>
      </c>
      <c r="FT25" s="184">
        <f t="shared" si="12"/>
        <v>0</v>
      </c>
      <c r="FU25" s="184">
        <f t="shared" si="13"/>
        <v>0</v>
      </c>
      <c r="FV25" s="184">
        <f t="shared" si="14"/>
        <v>0</v>
      </c>
      <c r="FW25" s="184">
        <f t="shared" si="15"/>
        <v>0</v>
      </c>
      <c r="FX25" s="184">
        <f t="shared" si="16"/>
        <v>0</v>
      </c>
      <c r="FY25" s="184">
        <f t="shared" si="17"/>
        <v>0</v>
      </c>
      <c r="FZ25" s="184">
        <f t="shared" si="18"/>
        <v>0</v>
      </c>
      <c r="GA25" s="184">
        <f t="shared" si="19"/>
        <v>0</v>
      </c>
      <c r="GB25" s="184">
        <f t="shared" si="20"/>
        <v>0</v>
      </c>
      <c r="GC25" s="184">
        <f t="shared" si="21"/>
        <v>0</v>
      </c>
      <c r="GD25" s="184">
        <f t="shared" si="22"/>
        <v>0</v>
      </c>
      <c r="GE25" s="184">
        <f t="shared" si="23"/>
        <v>0</v>
      </c>
      <c r="GF25" s="184">
        <f t="shared" si="24"/>
        <v>0</v>
      </c>
      <c r="GG25" s="184">
        <f t="shared" si="25"/>
        <v>0</v>
      </c>
      <c r="GH25" s="184">
        <f t="shared" si="26"/>
        <v>0</v>
      </c>
      <c r="GI25" s="184">
        <f t="shared" si="27"/>
        <v>0</v>
      </c>
      <c r="GJ25" s="184">
        <f t="shared" si="28"/>
        <v>0</v>
      </c>
      <c r="GK25" s="184">
        <f t="shared" si="29"/>
        <v>0</v>
      </c>
      <c r="GL25" s="184">
        <f t="shared" si="30"/>
        <v>0</v>
      </c>
      <c r="GM25" s="184">
        <f t="shared" si="31"/>
        <v>0</v>
      </c>
      <c r="GN25" s="184">
        <f t="shared" si="32"/>
        <v>0</v>
      </c>
      <c r="GO25" s="184">
        <f t="shared" si="33"/>
        <v>0</v>
      </c>
      <c r="GP25" s="184">
        <f t="shared" si="34"/>
        <v>0</v>
      </c>
      <c r="GQ25" s="184">
        <f t="shared" si="35"/>
        <v>0</v>
      </c>
      <c r="GR25" s="184">
        <f t="shared" si="36"/>
        <v>0</v>
      </c>
      <c r="GS25" s="184">
        <f t="shared" si="37"/>
        <v>0</v>
      </c>
      <c r="GT25" s="184">
        <f t="shared" si="38"/>
        <v>0</v>
      </c>
      <c r="GU25" s="184">
        <f t="shared" si="39"/>
        <v>0</v>
      </c>
      <c r="GV25" s="184">
        <f t="shared" si="40"/>
        <v>0</v>
      </c>
      <c r="GW25" s="184">
        <f t="shared" si="41"/>
        <v>0</v>
      </c>
      <c r="GX25" s="184">
        <f t="shared" si="42"/>
        <v>0</v>
      </c>
    </row>
    <row r="26" spans="1:206" s="185" customFormat="1" ht="35.1" customHeight="1" x14ac:dyDescent="0.4">
      <c r="A26" s="169" t="s">
        <v>79</v>
      </c>
      <c r="B26" s="170">
        <v>45331</v>
      </c>
      <c r="C26" s="171"/>
      <c r="D26" s="172"/>
      <c r="E26" s="172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5"/>
      <c r="AP26" s="175"/>
      <c r="AQ26" s="176"/>
      <c r="AR26" s="176"/>
      <c r="AS26" s="176"/>
      <c r="AT26" s="176"/>
      <c r="AU26" s="176"/>
      <c r="AV26" s="176"/>
      <c r="AW26" s="177"/>
      <c r="AX26" s="177"/>
      <c r="AY26" s="177"/>
      <c r="AZ26" s="177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2"/>
      <c r="BS26" s="178"/>
      <c r="BT26" s="179"/>
      <c r="BU26" s="178"/>
      <c r="BV26" s="178"/>
      <c r="BW26" s="178"/>
      <c r="BX26" s="178"/>
      <c r="BY26" s="179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80"/>
      <c r="EV26" s="108"/>
      <c r="EW26" s="181"/>
      <c r="EX26" s="181"/>
      <c r="EY26" s="182"/>
      <c r="EZ26" s="183"/>
      <c r="FA26" s="184">
        <f t="shared" si="43"/>
        <v>0</v>
      </c>
      <c r="FB26" s="184">
        <f t="shared" si="44"/>
        <v>0</v>
      </c>
      <c r="FC26" s="184">
        <f t="shared" si="45"/>
        <v>0</v>
      </c>
      <c r="FD26" s="184">
        <f t="shared" si="46"/>
        <v>0</v>
      </c>
      <c r="FE26" s="184">
        <f t="shared" si="47"/>
        <v>0</v>
      </c>
      <c r="FF26" s="184">
        <f t="shared" si="48"/>
        <v>0</v>
      </c>
      <c r="FG26" s="184">
        <f t="shared" si="49"/>
        <v>0</v>
      </c>
      <c r="FH26" s="184">
        <f t="shared" si="0"/>
        <v>0</v>
      </c>
      <c r="FI26" s="184">
        <f t="shared" si="1"/>
        <v>0</v>
      </c>
      <c r="FJ26" s="184">
        <f t="shared" si="2"/>
        <v>0</v>
      </c>
      <c r="FK26" s="184">
        <f t="shared" si="3"/>
        <v>0</v>
      </c>
      <c r="FL26" s="184">
        <f t="shared" si="4"/>
        <v>0</v>
      </c>
      <c r="FM26" s="184">
        <f t="shared" si="5"/>
        <v>0</v>
      </c>
      <c r="FN26" s="184">
        <f t="shared" si="6"/>
        <v>0</v>
      </c>
      <c r="FO26" s="184">
        <f t="shared" si="7"/>
        <v>0</v>
      </c>
      <c r="FP26" s="184">
        <f t="shared" si="8"/>
        <v>0</v>
      </c>
      <c r="FQ26" s="184">
        <f t="shared" si="9"/>
        <v>0</v>
      </c>
      <c r="FR26" s="184">
        <f t="shared" si="10"/>
        <v>0</v>
      </c>
      <c r="FS26" s="184">
        <f t="shared" si="11"/>
        <v>0</v>
      </c>
      <c r="FT26" s="184">
        <f t="shared" si="12"/>
        <v>0</v>
      </c>
      <c r="FU26" s="184">
        <f t="shared" si="13"/>
        <v>0</v>
      </c>
      <c r="FV26" s="184">
        <f t="shared" si="14"/>
        <v>0</v>
      </c>
      <c r="FW26" s="184">
        <f t="shared" si="15"/>
        <v>0</v>
      </c>
      <c r="FX26" s="184">
        <f t="shared" si="16"/>
        <v>0</v>
      </c>
      <c r="FY26" s="184">
        <f t="shared" si="17"/>
        <v>0</v>
      </c>
      <c r="FZ26" s="184">
        <f t="shared" si="18"/>
        <v>0</v>
      </c>
      <c r="GA26" s="184">
        <f t="shared" si="19"/>
        <v>0</v>
      </c>
      <c r="GB26" s="184">
        <f t="shared" si="20"/>
        <v>0</v>
      </c>
      <c r="GC26" s="184">
        <f t="shared" si="21"/>
        <v>0</v>
      </c>
      <c r="GD26" s="184">
        <f t="shared" si="22"/>
        <v>0</v>
      </c>
      <c r="GE26" s="184">
        <f t="shared" si="23"/>
        <v>0</v>
      </c>
      <c r="GF26" s="184">
        <f t="shared" si="24"/>
        <v>0</v>
      </c>
      <c r="GG26" s="184">
        <f t="shared" si="25"/>
        <v>0</v>
      </c>
      <c r="GH26" s="184">
        <f t="shared" si="26"/>
        <v>0</v>
      </c>
      <c r="GI26" s="184">
        <f t="shared" si="27"/>
        <v>0</v>
      </c>
      <c r="GJ26" s="184">
        <f t="shared" si="28"/>
        <v>0</v>
      </c>
      <c r="GK26" s="184">
        <f t="shared" si="29"/>
        <v>0</v>
      </c>
      <c r="GL26" s="184">
        <f t="shared" si="30"/>
        <v>0</v>
      </c>
      <c r="GM26" s="184">
        <f t="shared" si="31"/>
        <v>0</v>
      </c>
      <c r="GN26" s="184">
        <f t="shared" si="32"/>
        <v>0</v>
      </c>
      <c r="GO26" s="184">
        <f t="shared" si="33"/>
        <v>0</v>
      </c>
      <c r="GP26" s="184">
        <f t="shared" si="34"/>
        <v>0</v>
      </c>
      <c r="GQ26" s="184">
        <f t="shared" si="35"/>
        <v>0</v>
      </c>
      <c r="GR26" s="184">
        <f t="shared" si="36"/>
        <v>0</v>
      </c>
      <c r="GS26" s="184">
        <f t="shared" si="37"/>
        <v>0</v>
      </c>
      <c r="GT26" s="184">
        <f t="shared" si="38"/>
        <v>0</v>
      </c>
      <c r="GU26" s="184">
        <f t="shared" si="39"/>
        <v>0</v>
      </c>
      <c r="GV26" s="184">
        <f t="shared" si="40"/>
        <v>0</v>
      </c>
      <c r="GW26" s="184">
        <f t="shared" si="41"/>
        <v>0</v>
      </c>
      <c r="GX26" s="184">
        <f t="shared" si="42"/>
        <v>0</v>
      </c>
    </row>
    <row r="27" spans="1:206" s="185" customFormat="1" ht="35.1" customHeight="1" x14ac:dyDescent="0.4">
      <c r="A27" s="169" t="s">
        <v>80</v>
      </c>
      <c r="B27" s="170">
        <v>45332</v>
      </c>
      <c r="C27" s="171"/>
      <c r="D27" s="172"/>
      <c r="E27" s="172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5"/>
      <c r="AP27" s="175"/>
      <c r="AQ27" s="176"/>
      <c r="AR27" s="176"/>
      <c r="AS27" s="176"/>
      <c r="AT27" s="176"/>
      <c r="AU27" s="176"/>
      <c r="AV27" s="176"/>
      <c r="AW27" s="177"/>
      <c r="AX27" s="177"/>
      <c r="AY27" s="177"/>
      <c r="AZ27" s="177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2"/>
      <c r="BS27" s="178"/>
      <c r="BT27" s="179"/>
      <c r="BU27" s="178"/>
      <c r="BV27" s="178"/>
      <c r="BW27" s="178"/>
      <c r="BX27" s="178"/>
      <c r="BY27" s="179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80"/>
      <c r="EV27" s="108"/>
      <c r="EW27" s="181"/>
      <c r="EX27" s="181"/>
      <c r="EY27" s="182"/>
      <c r="EZ27" s="183"/>
      <c r="FA27" s="184">
        <f t="shared" si="43"/>
        <v>0</v>
      </c>
      <c r="FB27" s="184">
        <f t="shared" si="44"/>
        <v>0</v>
      </c>
      <c r="FC27" s="184">
        <f t="shared" si="45"/>
        <v>0</v>
      </c>
      <c r="FD27" s="184">
        <f t="shared" si="46"/>
        <v>0</v>
      </c>
      <c r="FE27" s="184">
        <f t="shared" si="47"/>
        <v>0</v>
      </c>
      <c r="FF27" s="184">
        <f t="shared" si="48"/>
        <v>0</v>
      </c>
      <c r="FG27" s="184">
        <f t="shared" si="49"/>
        <v>0</v>
      </c>
      <c r="FH27" s="184">
        <f t="shared" si="0"/>
        <v>0</v>
      </c>
      <c r="FI27" s="184">
        <f t="shared" si="1"/>
        <v>0</v>
      </c>
      <c r="FJ27" s="184">
        <f t="shared" si="2"/>
        <v>0</v>
      </c>
      <c r="FK27" s="184">
        <f t="shared" si="3"/>
        <v>0</v>
      </c>
      <c r="FL27" s="184">
        <f t="shared" si="4"/>
        <v>0</v>
      </c>
      <c r="FM27" s="184">
        <f t="shared" si="5"/>
        <v>0</v>
      </c>
      <c r="FN27" s="184">
        <f t="shared" si="6"/>
        <v>0</v>
      </c>
      <c r="FO27" s="184">
        <f t="shared" si="7"/>
        <v>0</v>
      </c>
      <c r="FP27" s="184">
        <f t="shared" si="8"/>
        <v>0</v>
      </c>
      <c r="FQ27" s="184">
        <f t="shared" si="9"/>
        <v>0</v>
      </c>
      <c r="FR27" s="184">
        <f t="shared" si="10"/>
        <v>0</v>
      </c>
      <c r="FS27" s="184">
        <f t="shared" si="11"/>
        <v>0</v>
      </c>
      <c r="FT27" s="184">
        <f t="shared" si="12"/>
        <v>0</v>
      </c>
      <c r="FU27" s="184">
        <f t="shared" si="13"/>
        <v>0</v>
      </c>
      <c r="FV27" s="184">
        <f t="shared" si="14"/>
        <v>0</v>
      </c>
      <c r="FW27" s="184">
        <f t="shared" si="15"/>
        <v>0</v>
      </c>
      <c r="FX27" s="184">
        <f t="shared" si="16"/>
        <v>0</v>
      </c>
      <c r="FY27" s="184">
        <f t="shared" si="17"/>
        <v>0</v>
      </c>
      <c r="FZ27" s="184">
        <f t="shared" si="18"/>
        <v>0</v>
      </c>
      <c r="GA27" s="184">
        <f t="shared" si="19"/>
        <v>0</v>
      </c>
      <c r="GB27" s="184">
        <f t="shared" si="20"/>
        <v>0</v>
      </c>
      <c r="GC27" s="184">
        <f t="shared" si="21"/>
        <v>0</v>
      </c>
      <c r="GD27" s="184">
        <f t="shared" si="22"/>
        <v>0</v>
      </c>
      <c r="GE27" s="184">
        <f t="shared" si="23"/>
        <v>0</v>
      </c>
      <c r="GF27" s="184">
        <f t="shared" si="24"/>
        <v>0</v>
      </c>
      <c r="GG27" s="184">
        <f t="shared" si="25"/>
        <v>0</v>
      </c>
      <c r="GH27" s="184">
        <f t="shared" si="26"/>
        <v>0</v>
      </c>
      <c r="GI27" s="184">
        <f t="shared" si="27"/>
        <v>0</v>
      </c>
      <c r="GJ27" s="184">
        <f t="shared" si="28"/>
        <v>0</v>
      </c>
      <c r="GK27" s="184">
        <f t="shared" si="29"/>
        <v>0</v>
      </c>
      <c r="GL27" s="184">
        <f t="shared" si="30"/>
        <v>0</v>
      </c>
      <c r="GM27" s="184">
        <f t="shared" si="31"/>
        <v>0</v>
      </c>
      <c r="GN27" s="184">
        <f t="shared" si="32"/>
        <v>0</v>
      </c>
      <c r="GO27" s="184">
        <f t="shared" si="33"/>
        <v>0</v>
      </c>
      <c r="GP27" s="184">
        <f t="shared" si="34"/>
        <v>0</v>
      </c>
      <c r="GQ27" s="184">
        <f t="shared" si="35"/>
        <v>0</v>
      </c>
      <c r="GR27" s="184">
        <f t="shared" si="36"/>
        <v>0</v>
      </c>
      <c r="GS27" s="184">
        <f t="shared" si="37"/>
        <v>0</v>
      </c>
      <c r="GT27" s="184">
        <f t="shared" si="38"/>
        <v>0</v>
      </c>
      <c r="GU27" s="184">
        <f t="shared" si="39"/>
        <v>0</v>
      </c>
      <c r="GV27" s="184">
        <f t="shared" si="40"/>
        <v>0</v>
      </c>
      <c r="GW27" s="184">
        <f t="shared" si="41"/>
        <v>0</v>
      </c>
      <c r="GX27" s="184">
        <f t="shared" si="42"/>
        <v>0</v>
      </c>
    </row>
    <row r="28" spans="1:206" s="185" customFormat="1" ht="35.1" customHeight="1" x14ac:dyDescent="0.4">
      <c r="A28" s="169" t="s">
        <v>81</v>
      </c>
      <c r="B28" s="170">
        <v>45333</v>
      </c>
      <c r="C28" s="171"/>
      <c r="D28" s="172"/>
      <c r="E28" s="172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5"/>
      <c r="AP28" s="175"/>
      <c r="AQ28" s="176"/>
      <c r="AR28" s="176"/>
      <c r="AS28" s="176"/>
      <c r="AT28" s="176"/>
      <c r="AU28" s="176"/>
      <c r="AV28" s="176"/>
      <c r="AW28" s="177"/>
      <c r="AX28" s="177"/>
      <c r="AY28" s="177"/>
      <c r="AZ28" s="177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2"/>
      <c r="BS28" s="178"/>
      <c r="BT28" s="179"/>
      <c r="BU28" s="178"/>
      <c r="BV28" s="178"/>
      <c r="BW28" s="178"/>
      <c r="BX28" s="178"/>
      <c r="BY28" s="179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80"/>
      <c r="EV28" s="108"/>
      <c r="EW28" s="181"/>
      <c r="EX28" s="181"/>
      <c r="EY28" s="182"/>
      <c r="EZ28" s="183"/>
      <c r="FA28" s="184">
        <f t="shared" si="43"/>
        <v>0</v>
      </c>
      <c r="FB28" s="184">
        <f t="shared" si="44"/>
        <v>0</v>
      </c>
      <c r="FC28" s="184">
        <f t="shared" si="45"/>
        <v>0</v>
      </c>
      <c r="FD28" s="184">
        <f t="shared" si="46"/>
        <v>0</v>
      </c>
      <c r="FE28" s="184">
        <f t="shared" si="47"/>
        <v>0</v>
      </c>
      <c r="FF28" s="184">
        <f t="shared" si="48"/>
        <v>0</v>
      </c>
      <c r="FG28" s="184">
        <f t="shared" si="49"/>
        <v>0</v>
      </c>
      <c r="FH28" s="184">
        <f t="shared" si="0"/>
        <v>0</v>
      </c>
      <c r="FI28" s="184">
        <f t="shared" si="1"/>
        <v>0</v>
      </c>
      <c r="FJ28" s="184">
        <f t="shared" si="2"/>
        <v>0</v>
      </c>
      <c r="FK28" s="184">
        <f t="shared" si="3"/>
        <v>0</v>
      </c>
      <c r="FL28" s="184">
        <f t="shared" si="4"/>
        <v>0</v>
      </c>
      <c r="FM28" s="184">
        <f t="shared" si="5"/>
        <v>0</v>
      </c>
      <c r="FN28" s="184">
        <f t="shared" si="6"/>
        <v>0</v>
      </c>
      <c r="FO28" s="184">
        <f t="shared" si="7"/>
        <v>0</v>
      </c>
      <c r="FP28" s="184">
        <f t="shared" si="8"/>
        <v>0</v>
      </c>
      <c r="FQ28" s="184">
        <f t="shared" si="9"/>
        <v>0</v>
      </c>
      <c r="FR28" s="184">
        <f t="shared" si="10"/>
        <v>0</v>
      </c>
      <c r="FS28" s="184">
        <f t="shared" si="11"/>
        <v>0</v>
      </c>
      <c r="FT28" s="184">
        <f t="shared" si="12"/>
        <v>0</v>
      </c>
      <c r="FU28" s="184">
        <f t="shared" si="13"/>
        <v>0</v>
      </c>
      <c r="FV28" s="184">
        <f t="shared" si="14"/>
        <v>0</v>
      </c>
      <c r="FW28" s="184">
        <f t="shared" si="15"/>
        <v>0</v>
      </c>
      <c r="FX28" s="184">
        <f t="shared" si="16"/>
        <v>0</v>
      </c>
      <c r="FY28" s="184">
        <f t="shared" si="17"/>
        <v>0</v>
      </c>
      <c r="FZ28" s="184">
        <f t="shared" si="18"/>
        <v>0</v>
      </c>
      <c r="GA28" s="184">
        <f t="shared" si="19"/>
        <v>0</v>
      </c>
      <c r="GB28" s="184">
        <f t="shared" si="20"/>
        <v>0</v>
      </c>
      <c r="GC28" s="184">
        <f t="shared" si="21"/>
        <v>0</v>
      </c>
      <c r="GD28" s="184">
        <f t="shared" si="22"/>
        <v>0</v>
      </c>
      <c r="GE28" s="184">
        <f t="shared" si="23"/>
        <v>0</v>
      </c>
      <c r="GF28" s="184">
        <f t="shared" si="24"/>
        <v>0</v>
      </c>
      <c r="GG28" s="184">
        <f t="shared" si="25"/>
        <v>0</v>
      </c>
      <c r="GH28" s="184">
        <f t="shared" si="26"/>
        <v>0</v>
      </c>
      <c r="GI28" s="184">
        <f t="shared" si="27"/>
        <v>0</v>
      </c>
      <c r="GJ28" s="184">
        <f t="shared" si="28"/>
        <v>0</v>
      </c>
      <c r="GK28" s="184">
        <f t="shared" si="29"/>
        <v>0</v>
      </c>
      <c r="GL28" s="184">
        <f t="shared" si="30"/>
        <v>0</v>
      </c>
      <c r="GM28" s="184">
        <f t="shared" si="31"/>
        <v>0</v>
      </c>
      <c r="GN28" s="184">
        <f t="shared" si="32"/>
        <v>0</v>
      </c>
      <c r="GO28" s="184">
        <f t="shared" si="33"/>
        <v>0</v>
      </c>
      <c r="GP28" s="184">
        <f t="shared" si="34"/>
        <v>0</v>
      </c>
      <c r="GQ28" s="184">
        <f t="shared" si="35"/>
        <v>0</v>
      </c>
      <c r="GR28" s="184">
        <f t="shared" si="36"/>
        <v>0</v>
      </c>
      <c r="GS28" s="184">
        <f t="shared" si="37"/>
        <v>0</v>
      </c>
      <c r="GT28" s="184">
        <f t="shared" si="38"/>
        <v>0</v>
      </c>
      <c r="GU28" s="184">
        <f t="shared" si="39"/>
        <v>0</v>
      </c>
      <c r="GV28" s="184">
        <f t="shared" si="40"/>
        <v>0</v>
      </c>
      <c r="GW28" s="184">
        <f t="shared" si="41"/>
        <v>0</v>
      </c>
      <c r="GX28" s="184">
        <f t="shared" si="42"/>
        <v>0</v>
      </c>
    </row>
    <row r="29" spans="1:206" s="185" customFormat="1" ht="35.1" customHeight="1" x14ac:dyDescent="0.4">
      <c r="A29" s="169" t="s">
        <v>75</v>
      </c>
      <c r="B29" s="170">
        <v>45334</v>
      </c>
      <c r="C29" s="171"/>
      <c r="D29" s="172"/>
      <c r="E29" s="172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5"/>
      <c r="AP29" s="175"/>
      <c r="AQ29" s="176"/>
      <c r="AR29" s="176"/>
      <c r="AS29" s="176"/>
      <c r="AT29" s="176"/>
      <c r="AU29" s="176"/>
      <c r="AV29" s="176"/>
      <c r="AW29" s="177"/>
      <c r="AX29" s="177"/>
      <c r="AY29" s="177"/>
      <c r="AZ29" s="177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2"/>
      <c r="BS29" s="178"/>
      <c r="BT29" s="179"/>
      <c r="BU29" s="178"/>
      <c r="BV29" s="178"/>
      <c r="BW29" s="178"/>
      <c r="BX29" s="178"/>
      <c r="BY29" s="179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80"/>
      <c r="EV29" s="108"/>
      <c r="EW29" s="181"/>
      <c r="EX29" s="181"/>
      <c r="EY29" s="182"/>
      <c r="EZ29" s="183"/>
      <c r="FA29" s="184">
        <f t="shared" si="43"/>
        <v>0</v>
      </c>
      <c r="FB29" s="184">
        <f t="shared" si="44"/>
        <v>0</v>
      </c>
      <c r="FC29" s="184">
        <f t="shared" si="45"/>
        <v>0</v>
      </c>
      <c r="FD29" s="184">
        <f t="shared" si="46"/>
        <v>0</v>
      </c>
      <c r="FE29" s="184">
        <f t="shared" si="47"/>
        <v>0</v>
      </c>
      <c r="FF29" s="184">
        <f t="shared" si="48"/>
        <v>0</v>
      </c>
      <c r="FG29" s="184">
        <f t="shared" si="49"/>
        <v>0</v>
      </c>
      <c r="FH29" s="184">
        <f t="shared" si="0"/>
        <v>0</v>
      </c>
      <c r="FI29" s="184">
        <f t="shared" si="1"/>
        <v>0</v>
      </c>
      <c r="FJ29" s="184">
        <f t="shared" si="2"/>
        <v>0</v>
      </c>
      <c r="FK29" s="184">
        <f t="shared" si="3"/>
        <v>0</v>
      </c>
      <c r="FL29" s="184">
        <f t="shared" si="4"/>
        <v>0</v>
      </c>
      <c r="FM29" s="184">
        <f t="shared" si="5"/>
        <v>0</v>
      </c>
      <c r="FN29" s="184">
        <f t="shared" si="6"/>
        <v>0</v>
      </c>
      <c r="FO29" s="184">
        <f t="shared" si="7"/>
        <v>0</v>
      </c>
      <c r="FP29" s="184">
        <f t="shared" si="8"/>
        <v>0</v>
      </c>
      <c r="FQ29" s="184">
        <f t="shared" si="9"/>
        <v>0</v>
      </c>
      <c r="FR29" s="184">
        <f t="shared" si="10"/>
        <v>0</v>
      </c>
      <c r="FS29" s="184">
        <f t="shared" si="11"/>
        <v>0</v>
      </c>
      <c r="FT29" s="184">
        <f t="shared" si="12"/>
        <v>0</v>
      </c>
      <c r="FU29" s="184">
        <f t="shared" si="13"/>
        <v>0</v>
      </c>
      <c r="FV29" s="184">
        <f t="shared" si="14"/>
        <v>0</v>
      </c>
      <c r="FW29" s="184">
        <f t="shared" si="15"/>
        <v>0</v>
      </c>
      <c r="FX29" s="184">
        <f t="shared" si="16"/>
        <v>0</v>
      </c>
      <c r="FY29" s="184">
        <f t="shared" si="17"/>
        <v>0</v>
      </c>
      <c r="FZ29" s="184">
        <f t="shared" si="18"/>
        <v>0</v>
      </c>
      <c r="GA29" s="184">
        <f t="shared" si="19"/>
        <v>0</v>
      </c>
      <c r="GB29" s="184">
        <f t="shared" si="20"/>
        <v>0</v>
      </c>
      <c r="GC29" s="184">
        <f t="shared" si="21"/>
        <v>0</v>
      </c>
      <c r="GD29" s="184">
        <f t="shared" si="22"/>
        <v>0</v>
      </c>
      <c r="GE29" s="184">
        <f t="shared" si="23"/>
        <v>0</v>
      </c>
      <c r="GF29" s="184">
        <f t="shared" si="24"/>
        <v>0</v>
      </c>
      <c r="GG29" s="184">
        <f t="shared" si="25"/>
        <v>0</v>
      </c>
      <c r="GH29" s="184">
        <f t="shared" si="26"/>
        <v>0</v>
      </c>
      <c r="GI29" s="184">
        <f t="shared" si="27"/>
        <v>0</v>
      </c>
      <c r="GJ29" s="184">
        <f t="shared" si="28"/>
        <v>0</v>
      </c>
      <c r="GK29" s="184">
        <f t="shared" si="29"/>
        <v>0</v>
      </c>
      <c r="GL29" s="184">
        <f t="shared" si="30"/>
        <v>0</v>
      </c>
      <c r="GM29" s="184">
        <f t="shared" si="31"/>
        <v>0</v>
      </c>
      <c r="GN29" s="184">
        <f t="shared" si="32"/>
        <v>0</v>
      </c>
      <c r="GO29" s="184">
        <f t="shared" si="33"/>
        <v>0</v>
      </c>
      <c r="GP29" s="184">
        <f t="shared" si="34"/>
        <v>0</v>
      </c>
      <c r="GQ29" s="184">
        <f t="shared" si="35"/>
        <v>0</v>
      </c>
      <c r="GR29" s="184">
        <f t="shared" si="36"/>
        <v>0</v>
      </c>
      <c r="GS29" s="184">
        <f t="shared" si="37"/>
        <v>0</v>
      </c>
      <c r="GT29" s="184">
        <f t="shared" si="38"/>
        <v>0</v>
      </c>
      <c r="GU29" s="184">
        <f t="shared" si="39"/>
        <v>0</v>
      </c>
      <c r="GV29" s="184">
        <f t="shared" si="40"/>
        <v>0</v>
      </c>
      <c r="GW29" s="184">
        <f t="shared" si="41"/>
        <v>0</v>
      </c>
      <c r="GX29" s="184">
        <f t="shared" si="42"/>
        <v>0</v>
      </c>
    </row>
    <row r="30" spans="1:206" s="185" customFormat="1" ht="35.1" customHeight="1" x14ac:dyDescent="0.4">
      <c r="A30" s="169" t="s">
        <v>76</v>
      </c>
      <c r="B30" s="170">
        <v>45335</v>
      </c>
      <c r="C30" s="171"/>
      <c r="D30" s="172"/>
      <c r="E30" s="172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5"/>
      <c r="AP30" s="175"/>
      <c r="AQ30" s="176"/>
      <c r="AR30" s="176"/>
      <c r="AS30" s="176"/>
      <c r="AT30" s="176"/>
      <c r="AU30" s="176"/>
      <c r="AV30" s="176"/>
      <c r="AW30" s="177"/>
      <c r="AX30" s="177"/>
      <c r="AY30" s="177"/>
      <c r="AZ30" s="177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2"/>
      <c r="BS30" s="178"/>
      <c r="BT30" s="179"/>
      <c r="BU30" s="178"/>
      <c r="BV30" s="178"/>
      <c r="BW30" s="178"/>
      <c r="BX30" s="178"/>
      <c r="BY30" s="179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80"/>
      <c r="EV30" s="108"/>
      <c r="EW30" s="181"/>
      <c r="EX30" s="181"/>
      <c r="EY30" s="182"/>
      <c r="EZ30" s="183"/>
      <c r="FA30" s="184">
        <f t="shared" si="43"/>
        <v>0</v>
      </c>
      <c r="FB30" s="184">
        <f t="shared" si="44"/>
        <v>0</v>
      </c>
      <c r="FC30" s="184">
        <f t="shared" si="45"/>
        <v>0</v>
      </c>
      <c r="FD30" s="184">
        <f t="shared" si="46"/>
        <v>0</v>
      </c>
      <c r="FE30" s="184">
        <f t="shared" si="47"/>
        <v>0</v>
      </c>
      <c r="FF30" s="184">
        <f t="shared" si="48"/>
        <v>0</v>
      </c>
      <c r="FG30" s="184">
        <f t="shared" si="49"/>
        <v>0</v>
      </c>
      <c r="FH30" s="184">
        <f t="shared" si="0"/>
        <v>0</v>
      </c>
      <c r="FI30" s="184">
        <f t="shared" si="1"/>
        <v>0</v>
      </c>
      <c r="FJ30" s="184">
        <f t="shared" si="2"/>
        <v>0</v>
      </c>
      <c r="FK30" s="184">
        <f t="shared" si="3"/>
        <v>0</v>
      </c>
      <c r="FL30" s="184">
        <f t="shared" si="4"/>
        <v>0</v>
      </c>
      <c r="FM30" s="184">
        <f t="shared" si="5"/>
        <v>0</v>
      </c>
      <c r="FN30" s="184">
        <f t="shared" si="6"/>
        <v>0</v>
      </c>
      <c r="FO30" s="184">
        <f t="shared" si="7"/>
        <v>0</v>
      </c>
      <c r="FP30" s="184">
        <f t="shared" si="8"/>
        <v>0</v>
      </c>
      <c r="FQ30" s="184">
        <f t="shared" si="9"/>
        <v>0</v>
      </c>
      <c r="FR30" s="184">
        <f t="shared" si="10"/>
        <v>0</v>
      </c>
      <c r="FS30" s="184">
        <f t="shared" si="11"/>
        <v>0</v>
      </c>
      <c r="FT30" s="184">
        <f t="shared" si="12"/>
        <v>0</v>
      </c>
      <c r="FU30" s="184">
        <f t="shared" si="13"/>
        <v>0</v>
      </c>
      <c r="FV30" s="184">
        <f t="shared" si="14"/>
        <v>0</v>
      </c>
      <c r="FW30" s="184">
        <f t="shared" si="15"/>
        <v>0</v>
      </c>
      <c r="FX30" s="184">
        <f t="shared" si="16"/>
        <v>0</v>
      </c>
      <c r="FY30" s="184">
        <f t="shared" si="17"/>
        <v>0</v>
      </c>
      <c r="FZ30" s="184">
        <f t="shared" si="18"/>
        <v>0</v>
      </c>
      <c r="GA30" s="184">
        <f t="shared" si="19"/>
        <v>0</v>
      </c>
      <c r="GB30" s="184">
        <f t="shared" si="20"/>
        <v>0</v>
      </c>
      <c r="GC30" s="184">
        <f t="shared" si="21"/>
        <v>0</v>
      </c>
      <c r="GD30" s="184">
        <f t="shared" si="22"/>
        <v>0</v>
      </c>
      <c r="GE30" s="184">
        <f t="shared" si="23"/>
        <v>0</v>
      </c>
      <c r="GF30" s="184">
        <f t="shared" si="24"/>
        <v>0</v>
      </c>
      <c r="GG30" s="184">
        <f t="shared" si="25"/>
        <v>0</v>
      </c>
      <c r="GH30" s="184">
        <f t="shared" si="26"/>
        <v>0</v>
      </c>
      <c r="GI30" s="184">
        <f t="shared" si="27"/>
        <v>0</v>
      </c>
      <c r="GJ30" s="184">
        <f t="shared" si="28"/>
        <v>0</v>
      </c>
      <c r="GK30" s="184">
        <f t="shared" si="29"/>
        <v>0</v>
      </c>
      <c r="GL30" s="184">
        <f t="shared" si="30"/>
        <v>0</v>
      </c>
      <c r="GM30" s="184">
        <f t="shared" si="31"/>
        <v>0</v>
      </c>
      <c r="GN30" s="184">
        <f t="shared" si="32"/>
        <v>0</v>
      </c>
      <c r="GO30" s="184">
        <f t="shared" si="33"/>
        <v>0</v>
      </c>
      <c r="GP30" s="184">
        <f t="shared" si="34"/>
        <v>0</v>
      </c>
      <c r="GQ30" s="184">
        <f t="shared" si="35"/>
        <v>0</v>
      </c>
      <c r="GR30" s="184">
        <f t="shared" si="36"/>
        <v>0</v>
      </c>
      <c r="GS30" s="184">
        <f t="shared" si="37"/>
        <v>0</v>
      </c>
      <c r="GT30" s="184">
        <f t="shared" si="38"/>
        <v>0</v>
      </c>
      <c r="GU30" s="184">
        <f t="shared" si="39"/>
        <v>0</v>
      </c>
      <c r="GV30" s="184">
        <f t="shared" si="40"/>
        <v>0</v>
      </c>
      <c r="GW30" s="184">
        <f t="shared" si="41"/>
        <v>0</v>
      </c>
      <c r="GX30" s="184">
        <f t="shared" si="42"/>
        <v>0</v>
      </c>
    </row>
    <row r="31" spans="1:206" s="185" customFormat="1" ht="35.1" customHeight="1" x14ac:dyDescent="0.4">
      <c r="A31" s="169" t="s">
        <v>77</v>
      </c>
      <c r="B31" s="170">
        <v>45336</v>
      </c>
      <c r="C31" s="171"/>
      <c r="D31" s="172"/>
      <c r="E31" s="172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5"/>
      <c r="AP31" s="175"/>
      <c r="AQ31" s="176"/>
      <c r="AR31" s="176"/>
      <c r="AS31" s="176"/>
      <c r="AT31" s="176"/>
      <c r="AU31" s="176"/>
      <c r="AV31" s="176"/>
      <c r="AW31" s="177"/>
      <c r="AX31" s="177"/>
      <c r="AY31" s="177"/>
      <c r="AZ31" s="177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2"/>
      <c r="BS31" s="178"/>
      <c r="BT31" s="179"/>
      <c r="BU31" s="178"/>
      <c r="BV31" s="178"/>
      <c r="BW31" s="178"/>
      <c r="BX31" s="178"/>
      <c r="BY31" s="179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80"/>
      <c r="EV31" s="108"/>
      <c r="EW31" s="181"/>
      <c r="EX31" s="181"/>
      <c r="EY31" s="182"/>
      <c r="EZ31" s="183"/>
      <c r="FA31" s="184">
        <f t="shared" si="43"/>
        <v>0</v>
      </c>
      <c r="FB31" s="184">
        <f t="shared" si="44"/>
        <v>0</v>
      </c>
      <c r="FC31" s="184">
        <f t="shared" si="45"/>
        <v>0</v>
      </c>
      <c r="FD31" s="184">
        <f t="shared" si="46"/>
        <v>0</v>
      </c>
      <c r="FE31" s="184">
        <f t="shared" si="47"/>
        <v>0</v>
      </c>
      <c r="FF31" s="184">
        <f t="shared" si="48"/>
        <v>0</v>
      </c>
      <c r="FG31" s="184">
        <f t="shared" si="49"/>
        <v>0</v>
      </c>
      <c r="FH31" s="184">
        <f t="shared" si="0"/>
        <v>0</v>
      </c>
      <c r="FI31" s="184">
        <f t="shared" si="1"/>
        <v>0</v>
      </c>
      <c r="FJ31" s="184">
        <f t="shared" si="2"/>
        <v>0</v>
      </c>
      <c r="FK31" s="184">
        <f t="shared" si="3"/>
        <v>0</v>
      </c>
      <c r="FL31" s="184">
        <f t="shared" si="4"/>
        <v>0</v>
      </c>
      <c r="FM31" s="184">
        <f t="shared" si="5"/>
        <v>0</v>
      </c>
      <c r="FN31" s="184">
        <f t="shared" si="6"/>
        <v>0</v>
      </c>
      <c r="FO31" s="184">
        <f t="shared" si="7"/>
        <v>0</v>
      </c>
      <c r="FP31" s="184">
        <f t="shared" si="8"/>
        <v>0</v>
      </c>
      <c r="FQ31" s="184">
        <f t="shared" si="9"/>
        <v>0</v>
      </c>
      <c r="FR31" s="184">
        <f t="shared" si="10"/>
        <v>0</v>
      </c>
      <c r="FS31" s="184">
        <f t="shared" si="11"/>
        <v>0</v>
      </c>
      <c r="FT31" s="184">
        <f t="shared" si="12"/>
        <v>0</v>
      </c>
      <c r="FU31" s="184">
        <f t="shared" si="13"/>
        <v>0</v>
      </c>
      <c r="FV31" s="184">
        <f t="shared" si="14"/>
        <v>0</v>
      </c>
      <c r="FW31" s="184">
        <f t="shared" si="15"/>
        <v>0</v>
      </c>
      <c r="FX31" s="184">
        <f t="shared" si="16"/>
        <v>0</v>
      </c>
      <c r="FY31" s="184">
        <f t="shared" si="17"/>
        <v>0</v>
      </c>
      <c r="FZ31" s="184">
        <f t="shared" si="18"/>
        <v>0</v>
      </c>
      <c r="GA31" s="184">
        <f t="shared" si="19"/>
        <v>0</v>
      </c>
      <c r="GB31" s="184">
        <f t="shared" si="20"/>
        <v>0</v>
      </c>
      <c r="GC31" s="184">
        <f t="shared" si="21"/>
        <v>0</v>
      </c>
      <c r="GD31" s="184">
        <f t="shared" si="22"/>
        <v>0</v>
      </c>
      <c r="GE31" s="184">
        <f t="shared" si="23"/>
        <v>0</v>
      </c>
      <c r="GF31" s="184">
        <f t="shared" si="24"/>
        <v>0</v>
      </c>
      <c r="GG31" s="184">
        <f t="shared" si="25"/>
        <v>0</v>
      </c>
      <c r="GH31" s="184">
        <f t="shared" si="26"/>
        <v>0</v>
      </c>
      <c r="GI31" s="184">
        <f t="shared" si="27"/>
        <v>0</v>
      </c>
      <c r="GJ31" s="184">
        <f t="shared" si="28"/>
        <v>0</v>
      </c>
      <c r="GK31" s="184">
        <f t="shared" si="29"/>
        <v>0</v>
      </c>
      <c r="GL31" s="184">
        <f t="shared" si="30"/>
        <v>0</v>
      </c>
      <c r="GM31" s="184">
        <f t="shared" si="31"/>
        <v>0</v>
      </c>
      <c r="GN31" s="184">
        <f t="shared" si="32"/>
        <v>0</v>
      </c>
      <c r="GO31" s="184">
        <f t="shared" si="33"/>
        <v>0</v>
      </c>
      <c r="GP31" s="184">
        <f t="shared" si="34"/>
        <v>0</v>
      </c>
      <c r="GQ31" s="184">
        <f t="shared" si="35"/>
        <v>0</v>
      </c>
      <c r="GR31" s="184">
        <f t="shared" si="36"/>
        <v>0</v>
      </c>
      <c r="GS31" s="184">
        <f t="shared" si="37"/>
        <v>0</v>
      </c>
      <c r="GT31" s="184">
        <f t="shared" si="38"/>
        <v>0</v>
      </c>
      <c r="GU31" s="184">
        <f t="shared" si="39"/>
        <v>0</v>
      </c>
      <c r="GV31" s="184">
        <f t="shared" si="40"/>
        <v>0</v>
      </c>
      <c r="GW31" s="184">
        <f t="shared" si="41"/>
        <v>0</v>
      </c>
      <c r="GX31" s="184">
        <f t="shared" si="42"/>
        <v>0</v>
      </c>
    </row>
    <row r="32" spans="1:206" s="185" customFormat="1" ht="35.1" customHeight="1" x14ac:dyDescent="0.4">
      <c r="A32" s="169" t="s">
        <v>82</v>
      </c>
      <c r="B32" s="170">
        <v>45337</v>
      </c>
      <c r="C32" s="171"/>
      <c r="D32" s="172"/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5"/>
      <c r="AP32" s="175"/>
      <c r="AQ32" s="176"/>
      <c r="AR32" s="176"/>
      <c r="AS32" s="176"/>
      <c r="AT32" s="176"/>
      <c r="AU32" s="176"/>
      <c r="AV32" s="176"/>
      <c r="AW32" s="177"/>
      <c r="AX32" s="177"/>
      <c r="AY32" s="177"/>
      <c r="AZ32" s="177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2"/>
      <c r="BS32" s="178"/>
      <c r="BT32" s="179"/>
      <c r="BU32" s="178"/>
      <c r="BV32" s="178"/>
      <c r="BW32" s="178"/>
      <c r="BX32" s="178"/>
      <c r="BY32" s="179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80"/>
      <c r="EV32" s="108"/>
      <c r="EW32" s="181"/>
      <c r="EX32" s="181"/>
      <c r="EY32" s="182"/>
      <c r="EZ32" s="183"/>
      <c r="FA32" s="184">
        <f t="shared" si="43"/>
        <v>0</v>
      </c>
      <c r="FB32" s="184">
        <f t="shared" si="44"/>
        <v>0</v>
      </c>
      <c r="FC32" s="184">
        <f t="shared" si="45"/>
        <v>0</v>
      </c>
      <c r="FD32" s="184">
        <f t="shared" si="46"/>
        <v>0</v>
      </c>
      <c r="FE32" s="184">
        <f t="shared" si="47"/>
        <v>0</v>
      </c>
      <c r="FF32" s="184">
        <f t="shared" si="48"/>
        <v>0</v>
      </c>
      <c r="FG32" s="184">
        <f t="shared" si="49"/>
        <v>0</v>
      </c>
      <c r="FH32" s="184">
        <f t="shared" si="0"/>
        <v>0</v>
      </c>
      <c r="FI32" s="184">
        <f t="shared" si="1"/>
        <v>0</v>
      </c>
      <c r="FJ32" s="184">
        <f t="shared" si="2"/>
        <v>0</v>
      </c>
      <c r="FK32" s="184">
        <f t="shared" si="3"/>
        <v>0</v>
      </c>
      <c r="FL32" s="184">
        <f t="shared" si="4"/>
        <v>0</v>
      </c>
      <c r="FM32" s="184">
        <f t="shared" si="5"/>
        <v>0</v>
      </c>
      <c r="FN32" s="184">
        <f t="shared" si="6"/>
        <v>0</v>
      </c>
      <c r="FO32" s="184">
        <f t="shared" si="7"/>
        <v>0</v>
      </c>
      <c r="FP32" s="184">
        <f t="shared" si="8"/>
        <v>0</v>
      </c>
      <c r="FQ32" s="184">
        <f t="shared" si="9"/>
        <v>0</v>
      </c>
      <c r="FR32" s="184">
        <f t="shared" si="10"/>
        <v>0</v>
      </c>
      <c r="FS32" s="184">
        <f t="shared" si="11"/>
        <v>0</v>
      </c>
      <c r="FT32" s="184">
        <f t="shared" si="12"/>
        <v>0</v>
      </c>
      <c r="FU32" s="184">
        <f t="shared" si="13"/>
        <v>0</v>
      </c>
      <c r="FV32" s="184">
        <f t="shared" si="14"/>
        <v>0</v>
      </c>
      <c r="FW32" s="184">
        <f t="shared" si="15"/>
        <v>0</v>
      </c>
      <c r="FX32" s="184">
        <f t="shared" si="16"/>
        <v>0</v>
      </c>
      <c r="FY32" s="184">
        <f t="shared" si="17"/>
        <v>0</v>
      </c>
      <c r="FZ32" s="184">
        <f t="shared" si="18"/>
        <v>0</v>
      </c>
      <c r="GA32" s="184">
        <f t="shared" si="19"/>
        <v>0</v>
      </c>
      <c r="GB32" s="184">
        <f t="shared" si="20"/>
        <v>0</v>
      </c>
      <c r="GC32" s="184">
        <f t="shared" si="21"/>
        <v>0</v>
      </c>
      <c r="GD32" s="184">
        <f t="shared" si="22"/>
        <v>0</v>
      </c>
      <c r="GE32" s="184">
        <f t="shared" si="23"/>
        <v>0</v>
      </c>
      <c r="GF32" s="184">
        <f t="shared" si="24"/>
        <v>0</v>
      </c>
      <c r="GG32" s="184">
        <f t="shared" si="25"/>
        <v>0</v>
      </c>
      <c r="GH32" s="184">
        <f t="shared" si="26"/>
        <v>0</v>
      </c>
      <c r="GI32" s="184">
        <f t="shared" si="27"/>
        <v>0</v>
      </c>
      <c r="GJ32" s="184">
        <f t="shared" si="28"/>
        <v>0</v>
      </c>
      <c r="GK32" s="184">
        <f t="shared" si="29"/>
        <v>0</v>
      </c>
      <c r="GL32" s="184">
        <f t="shared" si="30"/>
        <v>0</v>
      </c>
      <c r="GM32" s="184">
        <f t="shared" si="31"/>
        <v>0</v>
      </c>
      <c r="GN32" s="184">
        <f t="shared" si="32"/>
        <v>0</v>
      </c>
      <c r="GO32" s="184">
        <f t="shared" si="33"/>
        <v>0</v>
      </c>
      <c r="GP32" s="184">
        <f t="shared" si="34"/>
        <v>0</v>
      </c>
      <c r="GQ32" s="184">
        <f t="shared" si="35"/>
        <v>0</v>
      </c>
      <c r="GR32" s="184">
        <f t="shared" si="36"/>
        <v>0</v>
      </c>
      <c r="GS32" s="184">
        <f t="shared" si="37"/>
        <v>0</v>
      </c>
      <c r="GT32" s="184">
        <f t="shared" si="38"/>
        <v>0</v>
      </c>
      <c r="GU32" s="184">
        <f t="shared" si="39"/>
        <v>0</v>
      </c>
      <c r="GV32" s="184">
        <f t="shared" si="40"/>
        <v>0</v>
      </c>
      <c r="GW32" s="184">
        <f t="shared" si="41"/>
        <v>0</v>
      </c>
      <c r="GX32" s="184">
        <f t="shared" si="42"/>
        <v>0</v>
      </c>
    </row>
    <row r="33" spans="1:206" s="185" customFormat="1" ht="35.1" customHeight="1" x14ac:dyDescent="0.4">
      <c r="A33" s="169" t="s">
        <v>79</v>
      </c>
      <c r="B33" s="170">
        <v>45338</v>
      </c>
      <c r="C33" s="171"/>
      <c r="D33" s="172"/>
      <c r="E33" s="172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5"/>
      <c r="AP33" s="175"/>
      <c r="AQ33" s="176"/>
      <c r="AR33" s="176"/>
      <c r="AS33" s="176"/>
      <c r="AT33" s="176"/>
      <c r="AU33" s="176"/>
      <c r="AV33" s="176"/>
      <c r="AW33" s="177"/>
      <c r="AX33" s="177"/>
      <c r="AY33" s="177"/>
      <c r="AZ33" s="177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2"/>
      <c r="BS33" s="178"/>
      <c r="BT33" s="179"/>
      <c r="BU33" s="178"/>
      <c r="BV33" s="178"/>
      <c r="BW33" s="178"/>
      <c r="BX33" s="178"/>
      <c r="BY33" s="179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80"/>
      <c r="EV33" s="108"/>
      <c r="EW33" s="181"/>
      <c r="EX33" s="181"/>
      <c r="EY33" s="182"/>
      <c r="EZ33" s="183"/>
      <c r="FA33" s="184">
        <f t="shared" si="43"/>
        <v>0</v>
      </c>
      <c r="FB33" s="184">
        <f t="shared" si="44"/>
        <v>0</v>
      </c>
      <c r="FC33" s="184">
        <f t="shared" si="45"/>
        <v>0</v>
      </c>
      <c r="FD33" s="184">
        <f t="shared" si="46"/>
        <v>0</v>
      </c>
      <c r="FE33" s="184">
        <f t="shared" si="47"/>
        <v>0</v>
      </c>
      <c r="FF33" s="184">
        <f t="shared" si="48"/>
        <v>0</v>
      </c>
      <c r="FG33" s="184">
        <f t="shared" si="49"/>
        <v>0</v>
      </c>
      <c r="FH33" s="184">
        <f t="shared" si="0"/>
        <v>0</v>
      </c>
      <c r="FI33" s="184">
        <f t="shared" si="1"/>
        <v>0</v>
      </c>
      <c r="FJ33" s="184">
        <f t="shared" si="2"/>
        <v>0</v>
      </c>
      <c r="FK33" s="184">
        <f t="shared" si="3"/>
        <v>0</v>
      </c>
      <c r="FL33" s="184">
        <f t="shared" si="4"/>
        <v>0</v>
      </c>
      <c r="FM33" s="184">
        <f t="shared" si="5"/>
        <v>0</v>
      </c>
      <c r="FN33" s="184">
        <f t="shared" si="6"/>
        <v>0</v>
      </c>
      <c r="FO33" s="184">
        <f t="shared" si="7"/>
        <v>0</v>
      </c>
      <c r="FP33" s="184">
        <f t="shared" si="8"/>
        <v>0</v>
      </c>
      <c r="FQ33" s="184">
        <f t="shared" si="9"/>
        <v>0</v>
      </c>
      <c r="FR33" s="184">
        <f t="shared" si="10"/>
        <v>0</v>
      </c>
      <c r="FS33" s="184">
        <f t="shared" si="11"/>
        <v>0</v>
      </c>
      <c r="FT33" s="184">
        <f t="shared" si="12"/>
        <v>0</v>
      </c>
      <c r="FU33" s="184">
        <f t="shared" si="13"/>
        <v>0</v>
      </c>
      <c r="FV33" s="184">
        <f t="shared" si="14"/>
        <v>0</v>
      </c>
      <c r="FW33" s="184">
        <f t="shared" si="15"/>
        <v>0</v>
      </c>
      <c r="FX33" s="184">
        <f t="shared" si="16"/>
        <v>0</v>
      </c>
      <c r="FY33" s="184">
        <f t="shared" si="17"/>
        <v>0</v>
      </c>
      <c r="FZ33" s="184">
        <f t="shared" si="18"/>
        <v>0</v>
      </c>
      <c r="GA33" s="184">
        <f t="shared" si="19"/>
        <v>0</v>
      </c>
      <c r="GB33" s="184">
        <f t="shared" si="20"/>
        <v>0</v>
      </c>
      <c r="GC33" s="184">
        <f t="shared" si="21"/>
        <v>0</v>
      </c>
      <c r="GD33" s="184">
        <f t="shared" si="22"/>
        <v>0</v>
      </c>
      <c r="GE33" s="184">
        <f t="shared" si="23"/>
        <v>0</v>
      </c>
      <c r="GF33" s="184">
        <f t="shared" si="24"/>
        <v>0</v>
      </c>
      <c r="GG33" s="184">
        <f t="shared" si="25"/>
        <v>0</v>
      </c>
      <c r="GH33" s="184">
        <f t="shared" si="26"/>
        <v>0</v>
      </c>
      <c r="GI33" s="184">
        <f t="shared" si="27"/>
        <v>0</v>
      </c>
      <c r="GJ33" s="184">
        <f t="shared" si="28"/>
        <v>0</v>
      </c>
      <c r="GK33" s="184">
        <f t="shared" si="29"/>
        <v>0</v>
      </c>
      <c r="GL33" s="184">
        <f t="shared" si="30"/>
        <v>0</v>
      </c>
      <c r="GM33" s="184">
        <f t="shared" si="31"/>
        <v>0</v>
      </c>
      <c r="GN33" s="184">
        <f t="shared" si="32"/>
        <v>0</v>
      </c>
      <c r="GO33" s="184">
        <f t="shared" si="33"/>
        <v>0</v>
      </c>
      <c r="GP33" s="184">
        <f t="shared" si="34"/>
        <v>0</v>
      </c>
      <c r="GQ33" s="184">
        <f t="shared" si="35"/>
        <v>0</v>
      </c>
      <c r="GR33" s="184">
        <f t="shared" si="36"/>
        <v>0</v>
      </c>
      <c r="GS33" s="184">
        <f t="shared" si="37"/>
        <v>0</v>
      </c>
      <c r="GT33" s="184">
        <f t="shared" si="38"/>
        <v>0</v>
      </c>
      <c r="GU33" s="184">
        <f t="shared" si="39"/>
        <v>0</v>
      </c>
      <c r="GV33" s="184">
        <f t="shared" si="40"/>
        <v>0</v>
      </c>
      <c r="GW33" s="184">
        <f t="shared" si="41"/>
        <v>0</v>
      </c>
      <c r="GX33" s="184">
        <f t="shared" si="42"/>
        <v>0</v>
      </c>
    </row>
    <row r="34" spans="1:206" s="185" customFormat="1" ht="35.1" customHeight="1" x14ac:dyDescent="0.4">
      <c r="A34" s="169" t="s">
        <v>80</v>
      </c>
      <c r="B34" s="170">
        <v>45339</v>
      </c>
      <c r="C34" s="171"/>
      <c r="D34" s="172"/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5"/>
      <c r="AP34" s="175"/>
      <c r="AQ34" s="176"/>
      <c r="AR34" s="176"/>
      <c r="AS34" s="176"/>
      <c r="AT34" s="176"/>
      <c r="AU34" s="176"/>
      <c r="AV34" s="176"/>
      <c r="AW34" s="177"/>
      <c r="AX34" s="177"/>
      <c r="AY34" s="177"/>
      <c r="AZ34" s="177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2"/>
      <c r="BS34" s="178"/>
      <c r="BT34" s="179"/>
      <c r="BU34" s="178"/>
      <c r="BV34" s="178"/>
      <c r="BW34" s="178"/>
      <c r="BX34" s="178"/>
      <c r="BY34" s="179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80"/>
      <c r="EV34" s="108"/>
      <c r="EW34" s="181"/>
      <c r="EX34" s="181"/>
      <c r="EY34" s="182"/>
      <c r="EZ34" s="183"/>
      <c r="FA34" s="184">
        <f t="shared" si="43"/>
        <v>0</v>
      </c>
      <c r="FB34" s="184">
        <f t="shared" si="44"/>
        <v>0</v>
      </c>
      <c r="FC34" s="184">
        <f t="shared" si="45"/>
        <v>0</v>
      </c>
      <c r="FD34" s="184">
        <f t="shared" si="46"/>
        <v>0</v>
      </c>
      <c r="FE34" s="184">
        <f t="shared" si="47"/>
        <v>0</v>
      </c>
      <c r="FF34" s="184">
        <f t="shared" si="48"/>
        <v>0</v>
      </c>
      <c r="FG34" s="184">
        <f t="shared" si="49"/>
        <v>0</v>
      </c>
      <c r="FH34" s="184">
        <f t="shared" si="0"/>
        <v>0</v>
      </c>
      <c r="FI34" s="184">
        <f t="shared" si="1"/>
        <v>0</v>
      </c>
      <c r="FJ34" s="184">
        <f t="shared" si="2"/>
        <v>0</v>
      </c>
      <c r="FK34" s="184">
        <f t="shared" si="3"/>
        <v>0</v>
      </c>
      <c r="FL34" s="184">
        <f t="shared" si="4"/>
        <v>0</v>
      </c>
      <c r="FM34" s="184">
        <f t="shared" si="5"/>
        <v>0</v>
      </c>
      <c r="FN34" s="184">
        <f t="shared" si="6"/>
        <v>0</v>
      </c>
      <c r="FO34" s="184">
        <f t="shared" si="7"/>
        <v>0</v>
      </c>
      <c r="FP34" s="184">
        <f t="shared" si="8"/>
        <v>0</v>
      </c>
      <c r="FQ34" s="184">
        <f t="shared" si="9"/>
        <v>0</v>
      </c>
      <c r="FR34" s="184">
        <f t="shared" si="10"/>
        <v>0</v>
      </c>
      <c r="FS34" s="184">
        <f t="shared" si="11"/>
        <v>0</v>
      </c>
      <c r="FT34" s="184">
        <f t="shared" si="12"/>
        <v>0</v>
      </c>
      <c r="FU34" s="184">
        <f t="shared" si="13"/>
        <v>0</v>
      </c>
      <c r="FV34" s="184">
        <f t="shared" si="14"/>
        <v>0</v>
      </c>
      <c r="FW34" s="184">
        <f t="shared" si="15"/>
        <v>0</v>
      </c>
      <c r="FX34" s="184">
        <f t="shared" si="16"/>
        <v>0</v>
      </c>
      <c r="FY34" s="184">
        <f t="shared" si="17"/>
        <v>0</v>
      </c>
      <c r="FZ34" s="184">
        <f t="shared" si="18"/>
        <v>0</v>
      </c>
      <c r="GA34" s="184">
        <f t="shared" si="19"/>
        <v>0</v>
      </c>
      <c r="GB34" s="184">
        <f t="shared" si="20"/>
        <v>0</v>
      </c>
      <c r="GC34" s="184">
        <f t="shared" si="21"/>
        <v>0</v>
      </c>
      <c r="GD34" s="184">
        <f t="shared" si="22"/>
        <v>0</v>
      </c>
      <c r="GE34" s="184">
        <f t="shared" si="23"/>
        <v>0</v>
      </c>
      <c r="GF34" s="184">
        <f t="shared" si="24"/>
        <v>0</v>
      </c>
      <c r="GG34" s="184">
        <f t="shared" si="25"/>
        <v>0</v>
      </c>
      <c r="GH34" s="184">
        <f t="shared" si="26"/>
        <v>0</v>
      </c>
      <c r="GI34" s="184">
        <f t="shared" si="27"/>
        <v>0</v>
      </c>
      <c r="GJ34" s="184">
        <f t="shared" si="28"/>
        <v>0</v>
      </c>
      <c r="GK34" s="184">
        <f t="shared" si="29"/>
        <v>0</v>
      </c>
      <c r="GL34" s="184">
        <f t="shared" si="30"/>
        <v>0</v>
      </c>
      <c r="GM34" s="184">
        <f t="shared" si="31"/>
        <v>0</v>
      </c>
      <c r="GN34" s="184">
        <f t="shared" si="32"/>
        <v>0</v>
      </c>
      <c r="GO34" s="184">
        <f t="shared" si="33"/>
        <v>0</v>
      </c>
      <c r="GP34" s="184">
        <f t="shared" si="34"/>
        <v>0</v>
      </c>
      <c r="GQ34" s="184">
        <f t="shared" si="35"/>
        <v>0</v>
      </c>
      <c r="GR34" s="184">
        <f t="shared" si="36"/>
        <v>0</v>
      </c>
      <c r="GS34" s="184">
        <f t="shared" si="37"/>
        <v>0</v>
      </c>
      <c r="GT34" s="184">
        <f t="shared" si="38"/>
        <v>0</v>
      </c>
      <c r="GU34" s="184">
        <f t="shared" si="39"/>
        <v>0</v>
      </c>
      <c r="GV34" s="184">
        <f t="shared" si="40"/>
        <v>0</v>
      </c>
      <c r="GW34" s="184">
        <f t="shared" si="41"/>
        <v>0</v>
      </c>
      <c r="GX34" s="184">
        <f t="shared" si="42"/>
        <v>0</v>
      </c>
    </row>
    <row r="35" spans="1:206" s="185" customFormat="1" ht="35.1" customHeight="1" x14ac:dyDescent="0.4">
      <c r="A35" s="169" t="s">
        <v>81</v>
      </c>
      <c r="B35" s="170">
        <v>45340</v>
      </c>
      <c r="C35" s="171"/>
      <c r="D35" s="172"/>
      <c r="E35" s="172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5"/>
      <c r="AP35" s="175"/>
      <c r="AQ35" s="176"/>
      <c r="AR35" s="176"/>
      <c r="AS35" s="176"/>
      <c r="AT35" s="176"/>
      <c r="AU35" s="176"/>
      <c r="AV35" s="176"/>
      <c r="AW35" s="177"/>
      <c r="AX35" s="177"/>
      <c r="AY35" s="177"/>
      <c r="AZ35" s="177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2"/>
      <c r="BS35" s="178"/>
      <c r="BT35" s="179"/>
      <c r="BU35" s="178"/>
      <c r="BV35" s="178"/>
      <c r="BW35" s="178"/>
      <c r="BX35" s="178"/>
      <c r="BY35" s="179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178"/>
      <c r="EL35" s="178"/>
      <c r="EM35" s="178"/>
      <c r="EN35" s="178"/>
      <c r="EO35" s="178"/>
      <c r="EP35" s="178"/>
      <c r="EQ35" s="178"/>
      <c r="ER35" s="178"/>
      <c r="ES35" s="178"/>
      <c r="ET35" s="178"/>
      <c r="EU35" s="180"/>
      <c r="EV35" s="108"/>
      <c r="EW35" s="181"/>
      <c r="EX35" s="181"/>
      <c r="EY35" s="182"/>
      <c r="EZ35" s="183"/>
      <c r="FA35" s="184">
        <f t="shared" si="43"/>
        <v>0</v>
      </c>
      <c r="FB35" s="184">
        <f t="shared" si="44"/>
        <v>0</v>
      </c>
      <c r="FC35" s="184">
        <f t="shared" si="45"/>
        <v>0</v>
      </c>
      <c r="FD35" s="184">
        <f t="shared" si="46"/>
        <v>0</v>
      </c>
      <c r="FE35" s="184">
        <f t="shared" si="47"/>
        <v>0</v>
      </c>
      <c r="FF35" s="184">
        <f t="shared" si="48"/>
        <v>0</v>
      </c>
      <c r="FG35" s="184">
        <f t="shared" si="49"/>
        <v>0</v>
      </c>
      <c r="FH35" s="184">
        <f t="shared" si="0"/>
        <v>0</v>
      </c>
      <c r="FI35" s="184">
        <f t="shared" si="1"/>
        <v>0</v>
      </c>
      <c r="FJ35" s="184">
        <f t="shared" si="2"/>
        <v>0</v>
      </c>
      <c r="FK35" s="184">
        <f t="shared" si="3"/>
        <v>0</v>
      </c>
      <c r="FL35" s="184">
        <f t="shared" si="4"/>
        <v>0</v>
      </c>
      <c r="FM35" s="184">
        <f t="shared" si="5"/>
        <v>0</v>
      </c>
      <c r="FN35" s="184">
        <f t="shared" si="6"/>
        <v>0</v>
      </c>
      <c r="FO35" s="184">
        <f t="shared" si="7"/>
        <v>0</v>
      </c>
      <c r="FP35" s="184">
        <f t="shared" si="8"/>
        <v>0</v>
      </c>
      <c r="FQ35" s="184">
        <f t="shared" si="9"/>
        <v>0</v>
      </c>
      <c r="FR35" s="184">
        <f t="shared" si="10"/>
        <v>0</v>
      </c>
      <c r="FS35" s="184">
        <f t="shared" si="11"/>
        <v>0</v>
      </c>
      <c r="FT35" s="184">
        <f t="shared" si="12"/>
        <v>0</v>
      </c>
      <c r="FU35" s="184">
        <f t="shared" si="13"/>
        <v>0</v>
      </c>
      <c r="FV35" s="184">
        <f t="shared" si="14"/>
        <v>0</v>
      </c>
      <c r="FW35" s="184">
        <f t="shared" si="15"/>
        <v>0</v>
      </c>
      <c r="FX35" s="184">
        <f t="shared" si="16"/>
        <v>0</v>
      </c>
      <c r="FY35" s="184">
        <f t="shared" si="17"/>
        <v>0</v>
      </c>
      <c r="FZ35" s="184">
        <f t="shared" si="18"/>
        <v>0</v>
      </c>
      <c r="GA35" s="184">
        <f t="shared" si="19"/>
        <v>0</v>
      </c>
      <c r="GB35" s="184">
        <f t="shared" si="20"/>
        <v>0</v>
      </c>
      <c r="GC35" s="184">
        <f t="shared" si="21"/>
        <v>0</v>
      </c>
      <c r="GD35" s="184">
        <f t="shared" si="22"/>
        <v>0</v>
      </c>
      <c r="GE35" s="184">
        <f t="shared" si="23"/>
        <v>0</v>
      </c>
      <c r="GF35" s="184">
        <f t="shared" si="24"/>
        <v>0</v>
      </c>
      <c r="GG35" s="184">
        <f t="shared" si="25"/>
        <v>0</v>
      </c>
      <c r="GH35" s="184">
        <f t="shared" si="26"/>
        <v>0</v>
      </c>
      <c r="GI35" s="184">
        <f t="shared" si="27"/>
        <v>0</v>
      </c>
      <c r="GJ35" s="184">
        <f t="shared" si="28"/>
        <v>0</v>
      </c>
      <c r="GK35" s="184">
        <f t="shared" si="29"/>
        <v>0</v>
      </c>
      <c r="GL35" s="184">
        <f t="shared" si="30"/>
        <v>0</v>
      </c>
      <c r="GM35" s="184">
        <f t="shared" si="31"/>
        <v>0</v>
      </c>
      <c r="GN35" s="184">
        <f t="shared" si="32"/>
        <v>0</v>
      </c>
      <c r="GO35" s="184">
        <f t="shared" si="33"/>
        <v>0</v>
      </c>
      <c r="GP35" s="184">
        <f t="shared" si="34"/>
        <v>0</v>
      </c>
      <c r="GQ35" s="184">
        <f t="shared" si="35"/>
        <v>0</v>
      </c>
      <c r="GR35" s="184">
        <f t="shared" si="36"/>
        <v>0</v>
      </c>
      <c r="GS35" s="184">
        <f t="shared" si="37"/>
        <v>0</v>
      </c>
      <c r="GT35" s="184">
        <f t="shared" si="38"/>
        <v>0</v>
      </c>
      <c r="GU35" s="184">
        <f t="shared" si="39"/>
        <v>0</v>
      </c>
      <c r="GV35" s="184">
        <f t="shared" si="40"/>
        <v>0</v>
      </c>
      <c r="GW35" s="184">
        <f t="shared" si="41"/>
        <v>0</v>
      </c>
      <c r="GX35" s="184">
        <f t="shared" si="42"/>
        <v>0</v>
      </c>
    </row>
    <row r="36" spans="1:206" s="185" customFormat="1" ht="35.1" customHeight="1" x14ac:dyDescent="0.4">
      <c r="A36" s="169" t="s">
        <v>75</v>
      </c>
      <c r="B36" s="170">
        <v>45341</v>
      </c>
      <c r="C36" s="171"/>
      <c r="D36" s="172"/>
      <c r="E36" s="172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5"/>
      <c r="AP36" s="175"/>
      <c r="AQ36" s="176"/>
      <c r="AR36" s="176"/>
      <c r="AS36" s="176"/>
      <c r="AT36" s="176"/>
      <c r="AU36" s="176"/>
      <c r="AV36" s="176"/>
      <c r="AW36" s="177"/>
      <c r="AX36" s="177"/>
      <c r="AY36" s="177"/>
      <c r="AZ36" s="177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2"/>
      <c r="BS36" s="178"/>
      <c r="BT36" s="179"/>
      <c r="BU36" s="178"/>
      <c r="BV36" s="178"/>
      <c r="BW36" s="178"/>
      <c r="BX36" s="178"/>
      <c r="BY36" s="179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80"/>
      <c r="EV36" s="108"/>
      <c r="EW36" s="181"/>
      <c r="EX36" s="181"/>
      <c r="EY36" s="182"/>
      <c r="EZ36" s="183"/>
      <c r="FA36" s="184">
        <f t="shared" si="43"/>
        <v>0</v>
      </c>
      <c r="FB36" s="184">
        <f t="shared" si="44"/>
        <v>0</v>
      </c>
      <c r="FC36" s="184">
        <f t="shared" si="45"/>
        <v>0</v>
      </c>
      <c r="FD36" s="184">
        <f t="shared" si="46"/>
        <v>0</v>
      </c>
      <c r="FE36" s="184">
        <f t="shared" si="47"/>
        <v>0</v>
      </c>
      <c r="FF36" s="184">
        <f t="shared" si="48"/>
        <v>0</v>
      </c>
      <c r="FG36" s="184">
        <f t="shared" si="49"/>
        <v>0</v>
      </c>
      <c r="FH36" s="184">
        <f t="shared" si="0"/>
        <v>0</v>
      </c>
      <c r="FI36" s="184">
        <f t="shared" si="1"/>
        <v>0</v>
      </c>
      <c r="FJ36" s="184">
        <f t="shared" si="2"/>
        <v>0</v>
      </c>
      <c r="FK36" s="184">
        <f t="shared" si="3"/>
        <v>0</v>
      </c>
      <c r="FL36" s="184">
        <f t="shared" si="4"/>
        <v>0</v>
      </c>
      <c r="FM36" s="184">
        <f t="shared" si="5"/>
        <v>0</v>
      </c>
      <c r="FN36" s="184">
        <f t="shared" si="6"/>
        <v>0</v>
      </c>
      <c r="FO36" s="184">
        <f t="shared" si="7"/>
        <v>0</v>
      </c>
      <c r="FP36" s="184">
        <f t="shared" si="8"/>
        <v>0</v>
      </c>
      <c r="FQ36" s="184">
        <f t="shared" si="9"/>
        <v>0</v>
      </c>
      <c r="FR36" s="184">
        <f t="shared" si="10"/>
        <v>0</v>
      </c>
      <c r="FS36" s="184">
        <f t="shared" si="11"/>
        <v>0</v>
      </c>
      <c r="FT36" s="184">
        <f t="shared" si="12"/>
        <v>0</v>
      </c>
      <c r="FU36" s="184">
        <f t="shared" si="13"/>
        <v>0</v>
      </c>
      <c r="FV36" s="184">
        <f t="shared" si="14"/>
        <v>0</v>
      </c>
      <c r="FW36" s="184">
        <f t="shared" si="15"/>
        <v>0</v>
      </c>
      <c r="FX36" s="184">
        <f t="shared" si="16"/>
        <v>0</v>
      </c>
      <c r="FY36" s="184">
        <f t="shared" si="17"/>
        <v>0</v>
      </c>
      <c r="FZ36" s="184">
        <f t="shared" si="18"/>
        <v>0</v>
      </c>
      <c r="GA36" s="184">
        <f t="shared" si="19"/>
        <v>0</v>
      </c>
      <c r="GB36" s="184">
        <f t="shared" si="20"/>
        <v>0</v>
      </c>
      <c r="GC36" s="184">
        <f t="shared" si="21"/>
        <v>0</v>
      </c>
      <c r="GD36" s="184">
        <f t="shared" si="22"/>
        <v>0</v>
      </c>
      <c r="GE36" s="184">
        <f t="shared" si="23"/>
        <v>0</v>
      </c>
      <c r="GF36" s="184">
        <f t="shared" si="24"/>
        <v>0</v>
      </c>
      <c r="GG36" s="184">
        <f t="shared" si="25"/>
        <v>0</v>
      </c>
      <c r="GH36" s="184">
        <f t="shared" si="26"/>
        <v>0</v>
      </c>
      <c r="GI36" s="184">
        <f t="shared" si="27"/>
        <v>0</v>
      </c>
      <c r="GJ36" s="184">
        <f t="shared" si="28"/>
        <v>0</v>
      </c>
      <c r="GK36" s="184">
        <f t="shared" si="29"/>
        <v>0</v>
      </c>
      <c r="GL36" s="184">
        <f t="shared" si="30"/>
        <v>0</v>
      </c>
      <c r="GM36" s="184">
        <f t="shared" si="31"/>
        <v>0</v>
      </c>
      <c r="GN36" s="184">
        <f t="shared" si="32"/>
        <v>0</v>
      </c>
      <c r="GO36" s="184">
        <f t="shared" si="33"/>
        <v>0</v>
      </c>
      <c r="GP36" s="184">
        <f t="shared" si="34"/>
        <v>0</v>
      </c>
      <c r="GQ36" s="184">
        <f t="shared" si="35"/>
        <v>0</v>
      </c>
      <c r="GR36" s="184">
        <f t="shared" si="36"/>
        <v>0</v>
      </c>
      <c r="GS36" s="184">
        <f t="shared" si="37"/>
        <v>0</v>
      </c>
      <c r="GT36" s="184">
        <f t="shared" si="38"/>
        <v>0</v>
      </c>
      <c r="GU36" s="184">
        <f t="shared" si="39"/>
        <v>0</v>
      </c>
      <c r="GV36" s="184">
        <f t="shared" si="40"/>
        <v>0</v>
      </c>
      <c r="GW36" s="184">
        <f t="shared" si="41"/>
        <v>0</v>
      </c>
      <c r="GX36" s="184">
        <f t="shared" si="42"/>
        <v>0</v>
      </c>
    </row>
    <row r="37" spans="1:206" s="185" customFormat="1" ht="35.1" customHeight="1" x14ac:dyDescent="0.4">
      <c r="A37" s="169" t="s">
        <v>76</v>
      </c>
      <c r="B37" s="170">
        <v>45342</v>
      </c>
      <c r="C37" s="171"/>
      <c r="D37" s="172"/>
      <c r="E37" s="172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5"/>
      <c r="AP37" s="175"/>
      <c r="AQ37" s="176"/>
      <c r="AR37" s="176"/>
      <c r="AS37" s="176"/>
      <c r="AT37" s="176"/>
      <c r="AU37" s="176"/>
      <c r="AV37" s="176"/>
      <c r="AW37" s="177"/>
      <c r="AX37" s="177"/>
      <c r="AY37" s="177"/>
      <c r="AZ37" s="177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2"/>
      <c r="BS37" s="178"/>
      <c r="BT37" s="179"/>
      <c r="BU37" s="178"/>
      <c r="BV37" s="178"/>
      <c r="BW37" s="178"/>
      <c r="BX37" s="178"/>
      <c r="BY37" s="179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80"/>
      <c r="EV37" s="108"/>
      <c r="EW37" s="181"/>
      <c r="EX37" s="181"/>
      <c r="EY37" s="182"/>
      <c r="EZ37" s="183"/>
      <c r="FA37" s="184">
        <f t="shared" si="43"/>
        <v>0</v>
      </c>
      <c r="FB37" s="184">
        <f t="shared" si="44"/>
        <v>0</v>
      </c>
      <c r="FC37" s="184">
        <f t="shared" si="45"/>
        <v>0</v>
      </c>
      <c r="FD37" s="184">
        <f t="shared" si="46"/>
        <v>0</v>
      </c>
      <c r="FE37" s="184">
        <f t="shared" si="47"/>
        <v>0</v>
      </c>
      <c r="FF37" s="184">
        <f t="shared" si="48"/>
        <v>0</v>
      </c>
      <c r="FG37" s="184">
        <f t="shared" si="49"/>
        <v>0</v>
      </c>
      <c r="FH37" s="184">
        <f t="shared" si="0"/>
        <v>0</v>
      </c>
      <c r="FI37" s="184">
        <f t="shared" si="1"/>
        <v>0</v>
      </c>
      <c r="FJ37" s="184">
        <f t="shared" si="2"/>
        <v>0</v>
      </c>
      <c r="FK37" s="184">
        <f t="shared" si="3"/>
        <v>0</v>
      </c>
      <c r="FL37" s="184">
        <f t="shared" si="4"/>
        <v>0</v>
      </c>
      <c r="FM37" s="184">
        <f t="shared" si="5"/>
        <v>0</v>
      </c>
      <c r="FN37" s="184">
        <f t="shared" si="6"/>
        <v>0</v>
      </c>
      <c r="FO37" s="184">
        <f t="shared" si="7"/>
        <v>0</v>
      </c>
      <c r="FP37" s="184">
        <f t="shared" si="8"/>
        <v>0</v>
      </c>
      <c r="FQ37" s="184">
        <f t="shared" si="9"/>
        <v>0</v>
      </c>
      <c r="FR37" s="184">
        <f t="shared" si="10"/>
        <v>0</v>
      </c>
      <c r="FS37" s="184">
        <f t="shared" si="11"/>
        <v>0</v>
      </c>
      <c r="FT37" s="184">
        <f t="shared" si="12"/>
        <v>0</v>
      </c>
      <c r="FU37" s="184">
        <f t="shared" si="13"/>
        <v>0</v>
      </c>
      <c r="FV37" s="184">
        <f t="shared" si="14"/>
        <v>0</v>
      </c>
      <c r="FW37" s="184">
        <f t="shared" si="15"/>
        <v>0</v>
      </c>
      <c r="FX37" s="184">
        <f t="shared" si="16"/>
        <v>0</v>
      </c>
      <c r="FY37" s="184">
        <f t="shared" si="17"/>
        <v>0</v>
      </c>
      <c r="FZ37" s="184">
        <f t="shared" si="18"/>
        <v>0</v>
      </c>
      <c r="GA37" s="184">
        <f t="shared" si="19"/>
        <v>0</v>
      </c>
      <c r="GB37" s="184">
        <f t="shared" si="20"/>
        <v>0</v>
      </c>
      <c r="GC37" s="184">
        <f t="shared" si="21"/>
        <v>0</v>
      </c>
      <c r="GD37" s="184">
        <f t="shared" si="22"/>
        <v>0</v>
      </c>
      <c r="GE37" s="184">
        <f t="shared" si="23"/>
        <v>0</v>
      </c>
      <c r="GF37" s="184">
        <f t="shared" si="24"/>
        <v>0</v>
      </c>
      <c r="GG37" s="184">
        <f t="shared" si="25"/>
        <v>0</v>
      </c>
      <c r="GH37" s="184">
        <f t="shared" si="26"/>
        <v>0</v>
      </c>
      <c r="GI37" s="184">
        <f t="shared" si="27"/>
        <v>0</v>
      </c>
      <c r="GJ37" s="184">
        <f t="shared" si="28"/>
        <v>0</v>
      </c>
      <c r="GK37" s="184">
        <f t="shared" si="29"/>
        <v>0</v>
      </c>
      <c r="GL37" s="184">
        <f t="shared" si="30"/>
        <v>0</v>
      </c>
      <c r="GM37" s="184">
        <f t="shared" si="31"/>
        <v>0</v>
      </c>
      <c r="GN37" s="184">
        <f t="shared" si="32"/>
        <v>0</v>
      </c>
      <c r="GO37" s="184">
        <f t="shared" si="33"/>
        <v>0</v>
      </c>
      <c r="GP37" s="184">
        <f t="shared" si="34"/>
        <v>0</v>
      </c>
      <c r="GQ37" s="184">
        <f t="shared" si="35"/>
        <v>0</v>
      </c>
      <c r="GR37" s="184">
        <f t="shared" si="36"/>
        <v>0</v>
      </c>
      <c r="GS37" s="184">
        <f t="shared" si="37"/>
        <v>0</v>
      </c>
      <c r="GT37" s="184">
        <f t="shared" si="38"/>
        <v>0</v>
      </c>
      <c r="GU37" s="184">
        <f t="shared" si="39"/>
        <v>0</v>
      </c>
      <c r="GV37" s="184">
        <f t="shared" si="40"/>
        <v>0</v>
      </c>
      <c r="GW37" s="184">
        <f t="shared" si="41"/>
        <v>0</v>
      </c>
      <c r="GX37" s="184">
        <f t="shared" si="42"/>
        <v>0</v>
      </c>
    </row>
    <row r="38" spans="1:206" s="185" customFormat="1" ht="35.1" customHeight="1" x14ac:dyDescent="0.4">
      <c r="A38" s="169" t="s">
        <v>77</v>
      </c>
      <c r="B38" s="170">
        <v>45343</v>
      </c>
      <c r="C38" s="171"/>
      <c r="D38" s="172"/>
      <c r="E38" s="172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5"/>
      <c r="AP38" s="175"/>
      <c r="AQ38" s="176"/>
      <c r="AR38" s="176"/>
      <c r="AS38" s="176"/>
      <c r="AT38" s="176"/>
      <c r="AU38" s="176"/>
      <c r="AV38" s="176"/>
      <c r="AW38" s="177"/>
      <c r="AX38" s="177"/>
      <c r="AY38" s="177"/>
      <c r="AZ38" s="177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2"/>
      <c r="BS38" s="178"/>
      <c r="BT38" s="179"/>
      <c r="BU38" s="178"/>
      <c r="BV38" s="178"/>
      <c r="BW38" s="178"/>
      <c r="BX38" s="178"/>
      <c r="BY38" s="179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80"/>
      <c r="EV38" s="108"/>
      <c r="EW38" s="181"/>
      <c r="EX38" s="181"/>
      <c r="EY38" s="182"/>
      <c r="EZ38" s="183"/>
      <c r="FA38" s="184">
        <f t="shared" si="43"/>
        <v>0</v>
      </c>
      <c r="FB38" s="184">
        <f t="shared" si="44"/>
        <v>0</v>
      </c>
      <c r="FC38" s="184">
        <f t="shared" si="45"/>
        <v>0</v>
      </c>
      <c r="FD38" s="184">
        <f t="shared" si="46"/>
        <v>0</v>
      </c>
      <c r="FE38" s="184">
        <f t="shared" si="47"/>
        <v>0</v>
      </c>
      <c r="FF38" s="184">
        <f t="shared" si="48"/>
        <v>0</v>
      </c>
      <c r="FG38" s="184">
        <f t="shared" si="49"/>
        <v>0</v>
      </c>
      <c r="FH38" s="184">
        <f t="shared" si="0"/>
        <v>0</v>
      </c>
      <c r="FI38" s="184">
        <f t="shared" si="1"/>
        <v>0</v>
      </c>
      <c r="FJ38" s="184">
        <f t="shared" si="2"/>
        <v>0</v>
      </c>
      <c r="FK38" s="184">
        <f t="shared" si="3"/>
        <v>0</v>
      </c>
      <c r="FL38" s="184">
        <f t="shared" si="4"/>
        <v>0</v>
      </c>
      <c r="FM38" s="184">
        <f t="shared" si="5"/>
        <v>0</v>
      </c>
      <c r="FN38" s="184">
        <f t="shared" si="6"/>
        <v>0</v>
      </c>
      <c r="FO38" s="184">
        <f t="shared" si="7"/>
        <v>0</v>
      </c>
      <c r="FP38" s="184">
        <f t="shared" si="8"/>
        <v>0</v>
      </c>
      <c r="FQ38" s="184">
        <f t="shared" si="9"/>
        <v>0</v>
      </c>
      <c r="FR38" s="184">
        <f t="shared" si="10"/>
        <v>0</v>
      </c>
      <c r="FS38" s="184">
        <f t="shared" si="11"/>
        <v>0</v>
      </c>
      <c r="FT38" s="184">
        <f t="shared" si="12"/>
        <v>0</v>
      </c>
      <c r="FU38" s="184">
        <f t="shared" si="13"/>
        <v>0</v>
      </c>
      <c r="FV38" s="184">
        <f t="shared" si="14"/>
        <v>0</v>
      </c>
      <c r="FW38" s="184">
        <f t="shared" si="15"/>
        <v>0</v>
      </c>
      <c r="FX38" s="184">
        <f t="shared" si="16"/>
        <v>0</v>
      </c>
      <c r="FY38" s="184">
        <f t="shared" si="17"/>
        <v>0</v>
      </c>
      <c r="FZ38" s="184">
        <f t="shared" si="18"/>
        <v>0</v>
      </c>
      <c r="GA38" s="184">
        <f t="shared" si="19"/>
        <v>0</v>
      </c>
      <c r="GB38" s="184">
        <f t="shared" si="20"/>
        <v>0</v>
      </c>
      <c r="GC38" s="184">
        <f t="shared" si="21"/>
        <v>0</v>
      </c>
      <c r="GD38" s="184">
        <f t="shared" si="22"/>
        <v>0</v>
      </c>
      <c r="GE38" s="184">
        <f t="shared" si="23"/>
        <v>0</v>
      </c>
      <c r="GF38" s="184">
        <f t="shared" si="24"/>
        <v>0</v>
      </c>
      <c r="GG38" s="184">
        <f t="shared" si="25"/>
        <v>0</v>
      </c>
      <c r="GH38" s="184">
        <f t="shared" si="26"/>
        <v>0</v>
      </c>
      <c r="GI38" s="184">
        <f t="shared" si="27"/>
        <v>0</v>
      </c>
      <c r="GJ38" s="184">
        <f t="shared" si="28"/>
        <v>0</v>
      </c>
      <c r="GK38" s="184">
        <f t="shared" si="29"/>
        <v>0</v>
      </c>
      <c r="GL38" s="184">
        <f t="shared" si="30"/>
        <v>0</v>
      </c>
      <c r="GM38" s="184">
        <f t="shared" si="31"/>
        <v>0</v>
      </c>
      <c r="GN38" s="184">
        <f t="shared" si="32"/>
        <v>0</v>
      </c>
      <c r="GO38" s="184">
        <f t="shared" si="33"/>
        <v>0</v>
      </c>
      <c r="GP38" s="184">
        <f t="shared" si="34"/>
        <v>0</v>
      </c>
      <c r="GQ38" s="184">
        <f t="shared" si="35"/>
        <v>0</v>
      </c>
      <c r="GR38" s="184">
        <f t="shared" si="36"/>
        <v>0</v>
      </c>
      <c r="GS38" s="184">
        <f t="shared" si="37"/>
        <v>0</v>
      </c>
      <c r="GT38" s="184">
        <f t="shared" si="38"/>
        <v>0</v>
      </c>
      <c r="GU38" s="184">
        <f t="shared" si="39"/>
        <v>0</v>
      </c>
      <c r="GV38" s="184">
        <f t="shared" si="40"/>
        <v>0</v>
      </c>
      <c r="GW38" s="184">
        <f t="shared" si="41"/>
        <v>0</v>
      </c>
      <c r="GX38" s="184">
        <f t="shared" si="42"/>
        <v>0</v>
      </c>
    </row>
    <row r="39" spans="1:206" s="185" customFormat="1" ht="35.1" customHeight="1" x14ac:dyDescent="0.4">
      <c r="A39" s="169" t="s">
        <v>82</v>
      </c>
      <c r="B39" s="170">
        <v>45344</v>
      </c>
      <c r="C39" s="171"/>
      <c r="D39" s="172"/>
      <c r="E39" s="172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5"/>
      <c r="AP39" s="175"/>
      <c r="AQ39" s="176"/>
      <c r="AR39" s="176"/>
      <c r="AS39" s="176"/>
      <c r="AT39" s="176"/>
      <c r="AU39" s="176"/>
      <c r="AV39" s="176"/>
      <c r="AW39" s="177"/>
      <c r="AX39" s="177"/>
      <c r="AY39" s="177"/>
      <c r="AZ39" s="177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2"/>
      <c r="BS39" s="178"/>
      <c r="BT39" s="179"/>
      <c r="BU39" s="178"/>
      <c r="BV39" s="178"/>
      <c r="BW39" s="178"/>
      <c r="BX39" s="178"/>
      <c r="BY39" s="179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80"/>
      <c r="EV39" s="108"/>
      <c r="EW39" s="181"/>
      <c r="EX39" s="181"/>
      <c r="EY39" s="182"/>
      <c r="EZ39" s="183"/>
      <c r="FA39" s="184">
        <f t="shared" si="43"/>
        <v>0</v>
      </c>
      <c r="FB39" s="184">
        <f t="shared" si="44"/>
        <v>0</v>
      </c>
      <c r="FC39" s="184">
        <f t="shared" si="45"/>
        <v>0</v>
      </c>
      <c r="FD39" s="184">
        <f t="shared" si="46"/>
        <v>0</v>
      </c>
      <c r="FE39" s="184">
        <f t="shared" si="47"/>
        <v>0</v>
      </c>
      <c r="FF39" s="184">
        <f t="shared" si="48"/>
        <v>0</v>
      </c>
      <c r="FG39" s="184">
        <f t="shared" si="49"/>
        <v>0</v>
      </c>
      <c r="FH39" s="184">
        <f t="shared" si="0"/>
        <v>0</v>
      </c>
      <c r="FI39" s="184">
        <f t="shared" si="1"/>
        <v>0</v>
      </c>
      <c r="FJ39" s="184">
        <f t="shared" si="2"/>
        <v>0</v>
      </c>
      <c r="FK39" s="184">
        <f t="shared" si="3"/>
        <v>0</v>
      </c>
      <c r="FL39" s="184">
        <f t="shared" si="4"/>
        <v>0</v>
      </c>
      <c r="FM39" s="184">
        <f t="shared" si="5"/>
        <v>0</v>
      </c>
      <c r="FN39" s="184">
        <f t="shared" si="6"/>
        <v>0</v>
      </c>
      <c r="FO39" s="184">
        <f t="shared" si="7"/>
        <v>0</v>
      </c>
      <c r="FP39" s="184">
        <f t="shared" si="8"/>
        <v>0</v>
      </c>
      <c r="FQ39" s="184">
        <f t="shared" si="9"/>
        <v>0</v>
      </c>
      <c r="FR39" s="184">
        <f t="shared" si="10"/>
        <v>0</v>
      </c>
      <c r="FS39" s="184">
        <f t="shared" si="11"/>
        <v>0</v>
      </c>
      <c r="FT39" s="184">
        <f t="shared" si="12"/>
        <v>0</v>
      </c>
      <c r="FU39" s="184">
        <f t="shared" si="13"/>
        <v>0</v>
      </c>
      <c r="FV39" s="184">
        <f t="shared" si="14"/>
        <v>0</v>
      </c>
      <c r="FW39" s="184">
        <f t="shared" si="15"/>
        <v>0</v>
      </c>
      <c r="FX39" s="184">
        <f t="shared" si="16"/>
        <v>0</v>
      </c>
      <c r="FY39" s="184">
        <f t="shared" si="17"/>
        <v>0</v>
      </c>
      <c r="FZ39" s="184">
        <f t="shared" si="18"/>
        <v>0</v>
      </c>
      <c r="GA39" s="184">
        <f t="shared" si="19"/>
        <v>0</v>
      </c>
      <c r="GB39" s="184">
        <f t="shared" si="20"/>
        <v>0</v>
      </c>
      <c r="GC39" s="184">
        <f t="shared" si="21"/>
        <v>0</v>
      </c>
      <c r="GD39" s="184">
        <f t="shared" si="22"/>
        <v>0</v>
      </c>
      <c r="GE39" s="184">
        <f t="shared" si="23"/>
        <v>0</v>
      </c>
      <c r="GF39" s="184">
        <f t="shared" si="24"/>
        <v>0</v>
      </c>
      <c r="GG39" s="184">
        <f t="shared" si="25"/>
        <v>0</v>
      </c>
      <c r="GH39" s="184">
        <f t="shared" si="26"/>
        <v>0</v>
      </c>
      <c r="GI39" s="184">
        <f t="shared" si="27"/>
        <v>0</v>
      </c>
      <c r="GJ39" s="184">
        <f t="shared" si="28"/>
        <v>0</v>
      </c>
      <c r="GK39" s="184">
        <f t="shared" si="29"/>
        <v>0</v>
      </c>
      <c r="GL39" s="184">
        <f t="shared" si="30"/>
        <v>0</v>
      </c>
      <c r="GM39" s="184">
        <f t="shared" si="31"/>
        <v>0</v>
      </c>
      <c r="GN39" s="184">
        <f t="shared" si="32"/>
        <v>0</v>
      </c>
      <c r="GO39" s="184">
        <f t="shared" si="33"/>
        <v>0</v>
      </c>
      <c r="GP39" s="184">
        <f t="shared" si="34"/>
        <v>0</v>
      </c>
      <c r="GQ39" s="184">
        <f t="shared" si="35"/>
        <v>0</v>
      </c>
      <c r="GR39" s="184">
        <f t="shared" si="36"/>
        <v>0</v>
      </c>
      <c r="GS39" s="184">
        <f t="shared" si="37"/>
        <v>0</v>
      </c>
      <c r="GT39" s="184">
        <f t="shared" si="38"/>
        <v>0</v>
      </c>
      <c r="GU39" s="184">
        <f t="shared" si="39"/>
        <v>0</v>
      </c>
      <c r="GV39" s="184">
        <f t="shared" si="40"/>
        <v>0</v>
      </c>
      <c r="GW39" s="184">
        <f t="shared" si="41"/>
        <v>0</v>
      </c>
      <c r="GX39" s="184">
        <f t="shared" si="42"/>
        <v>0</v>
      </c>
    </row>
    <row r="40" spans="1:206" s="185" customFormat="1" ht="35.1" customHeight="1" x14ac:dyDescent="0.4">
      <c r="A40" s="169" t="s">
        <v>79</v>
      </c>
      <c r="B40" s="170">
        <v>45345</v>
      </c>
      <c r="C40" s="171"/>
      <c r="D40" s="172"/>
      <c r="E40" s="172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5"/>
      <c r="AP40" s="175"/>
      <c r="AQ40" s="176"/>
      <c r="AR40" s="176"/>
      <c r="AS40" s="176"/>
      <c r="AT40" s="176"/>
      <c r="AU40" s="176"/>
      <c r="AV40" s="176"/>
      <c r="AW40" s="177"/>
      <c r="AX40" s="177"/>
      <c r="AY40" s="177"/>
      <c r="AZ40" s="177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2"/>
      <c r="BS40" s="178"/>
      <c r="BT40" s="179"/>
      <c r="BU40" s="178"/>
      <c r="BV40" s="178"/>
      <c r="BW40" s="178"/>
      <c r="BX40" s="178"/>
      <c r="BY40" s="179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9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79"/>
      <c r="DC40" s="179"/>
      <c r="DD40" s="179"/>
      <c r="DE40" s="179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80"/>
      <c r="EV40" s="108"/>
      <c r="EW40" s="181"/>
      <c r="EX40" s="181"/>
      <c r="EY40" s="182"/>
      <c r="EZ40" s="183"/>
      <c r="FA40" s="184">
        <f t="shared" si="43"/>
        <v>0</v>
      </c>
      <c r="FB40" s="184">
        <f t="shared" si="44"/>
        <v>0</v>
      </c>
      <c r="FC40" s="184">
        <f t="shared" si="45"/>
        <v>0</v>
      </c>
      <c r="FD40" s="184">
        <f t="shared" si="46"/>
        <v>0</v>
      </c>
      <c r="FE40" s="184">
        <f t="shared" si="47"/>
        <v>0</v>
      </c>
      <c r="FF40" s="184">
        <f t="shared" si="48"/>
        <v>0</v>
      </c>
      <c r="FG40" s="184">
        <f t="shared" si="49"/>
        <v>0</v>
      </c>
      <c r="FH40" s="184">
        <f t="shared" si="0"/>
        <v>0</v>
      </c>
      <c r="FI40" s="184">
        <f t="shared" si="1"/>
        <v>0</v>
      </c>
      <c r="FJ40" s="184">
        <f t="shared" si="2"/>
        <v>0</v>
      </c>
      <c r="FK40" s="184">
        <f t="shared" si="3"/>
        <v>0</v>
      </c>
      <c r="FL40" s="184">
        <f t="shared" si="4"/>
        <v>0</v>
      </c>
      <c r="FM40" s="184">
        <f t="shared" si="5"/>
        <v>0</v>
      </c>
      <c r="FN40" s="184">
        <f t="shared" si="6"/>
        <v>0</v>
      </c>
      <c r="FO40" s="184">
        <f t="shared" si="7"/>
        <v>0</v>
      </c>
      <c r="FP40" s="184">
        <f t="shared" si="8"/>
        <v>0</v>
      </c>
      <c r="FQ40" s="184">
        <f t="shared" si="9"/>
        <v>0</v>
      </c>
      <c r="FR40" s="184">
        <f t="shared" si="10"/>
        <v>0</v>
      </c>
      <c r="FS40" s="184">
        <f t="shared" si="11"/>
        <v>0</v>
      </c>
      <c r="FT40" s="184">
        <f t="shared" si="12"/>
        <v>0</v>
      </c>
      <c r="FU40" s="184">
        <f t="shared" si="13"/>
        <v>0</v>
      </c>
      <c r="FV40" s="184">
        <f t="shared" si="14"/>
        <v>0</v>
      </c>
      <c r="FW40" s="184">
        <f t="shared" si="15"/>
        <v>0</v>
      </c>
      <c r="FX40" s="184">
        <f t="shared" si="16"/>
        <v>0</v>
      </c>
      <c r="FY40" s="184">
        <f t="shared" si="17"/>
        <v>0</v>
      </c>
      <c r="FZ40" s="184">
        <f t="shared" si="18"/>
        <v>0</v>
      </c>
      <c r="GA40" s="184">
        <f t="shared" si="19"/>
        <v>0</v>
      </c>
      <c r="GB40" s="184">
        <f t="shared" si="20"/>
        <v>0</v>
      </c>
      <c r="GC40" s="184">
        <f t="shared" si="21"/>
        <v>0</v>
      </c>
      <c r="GD40" s="184">
        <f t="shared" si="22"/>
        <v>0</v>
      </c>
      <c r="GE40" s="184">
        <f t="shared" si="23"/>
        <v>0</v>
      </c>
      <c r="GF40" s="184">
        <f t="shared" si="24"/>
        <v>0</v>
      </c>
      <c r="GG40" s="184">
        <f t="shared" si="25"/>
        <v>0</v>
      </c>
      <c r="GH40" s="184">
        <f t="shared" si="26"/>
        <v>0</v>
      </c>
      <c r="GI40" s="184">
        <f t="shared" si="27"/>
        <v>0</v>
      </c>
      <c r="GJ40" s="184">
        <f t="shared" si="28"/>
        <v>0</v>
      </c>
      <c r="GK40" s="184">
        <f t="shared" si="29"/>
        <v>0</v>
      </c>
      <c r="GL40" s="184">
        <f t="shared" si="30"/>
        <v>0</v>
      </c>
      <c r="GM40" s="184">
        <f t="shared" si="31"/>
        <v>0</v>
      </c>
      <c r="GN40" s="184">
        <f t="shared" si="32"/>
        <v>0</v>
      </c>
      <c r="GO40" s="184">
        <f t="shared" si="33"/>
        <v>0</v>
      </c>
      <c r="GP40" s="184">
        <f t="shared" si="34"/>
        <v>0</v>
      </c>
      <c r="GQ40" s="184">
        <f t="shared" si="35"/>
        <v>0</v>
      </c>
      <c r="GR40" s="184">
        <f t="shared" si="36"/>
        <v>0</v>
      </c>
      <c r="GS40" s="184">
        <f t="shared" si="37"/>
        <v>0</v>
      </c>
      <c r="GT40" s="184">
        <f t="shared" si="38"/>
        <v>0</v>
      </c>
      <c r="GU40" s="184">
        <f t="shared" si="39"/>
        <v>0</v>
      </c>
      <c r="GV40" s="184">
        <f t="shared" si="40"/>
        <v>0</v>
      </c>
      <c r="GW40" s="184">
        <f t="shared" si="41"/>
        <v>0</v>
      </c>
      <c r="GX40" s="184">
        <f t="shared" si="42"/>
        <v>0</v>
      </c>
    </row>
    <row r="41" spans="1:206" s="185" customFormat="1" ht="35.1" customHeight="1" x14ac:dyDescent="0.4">
      <c r="A41" s="169" t="s">
        <v>80</v>
      </c>
      <c r="B41" s="170">
        <v>45346</v>
      </c>
      <c r="C41" s="171"/>
      <c r="D41" s="172"/>
      <c r="E41" s="172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5"/>
      <c r="AP41" s="175"/>
      <c r="AQ41" s="176"/>
      <c r="AR41" s="176"/>
      <c r="AS41" s="176"/>
      <c r="AT41" s="176"/>
      <c r="AU41" s="176"/>
      <c r="AV41" s="176"/>
      <c r="AW41" s="177"/>
      <c r="AX41" s="177"/>
      <c r="AY41" s="177"/>
      <c r="AZ41" s="177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2"/>
      <c r="BS41" s="178"/>
      <c r="BT41" s="179"/>
      <c r="BU41" s="178"/>
      <c r="BV41" s="178"/>
      <c r="BW41" s="178"/>
      <c r="BX41" s="178"/>
      <c r="BY41" s="179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9"/>
      <c r="CR41" s="179"/>
      <c r="CS41" s="179"/>
      <c r="CT41" s="179"/>
      <c r="CU41" s="179"/>
      <c r="CV41" s="179"/>
      <c r="CW41" s="179"/>
      <c r="CX41" s="179"/>
      <c r="CY41" s="179"/>
      <c r="CZ41" s="179"/>
      <c r="DA41" s="179"/>
      <c r="DB41" s="179"/>
      <c r="DC41" s="179"/>
      <c r="DD41" s="179"/>
      <c r="DE41" s="179"/>
      <c r="DF41" s="178"/>
      <c r="DG41" s="178"/>
      <c r="DH41" s="178"/>
      <c r="DI41" s="178"/>
      <c r="DJ41" s="178"/>
      <c r="DK41" s="178"/>
      <c r="DL41" s="178"/>
      <c r="DM41" s="178"/>
      <c r="DN41" s="178"/>
      <c r="DO41" s="178"/>
      <c r="DP41" s="178"/>
      <c r="DQ41" s="178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178"/>
      <c r="EL41" s="178"/>
      <c r="EM41" s="178"/>
      <c r="EN41" s="178"/>
      <c r="EO41" s="178"/>
      <c r="EP41" s="178"/>
      <c r="EQ41" s="178"/>
      <c r="ER41" s="178"/>
      <c r="ES41" s="178"/>
      <c r="ET41" s="178"/>
      <c r="EU41" s="180"/>
      <c r="EV41" s="108"/>
      <c r="EW41" s="181"/>
      <c r="EX41" s="181"/>
      <c r="EY41" s="182"/>
      <c r="EZ41" s="183"/>
      <c r="FA41" s="184">
        <f t="shared" si="43"/>
        <v>0</v>
      </c>
      <c r="FB41" s="184">
        <f t="shared" si="44"/>
        <v>0</v>
      </c>
      <c r="FC41" s="184">
        <f t="shared" si="45"/>
        <v>0</v>
      </c>
      <c r="FD41" s="184">
        <f t="shared" si="46"/>
        <v>0</v>
      </c>
      <c r="FE41" s="184">
        <f t="shared" si="47"/>
        <v>0</v>
      </c>
      <c r="FF41" s="184">
        <f t="shared" si="48"/>
        <v>0</v>
      </c>
      <c r="FG41" s="184">
        <f t="shared" si="49"/>
        <v>0</v>
      </c>
      <c r="FH41" s="184">
        <f t="shared" si="0"/>
        <v>0</v>
      </c>
      <c r="FI41" s="184">
        <f t="shared" si="1"/>
        <v>0</v>
      </c>
      <c r="FJ41" s="184">
        <f t="shared" si="2"/>
        <v>0</v>
      </c>
      <c r="FK41" s="184">
        <f t="shared" si="3"/>
        <v>0</v>
      </c>
      <c r="FL41" s="184">
        <f t="shared" si="4"/>
        <v>0</v>
      </c>
      <c r="FM41" s="184">
        <f t="shared" si="5"/>
        <v>0</v>
      </c>
      <c r="FN41" s="184">
        <f t="shared" si="6"/>
        <v>0</v>
      </c>
      <c r="FO41" s="184">
        <f t="shared" si="7"/>
        <v>0</v>
      </c>
      <c r="FP41" s="184">
        <f t="shared" si="8"/>
        <v>0</v>
      </c>
      <c r="FQ41" s="184">
        <f t="shared" si="9"/>
        <v>0</v>
      </c>
      <c r="FR41" s="184">
        <f t="shared" si="10"/>
        <v>0</v>
      </c>
      <c r="FS41" s="184">
        <f t="shared" si="11"/>
        <v>0</v>
      </c>
      <c r="FT41" s="184">
        <f t="shared" si="12"/>
        <v>0</v>
      </c>
      <c r="FU41" s="184">
        <f t="shared" si="13"/>
        <v>0</v>
      </c>
      <c r="FV41" s="184">
        <f t="shared" si="14"/>
        <v>0</v>
      </c>
      <c r="FW41" s="184">
        <f t="shared" si="15"/>
        <v>0</v>
      </c>
      <c r="FX41" s="184">
        <f t="shared" si="16"/>
        <v>0</v>
      </c>
      <c r="FY41" s="184">
        <f t="shared" si="17"/>
        <v>0</v>
      </c>
      <c r="FZ41" s="184">
        <f t="shared" si="18"/>
        <v>0</v>
      </c>
      <c r="GA41" s="184">
        <f t="shared" si="19"/>
        <v>0</v>
      </c>
      <c r="GB41" s="184">
        <f t="shared" si="20"/>
        <v>0</v>
      </c>
      <c r="GC41" s="184">
        <f t="shared" si="21"/>
        <v>0</v>
      </c>
      <c r="GD41" s="184">
        <f t="shared" si="22"/>
        <v>0</v>
      </c>
      <c r="GE41" s="184">
        <f t="shared" si="23"/>
        <v>0</v>
      </c>
      <c r="GF41" s="184">
        <f t="shared" si="24"/>
        <v>0</v>
      </c>
      <c r="GG41" s="184">
        <f t="shared" si="25"/>
        <v>0</v>
      </c>
      <c r="GH41" s="184">
        <f t="shared" si="26"/>
        <v>0</v>
      </c>
      <c r="GI41" s="184">
        <f t="shared" si="27"/>
        <v>0</v>
      </c>
      <c r="GJ41" s="184">
        <f t="shared" si="28"/>
        <v>0</v>
      </c>
      <c r="GK41" s="184">
        <f t="shared" si="29"/>
        <v>0</v>
      </c>
      <c r="GL41" s="184">
        <f t="shared" si="30"/>
        <v>0</v>
      </c>
      <c r="GM41" s="184">
        <f t="shared" si="31"/>
        <v>0</v>
      </c>
      <c r="GN41" s="184">
        <f t="shared" si="32"/>
        <v>0</v>
      </c>
      <c r="GO41" s="184">
        <f t="shared" si="33"/>
        <v>0</v>
      </c>
      <c r="GP41" s="184">
        <f t="shared" si="34"/>
        <v>0</v>
      </c>
      <c r="GQ41" s="184">
        <f t="shared" si="35"/>
        <v>0</v>
      </c>
      <c r="GR41" s="184">
        <f t="shared" si="36"/>
        <v>0</v>
      </c>
      <c r="GS41" s="184">
        <f t="shared" si="37"/>
        <v>0</v>
      </c>
      <c r="GT41" s="184">
        <f t="shared" si="38"/>
        <v>0</v>
      </c>
      <c r="GU41" s="184">
        <f t="shared" si="39"/>
        <v>0</v>
      </c>
      <c r="GV41" s="184">
        <f t="shared" si="40"/>
        <v>0</v>
      </c>
      <c r="GW41" s="184">
        <f t="shared" si="41"/>
        <v>0</v>
      </c>
      <c r="GX41" s="184">
        <f t="shared" si="42"/>
        <v>0</v>
      </c>
    </row>
    <row r="42" spans="1:206" s="185" customFormat="1" ht="35.1" customHeight="1" x14ac:dyDescent="0.4">
      <c r="A42" s="169" t="s">
        <v>81</v>
      </c>
      <c r="B42" s="170">
        <v>45347</v>
      </c>
      <c r="C42" s="171"/>
      <c r="D42" s="172"/>
      <c r="E42" s="172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5"/>
      <c r="AP42" s="175"/>
      <c r="AQ42" s="176"/>
      <c r="AR42" s="176"/>
      <c r="AS42" s="176"/>
      <c r="AT42" s="176"/>
      <c r="AU42" s="176"/>
      <c r="AV42" s="176"/>
      <c r="AW42" s="177"/>
      <c r="AX42" s="177"/>
      <c r="AY42" s="177"/>
      <c r="AZ42" s="177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2"/>
      <c r="BS42" s="178"/>
      <c r="BT42" s="179"/>
      <c r="BU42" s="178"/>
      <c r="BV42" s="178"/>
      <c r="BW42" s="178"/>
      <c r="BX42" s="178"/>
      <c r="BY42" s="179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80"/>
      <c r="EV42" s="108"/>
      <c r="EW42" s="181"/>
      <c r="EX42" s="181"/>
      <c r="EY42" s="182"/>
      <c r="EZ42" s="183"/>
      <c r="FA42" s="184">
        <f t="shared" si="43"/>
        <v>0</v>
      </c>
      <c r="FB42" s="184">
        <f t="shared" si="44"/>
        <v>0</v>
      </c>
      <c r="FC42" s="184">
        <f t="shared" si="45"/>
        <v>0</v>
      </c>
      <c r="FD42" s="184">
        <f t="shared" si="46"/>
        <v>0</v>
      </c>
      <c r="FE42" s="184">
        <f t="shared" si="47"/>
        <v>0</v>
      </c>
      <c r="FF42" s="184">
        <f t="shared" si="48"/>
        <v>0</v>
      </c>
      <c r="FG42" s="184">
        <f t="shared" si="49"/>
        <v>0</v>
      </c>
      <c r="FH42" s="184">
        <f t="shared" si="0"/>
        <v>0</v>
      </c>
      <c r="FI42" s="184">
        <f t="shared" si="1"/>
        <v>0</v>
      </c>
      <c r="FJ42" s="184">
        <f t="shared" si="2"/>
        <v>0</v>
      </c>
      <c r="FK42" s="184">
        <f t="shared" si="3"/>
        <v>0</v>
      </c>
      <c r="FL42" s="184">
        <f t="shared" si="4"/>
        <v>0</v>
      </c>
      <c r="FM42" s="184">
        <f t="shared" si="5"/>
        <v>0</v>
      </c>
      <c r="FN42" s="184">
        <f t="shared" si="6"/>
        <v>0</v>
      </c>
      <c r="FO42" s="184">
        <f t="shared" si="7"/>
        <v>0</v>
      </c>
      <c r="FP42" s="184">
        <f t="shared" si="8"/>
        <v>0</v>
      </c>
      <c r="FQ42" s="184">
        <f t="shared" si="9"/>
        <v>0</v>
      </c>
      <c r="FR42" s="184">
        <f t="shared" si="10"/>
        <v>0</v>
      </c>
      <c r="FS42" s="184">
        <f t="shared" si="11"/>
        <v>0</v>
      </c>
      <c r="FT42" s="184">
        <f t="shared" si="12"/>
        <v>0</v>
      </c>
      <c r="FU42" s="184">
        <f t="shared" si="13"/>
        <v>0</v>
      </c>
      <c r="FV42" s="184">
        <f t="shared" si="14"/>
        <v>0</v>
      </c>
      <c r="FW42" s="184">
        <f t="shared" si="15"/>
        <v>0</v>
      </c>
      <c r="FX42" s="184">
        <f t="shared" si="16"/>
        <v>0</v>
      </c>
      <c r="FY42" s="184">
        <f t="shared" si="17"/>
        <v>0</v>
      </c>
      <c r="FZ42" s="184">
        <f t="shared" si="18"/>
        <v>0</v>
      </c>
      <c r="GA42" s="184">
        <f t="shared" si="19"/>
        <v>0</v>
      </c>
      <c r="GB42" s="184">
        <f t="shared" si="20"/>
        <v>0</v>
      </c>
      <c r="GC42" s="184">
        <f t="shared" si="21"/>
        <v>0</v>
      </c>
      <c r="GD42" s="184">
        <f t="shared" si="22"/>
        <v>0</v>
      </c>
      <c r="GE42" s="184">
        <f t="shared" si="23"/>
        <v>0</v>
      </c>
      <c r="GF42" s="184">
        <f t="shared" si="24"/>
        <v>0</v>
      </c>
      <c r="GG42" s="184">
        <f t="shared" si="25"/>
        <v>0</v>
      </c>
      <c r="GH42" s="184">
        <f t="shared" si="26"/>
        <v>0</v>
      </c>
      <c r="GI42" s="184">
        <f t="shared" si="27"/>
        <v>0</v>
      </c>
      <c r="GJ42" s="184">
        <f t="shared" si="28"/>
        <v>0</v>
      </c>
      <c r="GK42" s="184">
        <f t="shared" si="29"/>
        <v>0</v>
      </c>
      <c r="GL42" s="184">
        <f t="shared" si="30"/>
        <v>0</v>
      </c>
      <c r="GM42" s="184">
        <f t="shared" si="31"/>
        <v>0</v>
      </c>
      <c r="GN42" s="184">
        <f t="shared" si="32"/>
        <v>0</v>
      </c>
      <c r="GO42" s="184">
        <f t="shared" si="33"/>
        <v>0</v>
      </c>
      <c r="GP42" s="184">
        <f t="shared" si="34"/>
        <v>0</v>
      </c>
      <c r="GQ42" s="184">
        <f t="shared" si="35"/>
        <v>0</v>
      </c>
      <c r="GR42" s="184">
        <f t="shared" si="36"/>
        <v>0</v>
      </c>
      <c r="GS42" s="184">
        <f t="shared" si="37"/>
        <v>0</v>
      </c>
      <c r="GT42" s="184">
        <f t="shared" si="38"/>
        <v>0</v>
      </c>
      <c r="GU42" s="184">
        <f t="shared" si="39"/>
        <v>0</v>
      </c>
      <c r="GV42" s="184">
        <f t="shared" si="40"/>
        <v>0</v>
      </c>
      <c r="GW42" s="184">
        <f t="shared" si="41"/>
        <v>0</v>
      </c>
      <c r="GX42" s="184">
        <f t="shared" si="42"/>
        <v>0</v>
      </c>
    </row>
    <row r="43" spans="1:206" s="185" customFormat="1" ht="35.1" customHeight="1" x14ac:dyDescent="0.4">
      <c r="A43" s="169" t="s">
        <v>75</v>
      </c>
      <c r="B43" s="170">
        <v>45348</v>
      </c>
      <c r="C43" s="171"/>
      <c r="D43" s="172"/>
      <c r="E43" s="172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5"/>
      <c r="AP43" s="175"/>
      <c r="AQ43" s="176"/>
      <c r="AR43" s="176"/>
      <c r="AS43" s="176"/>
      <c r="AT43" s="176"/>
      <c r="AU43" s="176"/>
      <c r="AV43" s="176"/>
      <c r="AW43" s="177"/>
      <c r="AX43" s="177"/>
      <c r="AY43" s="177"/>
      <c r="AZ43" s="177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2"/>
      <c r="BS43" s="178"/>
      <c r="BT43" s="179"/>
      <c r="BU43" s="178"/>
      <c r="BV43" s="178"/>
      <c r="BW43" s="178"/>
      <c r="BX43" s="178"/>
      <c r="BY43" s="179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9"/>
      <c r="CR43" s="179"/>
      <c r="CS43" s="179"/>
      <c r="CT43" s="179"/>
      <c r="CU43" s="179"/>
      <c r="CV43" s="179"/>
      <c r="CW43" s="179"/>
      <c r="CX43" s="179"/>
      <c r="CY43" s="179"/>
      <c r="CZ43" s="179"/>
      <c r="DA43" s="179"/>
      <c r="DB43" s="179"/>
      <c r="DC43" s="179"/>
      <c r="DD43" s="179"/>
      <c r="DE43" s="179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80"/>
      <c r="EV43" s="108"/>
      <c r="EW43" s="181"/>
      <c r="EX43" s="181"/>
      <c r="EY43" s="182"/>
      <c r="EZ43" s="183"/>
      <c r="FA43" s="184">
        <f t="shared" si="43"/>
        <v>0</v>
      </c>
      <c r="FB43" s="184">
        <f t="shared" si="44"/>
        <v>0</v>
      </c>
      <c r="FC43" s="184">
        <f t="shared" si="45"/>
        <v>0</v>
      </c>
      <c r="FD43" s="184">
        <f t="shared" si="46"/>
        <v>0</v>
      </c>
      <c r="FE43" s="184">
        <f t="shared" si="47"/>
        <v>0</v>
      </c>
      <c r="FF43" s="184">
        <f t="shared" si="48"/>
        <v>0</v>
      </c>
      <c r="FG43" s="184">
        <f t="shared" si="49"/>
        <v>0</v>
      </c>
      <c r="FH43" s="184">
        <f t="shared" si="0"/>
        <v>0</v>
      </c>
      <c r="FI43" s="184">
        <f t="shared" si="1"/>
        <v>0</v>
      </c>
      <c r="FJ43" s="184">
        <f t="shared" si="2"/>
        <v>0</v>
      </c>
      <c r="FK43" s="184">
        <f t="shared" si="3"/>
        <v>0</v>
      </c>
      <c r="FL43" s="184">
        <f t="shared" si="4"/>
        <v>0</v>
      </c>
      <c r="FM43" s="184">
        <f t="shared" si="5"/>
        <v>0</v>
      </c>
      <c r="FN43" s="184">
        <f t="shared" si="6"/>
        <v>0</v>
      </c>
      <c r="FO43" s="184">
        <f t="shared" si="7"/>
        <v>0</v>
      </c>
      <c r="FP43" s="184">
        <f t="shared" si="8"/>
        <v>0</v>
      </c>
      <c r="FQ43" s="184">
        <f t="shared" si="9"/>
        <v>0</v>
      </c>
      <c r="FR43" s="184">
        <f t="shared" si="10"/>
        <v>0</v>
      </c>
      <c r="FS43" s="184">
        <f t="shared" si="11"/>
        <v>0</v>
      </c>
      <c r="FT43" s="184">
        <f t="shared" si="12"/>
        <v>0</v>
      </c>
      <c r="FU43" s="184">
        <f t="shared" si="13"/>
        <v>0</v>
      </c>
      <c r="FV43" s="184">
        <f t="shared" si="14"/>
        <v>0</v>
      </c>
      <c r="FW43" s="184">
        <f t="shared" si="15"/>
        <v>0</v>
      </c>
      <c r="FX43" s="184">
        <f t="shared" si="16"/>
        <v>0</v>
      </c>
      <c r="FY43" s="184">
        <f t="shared" si="17"/>
        <v>0</v>
      </c>
      <c r="FZ43" s="184">
        <f t="shared" si="18"/>
        <v>0</v>
      </c>
      <c r="GA43" s="184">
        <f t="shared" si="19"/>
        <v>0</v>
      </c>
      <c r="GB43" s="184">
        <f t="shared" si="20"/>
        <v>0</v>
      </c>
      <c r="GC43" s="184">
        <f t="shared" si="21"/>
        <v>0</v>
      </c>
      <c r="GD43" s="184">
        <f t="shared" si="22"/>
        <v>0</v>
      </c>
      <c r="GE43" s="184">
        <f t="shared" si="23"/>
        <v>0</v>
      </c>
      <c r="GF43" s="184">
        <f t="shared" si="24"/>
        <v>0</v>
      </c>
      <c r="GG43" s="184">
        <f t="shared" si="25"/>
        <v>0</v>
      </c>
      <c r="GH43" s="184">
        <f t="shared" si="26"/>
        <v>0</v>
      </c>
      <c r="GI43" s="184">
        <f t="shared" si="27"/>
        <v>0</v>
      </c>
      <c r="GJ43" s="184">
        <f t="shared" si="28"/>
        <v>0</v>
      </c>
      <c r="GK43" s="184">
        <f t="shared" si="29"/>
        <v>0</v>
      </c>
      <c r="GL43" s="184">
        <f t="shared" si="30"/>
        <v>0</v>
      </c>
      <c r="GM43" s="184">
        <f t="shared" si="31"/>
        <v>0</v>
      </c>
      <c r="GN43" s="184">
        <f t="shared" si="32"/>
        <v>0</v>
      </c>
      <c r="GO43" s="184">
        <f t="shared" si="33"/>
        <v>0</v>
      </c>
      <c r="GP43" s="184">
        <f t="shared" si="34"/>
        <v>0</v>
      </c>
      <c r="GQ43" s="184">
        <f t="shared" si="35"/>
        <v>0</v>
      </c>
      <c r="GR43" s="184">
        <f t="shared" si="36"/>
        <v>0</v>
      </c>
      <c r="GS43" s="184">
        <f t="shared" si="37"/>
        <v>0</v>
      </c>
      <c r="GT43" s="184">
        <f t="shared" si="38"/>
        <v>0</v>
      </c>
      <c r="GU43" s="184">
        <f t="shared" si="39"/>
        <v>0</v>
      </c>
      <c r="GV43" s="184">
        <f t="shared" si="40"/>
        <v>0</v>
      </c>
      <c r="GW43" s="184">
        <f t="shared" si="41"/>
        <v>0</v>
      </c>
      <c r="GX43" s="184">
        <f t="shared" si="42"/>
        <v>0</v>
      </c>
    </row>
    <row r="44" spans="1:206" s="185" customFormat="1" ht="35.1" customHeight="1" x14ac:dyDescent="0.4">
      <c r="A44" s="169" t="s">
        <v>76</v>
      </c>
      <c r="B44" s="170">
        <v>45349</v>
      </c>
      <c r="C44" s="171"/>
      <c r="D44" s="172"/>
      <c r="E44" s="172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5"/>
      <c r="AP44" s="175"/>
      <c r="AQ44" s="176"/>
      <c r="AR44" s="176"/>
      <c r="AS44" s="176"/>
      <c r="AT44" s="176"/>
      <c r="AU44" s="176"/>
      <c r="AV44" s="176"/>
      <c r="AW44" s="177"/>
      <c r="AX44" s="177"/>
      <c r="AY44" s="177"/>
      <c r="AZ44" s="177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2"/>
      <c r="BS44" s="178"/>
      <c r="BT44" s="179"/>
      <c r="BU44" s="178"/>
      <c r="BV44" s="178"/>
      <c r="BW44" s="178"/>
      <c r="BX44" s="178"/>
      <c r="BY44" s="179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9"/>
      <c r="CR44" s="179"/>
      <c r="CS44" s="179"/>
      <c r="CT44" s="179"/>
      <c r="CU44" s="179"/>
      <c r="CV44" s="179"/>
      <c r="CW44" s="179"/>
      <c r="CX44" s="179"/>
      <c r="CY44" s="179"/>
      <c r="CZ44" s="179"/>
      <c r="DA44" s="179"/>
      <c r="DB44" s="179"/>
      <c r="DC44" s="179"/>
      <c r="DD44" s="179"/>
      <c r="DE44" s="179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80"/>
      <c r="EV44" s="108"/>
      <c r="EW44" s="181"/>
      <c r="EX44" s="181"/>
      <c r="EY44" s="182"/>
      <c r="EZ44" s="183"/>
      <c r="FA44" s="184">
        <f t="shared" si="43"/>
        <v>0</v>
      </c>
      <c r="FB44" s="184">
        <f t="shared" si="44"/>
        <v>0</v>
      </c>
      <c r="FC44" s="184">
        <f t="shared" si="45"/>
        <v>0</v>
      </c>
      <c r="FD44" s="184">
        <f t="shared" si="46"/>
        <v>0</v>
      </c>
      <c r="FE44" s="184">
        <f t="shared" si="47"/>
        <v>0</v>
      </c>
      <c r="FF44" s="184">
        <f t="shared" si="48"/>
        <v>0</v>
      </c>
      <c r="FG44" s="184">
        <f t="shared" si="49"/>
        <v>0</v>
      </c>
      <c r="FH44" s="184">
        <f t="shared" si="0"/>
        <v>0</v>
      </c>
      <c r="FI44" s="184">
        <f t="shared" si="1"/>
        <v>0</v>
      </c>
      <c r="FJ44" s="184">
        <f t="shared" si="2"/>
        <v>0</v>
      </c>
      <c r="FK44" s="184">
        <f t="shared" si="3"/>
        <v>0</v>
      </c>
      <c r="FL44" s="184">
        <f t="shared" si="4"/>
        <v>0</v>
      </c>
      <c r="FM44" s="184">
        <f t="shared" si="5"/>
        <v>0</v>
      </c>
      <c r="FN44" s="184">
        <f t="shared" si="6"/>
        <v>0</v>
      </c>
      <c r="FO44" s="184">
        <f t="shared" si="7"/>
        <v>0</v>
      </c>
      <c r="FP44" s="184">
        <f t="shared" si="8"/>
        <v>0</v>
      </c>
      <c r="FQ44" s="184">
        <f t="shared" si="9"/>
        <v>0</v>
      </c>
      <c r="FR44" s="184">
        <f t="shared" si="10"/>
        <v>0</v>
      </c>
      <c r="FS44" s="184">
        <f t="shared" si="11"/>
        <v>0</v>
      </c>
      <c r="FT44" s="184">
        <f t="shared" si="12"/>
        <v>0</v>
      </c>
      <c r="FU44" s="184">
        <f t="shared" si="13"/>
        <v>0</v>
      </c>
      <c r="FV44" s="184">
        <f t="shared" si="14"/>
        <v>0</v>
      </c>
      <c r="FW44" s="184">
        <f t="shared" si="15"/>
        <v>0</v>
      </c>
      <c r="FX44" s="184">
        <f t="shared" si="16"/>
        <v>0</v>
      </c>
      <c r="FY44" s="184">
        <f t="shared" si="17"/>
        <v>0</v>
      </c>
      <c r="FZ44" s="184">
        <f t="shared" si="18"/>
        <v>0</v>
      </c>
      <c r="GA44" s="184">
        <f t="shared" si="19"/>
        <v>0</v>
      </c>
      <c r="GB44" s="184">
        <f t="shared" si="20"/>
        <v>0</v>
      </c>
      <c r="GC44" s="184">
        <f t="shared" si="21"/>
        <v>0</v>
      </c>
      <c r="GD44" s="184">
        <f t="shared" si="22"/>
        <v>0</v>
      </c>
      <c r="GE44" s="184">
        <f t="shared" si="23"/>
        <v>0</v>
      </c>
      <c r="GF44" s="184">
        <f t="shared" si="24"/>
        <v>0</v>
      </c>
      <c r="GG44" s="184">
        <f t="shared" si="25"/>
        <v>0</v>
      </c>
      <c r="GH44" s="184">
        <f t="shared" si="26"/>
        <v>0</v>
      </c>
      <c r="GI44" s="184">
        <f t="shared" si="27"/>
        <v>0</v>
      </c>
      <c r="GJ44" s="184">
        <f t="shared" si="28"/>
        <v>0</v>
      </c>
      <c r="GK44" s="184">
        <f t="shared" si="29"/>
        <v>0</v>
      </c>
      <c r="GL44" s="184">
        <f t="shared" si="30"/>
        <v>0</v>
      </c>
      <c r="GM44" s="184">
        <f t="shared" si="31"/>
        <v>0</v>
      </c>
      <c r="GN44" s="184">
        <f t="shared" si="32"/>
        <v>0</v>
      </c>
      <c r="GO44" s="184">
        <f t="shared" si="33"/>
        <v>0</v>
      </c>
      <c r="GP44" s="184">
        <f t="shared" si="34"/>
        <v>0</v>
      </c>
      <c r="GQ44" s="184">
        <f t="shared" si="35"/>
        <v>0</v>
      </c>
      <c r="GR44" s="184">
        <f t="shared" si="36"/>
        <v>0</v>
      </c>
      <c r="GS44" s="184">
        <f t="shared" si="37"/>
        <v>0</v>
      </c>
      <c r="GT44" s="184">
        <f t="shared" si="38"/>
        <v>0</v>
      </c>
      <c r="GU44" s="184">
        <f t="shared" si="39"/>
        <v>0</v>
      </c>
      <c r="GV44" s="184">
        <f t="shared" si="40"/>
        <v>0</v>
      </c>
      <c r="GW44" s="184">
        <f t="shared" si="41"/>
        <v>0</v>
      </c>
      <c r="GX44" s="184">
        <f t="shared" si="42"/>
        <v>0</v>
      </c>
    </row>
    <row r="45" spans="1:206" s="185" customFormat="1" ht="35.1" customHeight="1" x14ac:dyDescent="0.4">
      <c r="A45" s="169" t="s">
        <v>77</v>
      </c>
      <c r="B45" s="170">
        <v>45350</v>
      </c>
      <c r="C45" s="171"/>
      <c r="D45" s="172"/>
      <c r="E45" s="172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5"/>
      <c r="AP45" s="175"/>
      <c r="AQ45" s="176"/>
      <c r="AR45" s="176"/>
      <c r="AS45" s="176"/>
      <c r="AT45" s="176"/>
      <c r="AU45" s="176"/>
      <c r="AV45" s="176"/>
      <c r="AW45" s="177"/>
      <c r="AX45" s="177"/>
      <c r="AY45" s="177"/>
      <c r="AZ45" s="177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6"/>
      <c r="BQ45" s="176"/>
      <c r="BR45" s="172"/>
      <c r="BS45" s="178"/>
      <c r="BT45" s="179"/>
      <c r="BU45" s="178"/>
      <c r="BV45" s="178"/>
      <c r="BW45" s="178"/>
      <c r="BX45" s="178"/>
      <c r="BY45" s="179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9"/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79"/>
      <c r="DC45" s="179"/>
      <c r="DD45" s="179"/>
      <c r="DE45" s="179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80"/>
      <c r="EV45" s="108"/>
      <c r="EW45" s="181"/>
      <c r="EX45" s="181"/>
      <c r="EY45" s="182"/>
      <c r="EZ45" s="183"/>
      <c r="FA45" s="184">
        <f t="shared" si="43"/>
        <v>0</v>
      </c>
      <c r="FB45" s="184">
        <f t="shared" si="44"/>
        <v>0</v>
      </c>
      <c r="FC45" s="184">
        <f t="shared" si="45"/>
        <v>0</v>
      </c>
      <c r="FD45" s="184">
        <f t="shared" si="46"/>
        <v>0</v>
      </c>
      <c r="FE45" s="184">
        <f t="shared" si="47"/>
        <v>0</v>
      </c>
      <c r="FF45" s="184">
        <f t="shared" si="48"/>
        <v>0</v>
      </c>
      <c r="FG45" s="184">
        <f t="shared" si="49"/>
        <v>0</v>
      </c>
      <c r="FH45" s="184">
        <f t="shared" si="0"/>
        <v>0</v>
      </c>
      <c r="FI45" s="184">
        <f t="shared" si="1"/>
        <v>0</v>
      </c>
      <c r="FJ45" s="184">
        <f t="shared" si="2"/>
        <v>0</v>
      </c>
      <c r="FK45" s="184">
        <f t="shared" si="3"/>
        <v>0</v>
      </c>
      <c r="FL45" s="184">
        <f t="shared" si="4"/>
        <v>0</v>
      </c>
      <c r="FM45" s="184">
        <f t="shared" si="5"/>
        <v>0</v>
      </c>
      <c r="FN45" s="184">
        <f t="shared" si="6"/>
        <v>0</v>
      </c>
      <c r="FO45" s="184">
        <f t="shared" si="7"/>
        <v>0</v>
      </c>
      <c r="FP45" s="184">
        <f t="shared" si="8"/>
        <v>0</v>
      </c>
      <c r="FQ45" s="184">
        <f t="shared" si="9"/>
        <v>0</v>
      </c>
      <c r="FR45" s="184">
        <f t="shared" si="10"/>
        <v>0</v>
      </c>
      <c r="FS45" s="184">
        <f t="shared" si="11"/>
        <v>0</v>
      </c>
      <c r="FT45" s="184">
        <f t="shared" si="12"/>
        <v>0</v>
      </c>
      <c r="FU45" s="184">
        <f t="shared" si="13"/>
        <v>0</v>
      </c>
      <c r="FV45" s="184">
        <f t="shared" si="14"/>
        <v>0</v>
      </c>
      <c r="FW45" s="184">
        <f t="shared" si="15"/>
        <v>0</v>
      </c>
      <c r="FX45" s="184">
        <f t="shared" si="16"/>
        <v>0</v>
      </c>
      <c r="FY45" s="184">
        <f t="shared" si="17"/>
        <v>0</v>
      </c>
      <c r="FZ45" s="184">
        <f t="shared" si="18"/>
        <v>0</v>
      </c>
      <c r="GA45" s="184">
        <f t="shared" si="19"/>
        <v>0</v>
      </c>
      <c r="GB45" s="184">
        <f t="shared" si="20"/>
        <v>0</v>
      </c>
      <c r="GC45" s="184">
        <f t="shared" si="21"/>
        <v>0</v>
      </c>
      <c r="GD45" s="184">
        <f t="shared" si="22"/>
        <v>0</v>
      </c>
      <c r="GE45" s="184">
        <f t="shared" si="23"/>
        <v>0</v>
      </c>
      <c r="GF45" s="184">
        <f t="shared" si="24"/>
        <v>0</v>
      </c>
      <c r="GG45" s="184">
        <f t="shared" si="25"/>
        <v>0</v>
      </c>
      <c r="GH45" s="184">
        <f t="shared" si="26"/>
        <v>0</v>
      </c>
      <c r="GI45" s="184">
        <f t="shared" si="27"/>
        <v>0</v>
      </c>
      <c r="GJ45" s="184">
        <f t="shared" si="28"/>
        <v>0</v>
      </c>
      <c r="GK45" s="184">
        <f t="shared" si="29"/>
        <v>0</v>
      </c>
      <c r="GL45" s="184">
        <f t="shared" si="30"/>
        <v>0</v>
      </c>
      <c r="GM45" s="184">
        <f t="shared" si="31"/>
        <v>0</v>
      </c>
      <c r="GN45" s="184">
        <f t="shared" si="32"/>
        <v>0</v>
      </c>
      <c r="GO45" s="184">
        <f t="shared" si="33"/>
        <v>0</v>
      </c>
      <c r="GP45" s="184">
        <f t="shared" si="34"/>
        <v>0</v>
      </c>
      <c r="GQ45" s="184">
        <f t="shared" si="35"/>
        <v>0</v>
      </c>
      <c r="GR45" s="184">
        <f t="shared" si="36"/>
        <v>0</v>
      </c>
      <c r="GS45" s="184">
        <f t="shared" si="37"/>
        <v>0</v>
      </c>
      <c r="GT45" s="184">
        <f t="shared" si="38"/>
        <v>0</v>
      </c>
      <c r="GU45" s="184">
        <f t="shared" si="39"/>
        <v>0</v>
      </c>
      <c r="GV45" s="184">
        <f t="shared" si="40"/>
        <v>0</v>
      </c>
      <c r="GW45" s="184">
        <f t="shared" si="41"/>
        <v>0</v>
      </c>
      <c r="GX45" s="184">
        <f t="shared" si="42"/>
        <v>0</v>
      </c>
    </row>
    <row r="46" spans="1:206" s="185" customFormat="1" ht="35.1" customHeight="1" x14ac:dyDescent="0.4">
      <c r="A46" s="169" t="s">
        <v>82</v>
      </c>
      <c r="B46" s="170">
        <v>45351</v>
      </c>
      <c r="C46" s="171"/>
      <c r="D46" s="172"/>
      <c r="E46" s="172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5"/>
      <c r="AP46" s="175"/>
      <c r="AQ46" s="176"/>
      <c r="AR46" s="176"/>
      <c r="AS46" s="176"/>
      <c r="AT46" s="176"/>
      <c r="AU46" s="176"/>
      <c r="AV46" s="176"/>
      <c r="AW46" s="177"/>
      <c r="AX46" s="177"/>
      <c r="AY46" s="177"/>
      <c r="AZ46" s="177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2"/>
      <c r="BS46" s="178"/>
      <c r="BT46" s="179"/>
      <c r="BU46" s="178"/>
      <c r="BV46" s="178"/>
      <c r="BW46" s="178"/>
      <c r="BX46" s="178"/>
      <c r="BY46" s="179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80"/>
      <c r="EV46" s="108"/>
      <c r="EW46" s="181"/>
      <c r="EX46" s="181"/>
      <c r="EY46" s="182"/>
      <c r="EZ46" s="183"/>
      <c r="FA46" s="184">
        <f t="shared" si="43"/>
        <v>0</v>
      </c>
      <c r="FB46" s="184">
        <f t="shared" si="44"/>
        <v>0</v>
      </c>
      <c r="FC46" s="184">
        <f t="shared" si="45"/>
        <v>0</v>
      </c>
      <c r="FD46" s="184">
        <f t="shared" si="46"/>
        <v>0</v>
      </c>
      <c r="FE46" s="184">
        <f t="shared" si="47"/>
        <v>0</v>
      </c>
      <c r="FF46" s="184">
        <f t="shared" si="48"/>
        <v>0</v>
      </c>
      <c r="FG46" s="184">
        <f t="shared" si="49"/>
        <v>0</v>
      </c>
      <c r="FH46" s="184">
        <f t="shared" si="0"/>
        <v>0</v>
      </c>
      <c r="FI46" s="184">
        <f t="shared" si="1"/>
        <v>0</v>
      </c>
      <c r="FJ46" s="184">
        <f t="shared" si="2"/>
        <v>0</v>
      </c>
      <c r="FK46" s="184">
        <f t="shared" si="3"/>
        <v>0</v>
      </c>
      <c r="FL46" s="184">
        <f t="shared" si="4"/>
        <v>0</v>
      </c>
      <c r="FM46" s="184">
        <f t="shared" si="5"/>
        <v>0</v>
      </c>
      <c r="FN46" s="184">
        <f t="shared" si="6"/>
        <v>0</v>
      </c>
      <c r="FO46" s="184">
        <f t="shared" si="7"/>
        <v>0</v>
      </c>
      <c r="FP46" s="184">
        <f t="shared" si="8"/>
        <v>0</v>
      </c>
      <c r="FQ46" s="184">
        <f t="shared" si="9"/>
        <v>0</v>
      </c>
      <c r="FR46" s="184">
        <f t="shared" si="10"/>
        <v>0</v>
      </c>
      <c r="FS46" s="184">
        <f t="shared" si="11"/>
        <v>0</v>
      </c>
      <c r="FT46" s="184">
        <f t="shared" si="12"/>
        <v>0</v>
      </c>
      <c r="FU46" s="184">
        <f t="shared" si="13"/>
        <v>0</v>
      </c>
      <c r="FV46" s="184">
        <f t="shared" si="14"/>
        <v>0</v>
      </c>
      <c r="FW46" s="184">
        <f t="shared" si="15"/>
        <v>0</v>
      </c>
      <c r="FX46" s="184">
        <f t="shared" si="16"/>
        <v>0</v>
      </c>
      <c r="FY46" s="184">
        <f t="shared" si="17"/>
        <v>0</v>
      </c>
      <c r="FZ46" s="184">
        <f t="shared" si="18"/>
        <v>0</v>
      </c>
      <c r="GA46" s="184">
        <f t="shared" si="19"/>
        <v>0</v>
      </c>
      <c r="GB46" s="184">
        <f t="shared" si="20"/>
        <v>0</v>
      </c>
      <c r="GC46" s="184">
        <f t="shared" si="21"/>
        <v>0</v>
      </c>
      <c r="GD46" s="184">
        <f t="shared" si="22"/>
        <v>0</v>
      </c>
      <c r="GE46" s="184">
        <f t="shared" si="23"/>
        <v>0</v>
      </c>
      <c r="GF46" s="184">
        <f t="shared" si="24"/>
        <v>0</v>
      </c>
      <c r="GG46" s="184">
        <f t="shared" si="25"/>
        <v>0</v>
      </c>
      <c r="GH46" s="184">
        <f t="shared" si="26"/>
        <v>0</v>
      </c>
      <c r="GI46" s="184">
        <f t="shared" si="27"/>
        <v>0</v>
      </c>
      <c r="GJ46" s="184">
        <f t="shared" si="28"/>
        <v>0</v>
      </c>
      <c r="GK46" s="184">
        <f t="shared" si="29"/>
        <v>0</v>
      </c>
      <c r="GL46" s="184">
        <f t="shared" si="30"/>
        <v>0</v>
      </c>
      <c r="GM46" s="184">
        <f t="shared" si="31"/>
        <v>0</v>
      </c>
      <c r="GN46" s="184">
        <f t="shared" si="32"/>
        <v>0</v>
      </c>
      <c r="GO46" s="184">
        <f t="shared" si="33"/>
        <v>0</v>
      </c>
      <c r="GP46" s="184">
        <f t="shared" si="34"/>
        <v>0</v>
      </c>
      <c r="GQ46" s="184">
        <f t="shared" si="35"/>
        <v>0</v>
      </c>
      <c r="GR46" s="184">
        <f t="shared" si="36"/>
        <v>0</v>
      </c>
      <c r="GS46" s="184">
        <f t="shared" si="37"/>
        <v>0</v>
      </c>
      <c r="GT46" s="184">
        <f t="shared" si="38"/>
        <v>0</v>
      </c>
      <c r="GU46" s="184">
        <f t="shared" si="39"/>
        <v>0</v>
      </c>
      <c r="GV46" s="184">
        <f t="shared" si="40"/>
        <v>0</v>
      </c>
      <c r="GW46" s="184">
        <f t="shared" si="41"/>
        <v>0</v>
      </c>
      <c r="GX46" s="184">
        <f t="shared" si="42"/>
        <v>0</v>
      </c>
    </row>
    <row r="47" spans="1:206" ht="35.1" customHeight="1" x14ac:dyDescent="0.4">
      <c r="A47" s="169" t="s">
        <v>79</v>
      </c>
      <c r="B47" s="170">
        <v>45352</v>
      </c>
      <c r="C47" s="172"/>
      <c r="D47" s="172"/>
      <c r="E47" s="172"/>
      <c r="F47" s="186"/>
      <c r="G47" s="187"/>
      <c r="H47" s="187"/>
      <c r="I47" s="186"/>
      <c r="J47" s="173"/>
      <c r="K47" s="173"/>
      <c r="L47" s="186"/>
      <c r="M47" s="186"/>
      <c r="N47" s="186"/>
      <c r="O47" s="187"/>
      <c r="P47" s="186"/>
      <c r="Q47" s="186"/>
      <c r="R47" s="173"/>
      <c r="S47" s="174"/>
      <c r="T47" s="173"/>
      <c r="U47" s="186"/>
      <c r="V47" s="173"/>
      <c r="W47" s="188"/>
      <c r="X47" s="186"/>
      <c r="Y47" s="186"/>
      <c r="Z47" s="186"/>
      <c r="AA47" s="173"/>
      <c r="AB47" s="186"/>
      <c r="AC47" s="186"/>
      <c r="AD47" s="173"/>
      <c r="AE47" s="186"/>
      <c r="AF47" s="186"/>
      <c r="AG47" s="173"/>
      <c r="AH47" s="186"/>
      <c r="AI47" s="186"/>
      <c r="AJ47" s="186"/>
      <c r="AK47" s="173"/>
      <c r="AL47" s="186"/>
      <c r="AM47" s="186"/>
      <c r="AN47" s="186"/>
      <c r="AO47" s="172"/>
      <c r="AP47" s="172"/>
      <c r="AQ47" s="189"/>
      <c r="AR47" s="189"/>
      <c r="AS47" s="189"/>
      <c r="AT47" s="189"/>
      <c r="AU47" s="190"/>
      <c r="AV47" s="190"/>
      <c r="AW47" s="191"/>
      <c r="AX47" s="191"/>
      <c r="AY47" s="191"/>
      <c r="AZ47" s="191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80"/>
      <c r="EV47" s="108"/>
      <c r="EW47" s="181"/>
      <c r="EX47" s="181"/>
      <c r="EY47" s="182"/>
      <c r="EZ47" s="183"/>
      <c r="FA47" s="184">
        <f t="shared" si="43"/>
        <v>0</v>
      </c>
      <c r="FB47" s="184">
        <f t="shared" si="44"/>
        <v>0</v>
      </c>
      <c r="FC47" s="184">
        <f t="shared" si="45"/>
        <v>0</v>
      </c>
      <c r="FD47" s="184">
        <f t="shared" si="46"/>
        <v>0</v>
      </c>
      <c r="FE47" s="184">
        <f t="shared" si="47"/>
        <v>0</v>
      </c>
      <c r="FF47" s="184">
        <f t="shared" si="48"/>
        <v>0</v>
      </c>
      <c r="FG47" s="184">
        <f t="shared" si="49"/>
        <v>0</v>
      </c>
      <c r="FH47" s="184">
        <f t="shared" si="0"/>
        <v>0</v>
      </c>
      <c r="FI47" s="184">
        <f t="shared" si="1"/>
        <v>0</v>
      </c>
      <c r="FJ47" s="184">
        <f t="shared" si="2"/>
        <v>0</v>
      </c>
      <c r="FK47" s="184">
        <f t="shared" si="3"/>
        <v>0</v>
      </c>
      <c r="FL47" s="184">
        <f t="shared" si="4"/>
        <v>0</v>
      </c>
      <c r="FM47" s="184">
        <f t="shared" si="5"/>
        <v>0</v>
      </c>
      <c r="FN47" s="184">
        <f t="shared" si="6"/>
        <v>0</v>
      </c>
      <c r="FO47" s="184">
        <f t="shared" si="7"/>
        <v>0</v>
      </c>
      <c r="FP47" s="184">
        <f t="shared" si="8"/>
        <v>0</v>
      </c>
      <c r="FQ47" s="184">
        <f t="shared" si="9"/>
        <v>0</v>
      </c>
      <c r="FR47" s="184">
        <f t="shared" si="10"/>
        <v>0</v>
      </c>
      <c r="FS47" s="184">
        <f t="shared" si="11"/>
        <v>0</v>
      </c>
      <c r="FT47" s="184">
        <f t="shared" si="12"/>
        <v>0</v>
      </c>
      <c r="FU47" s="184">
        <f t="shared" si="13"/>
        <v>0</v>
      </c>
      <c r="FV47" s="184">
        <f t="shared" si="14"/>
        <v>0</v>
      </c>
      <c r="FW47" s="184">
        <f t="shared" si="15"/>
        <v>0</v>
      </c>
      <c r="FX47" s="184">
        <f t="shared" si="16"/>
        <v>0</v>
      </c>
      <c r="FY47" s="184">
        <f t="shared" si="17"/>
        <v>0</v>
      </c>
      <c r="FZ47" s="184">
        <f t="shared" si="18"/>
        <v>0</v>
      </c>
      <c r="GA47" s="184">
        <f t="shared" si="19"/>
        <v>0</v>
      </c>
      <c r="GB47" s="184">
        <f t="shared" si="20"/>
        <v>0</v>
      </c>
      <c r="GC47" s="184">
        <f t="shared" si="21"/>
        <v>0</v>
      </c>
      <c r="GD47" s="184">
        <f t="shared" si="22"/>
        <v>0</v>
      </c>
      <c r="GE47" s="184">
        <f t="shared" si="23"/>
        <v>0</v>
      </c>
      <c r="GF47" s="184">
        <f t="shared" si="24"/>
        <v>0</v>
      </c>
      <c r="GG47" s="184">
        <f t="shared" si="25"/>
        <v>0</v>
      </c>
      <c r="GH47" s="184">
        <f t="shared" si="26"/>
        <v>0</v>
      </c>
      <c r="GI47" s="184">
        <f t="shared" si="27"/>
        <v>0</v>
      </c>
      <c r="GJ47" s="184">
        <f t="shared" si="28"/>
        <v>0</v>
      </c>
      <c r="GK47" s="184">
        <f t="shared" si="29"/>
        <v>0</v>
      </c>
      <c r="GL47" s="184">
        <f t="shared" si="30"/>
        <v>0</v>
      </c>
      <c r="GM47" s="184">
        <f t="shared" si="31"/>
        <v>0</v>
      </c>
      <c r="GN47" s="184">
        <f t="shared" si="32"/>
        <v>0</v>
      </c>
      <c r="GO47" s="184">
        <f t="shared" si="33"/>
        <v>0</v>
      </c>
      <c r="GP47" s="184">
        <f t="shared" si="34"/>
        <v>0</v>
      </c>
      <c r="GQ47" s="184">
        <f t="shared" si="35"/>
        <v>0</v>
      </c>
      <c r="GR47" s="184">
        <f t="shared" si="36"/>
        <v>0</v>
      </c>
      <c r="GS47" s="184">
        <f t="shared" si="37"/>
        <v>0</v>
      </c>
      <c r="GT47" s="184">
        <f t="shared" si="38"/>
        <v>0</v>
      </c>
      <c r="GU47" s="184">
        <f t="shared" si="39"/>
        <v>0</v>
      </c>
      <c r="GV47" s="184">
        <f t="shared" si="40"/>
        <v>0</v>
      </c>
      <c r="GW47" s="184">
        <f t="shared" si="41"/>
        <v>0</v>
      </c>
      <c r="GX47" s="184">
        <f t="shared" si="42"/>
        <v>0</v>
      </c>
    </row>
    <row r="48" spans="1:206" ht="35.1" customHeight="1" x14ac:dyDescent="0.4">
      <c r="A48" s="169" t="s">
        <v>80</v>
      </c>
      <c r="B48" s="170">
        <v>45353</v>
      </c>
      <c r="C48" s="172"/>
      <c r="D48" s="172"/>
      <c r="E48" s="172"/>
      <c r="F48" s="186"/>
      <c r="G48" s="187"/>
      <c r="H48" s="187"/>
      <c r="I48" s="186"/>
      <c r="J48" s="173"/>
      <c r="K48" s="173"/>
      <c r="L48" s="186"/>
      <c r="M48" s="186"/>
      <c r="N48" s="186"/>
      <c r="O48" s="187"/>
      <c r="P48" s="186"/>
      <c r="Q48" s="186"/>
      <c r="R48" s="173"/>
      <c r="S48" s="173"/>
      <c r="T48" s="173"/>
      <c r="U48" s="186"/>
      <c r="V48" s="173"/>
      <c r="W48" s="188"/>
      <c r="X48" s="186"/>
      <c r="Y48" s="186"/>
      <c r="Z48" s="186"/>
      <c r="AA48" s="173"/>
      <c r="AB48" s="186"/>
      <c r="AC48" s="186"/>
      <c r="AD48" s="173"/>
      <c r="AE48" s="186"/>
      <c r="AF48" s="186"/>
      <c r="AG48" s="173"/>
      <c r="AH48" s="186"/>
      <c r="AI48" s="186"/>
      <c r="AJ48" s="186"/>
      <c r="AK48" s="173"/>
      <c r="AL48" s="186"/>
      <c r="AM48" s="186"/>
      <c r="AN48" s="186"/>
      <c r="AO48" s="172"/>
      <c r="AP48" s="172"/>
      <c r="AQ48" s="189"/>
      <c r="AR48" s="189"/>
      <c r="AS48" s="189"/>
      <c r="AT48" s="189"/>
      <c r="AU48" s="190"/>
      <c r="AV48" s="190"/>
      <c r="AW48" s="191"/>
      <c r="AX48" s="191"/>
      <c r="AY48" s="191"/>
      <c r="AZ48" s="191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80"/>
      <c r="EV48" s="108"/>
      <c r="EW48" s="181"/>
      <c r="EX48" s="181"/>
      <c r="EY48" s="182"/>
      <c r="EZ48" s="183"/>
      <c r="FA48" s="184">
        <f t="shared" si="43"/>
        <v>0</v>
      </c>
      <c r="FB48" s="184">
        <f t="shared" si="44"/>
        <v>0</v>
      </c>
      <c r="FC48" s="184">
        <f t="shared" si="45"/>
        <v>0</v>
      </c>
      <c r="FD48" s="184">
        <f t="shared" si="46"/>
        <v>0</v>
      </c>
      <c r="FE48" s="184">
        <f t="shared" si="47"/>
        <v>0</v>
      </c>
      <c r="FF48" s="184">
        <f t="shared" si="48"/>
        <v>0</v>
      </c>
      <c r="FG48" s="184">
        <f t="shared" si="49"/>
        <v>0</v>
      </c>
      <c r="FH48" s="184">
        <f t="shared" si="0"/>
        <v>0</v>
      </c>
      <c r="FI48" s="184">
        <f t="shared" si="1"/>
        <v>0</v>
      </c>
      <c r="FJ48" s="184">
        <f t="shared" si="2"/>
        <v>0</v>
      </c>
      <c r="FK48" s="184">
        <f t="shared" si="3"/>
        <v>0</v>
      </c>
      <c r="FL48" s="184">
        <f t="shared" si="4"/>
        <v>0</v>
      </c>
      <c r="FM48" s="184">
        <f t="shared" si="5"/>
        <v>0</v>
      </c>
      <c r="FN48" s="184">
        <f t="shared" si="6"/>
        <v>0</v>
      </c>
      <c r="FO48" s="184">
        <f t="shared" si="7"/>
        <v>0</v>
      </c>
      <c r="FP48" s="184">
        <f t="shared" si="8"/>
        <v>0</v>
      </c>
      <c r="FQ48" s="184">
        <f t="shared" si="9"/>
        <v>0</v>
      </c>
      <c r="FR48" s="184">
        <f t="shared" si="10"/>
        <v>0</v>
      </c>
      <c r="FS48" s="184">
        <f t="shared" si="11"/>
        <v>0</v>
      </c>
      <c r="FT48" s="184">
        <f t="shared" si="12"/>
        <v>0</v>
      </c>
      <c r="FU48" s="184">
        <f t="shared" si="13"/>
        <v>0</v>
      </c>
      <c r="FV48" s="184">
        <f t="shared" si="14"/>
        <v>0</v>
      </c>
      <c r="FW48" s="184">
        <f t="shared" si="15"/>
        <v>0</v>
      </c>
      <c r="FX48" s="184">
        <f t="shared" si="16"/>
        <v>0</v>
      </c>
      <c r="FY48" s="184">
        <f t="shared" si="17"/>
        <v>0</v>
      </c>
      <c r="FZ48" s="184">
        <f t="shared" si="18"/>
        <v>0</v>
      </c>
      <c r="GA48" s="184">
        <f t="shared" si="19"/>
        <v>0</v>
      </c>
      <c r="GB48" s="184">
        <f t="shared" si="20"/>
        <v>0</v>
      </c>
      <c r="GC48" s="184">
        <f t="shared" si="21"/>
        <v>0</v>
      </c>
      <c r="GD48" s="184">
        <f t="shared" si="22"/>
        <v>0</v>
      </c>
      <c r="GE48" s="184">
        <f t="shared" si="23"/>
        <v>0</v>
      </c>
      <c r="GF48" s="184">
        <f t="shared" si="24"/>
        <v>0</v>
      </c>
      <c r="GG48" s="184">
        <f t="shared" si="25"/>
        <v>0</v>
      </c>
      <c r="GH48" s="184">
        <f t="shared" si="26"/>
        <v>0</v>
      </c>
      <c r="GI48" s="184">
        <f t="shared" si="27"/>
        <v>0</v>
      </c>
      <c r="GJ48" s="184">
        <f t="shared" si="28"/>
        <v>0</v>
      </c>
      <c r="GK48" s="184">
        <f t="shared" si="29"/>
        <v>0</v>
      </c>
      <c r="GL48" s="184">
        <f t="shared" si="30"/>
        <v>0</v>
      </c>
      <c r="GM48" s="184">
        <f t="shared" si="31"/>
        <v>0</v>
      </c>
      <c r="GN48" s="184">
        <f t="shared" si="32"/>
        <v>0</v>
      </c>
      <c r="GO48" s="184">
        <f t="shared" si="33"/>
        <v>0</v>
      </c>
      <c r="GP48" s="184">
        <f t="shared" si="34"/>
        <v>0</v>
      </c>
      <c r="GQ48" s="184">
        <f t="shared" si="35"/>
        <v>0</v>
      </c>
      <c r="GR48" s="184">
        <f t="shared" si="36"/>
        <v>0</v>
      </c>
      <c r="GS48" s="184">
        <f t="shared" si="37"/>
        <v>0</v>
      </c>
      <c r="GT48" s="184">
        <f t="shared" si="38"/>
        <v>0</v>
      </c>
      <c r="GU48" s="184">
        <f t="shared" si="39"/>
        <v>0</v>
      </c>
      <c r="GV48" s="184">
        <f t="shared" si="40"/>
        <v>0</v>
      </c>
      <c r="GW48" s="184">
        <f t="shared" si="41"/>
        <v>0</v>
      </c>
      <c r="GX48" s="184">
        <f t="shared" si="42"/>
        <v>0</v>
      </c>
    </row>
    <row r="49" spans="1:206" ht="76.5" customHeight="1" x14ac:dyDescent="0.4">
      <c r="A49" s="144" t="s">
        <v>81</v>
      </c>
      <c r="B49" s="145">
        <v>45354</v>
      </c>
      <c r="C49" s="147"/>
      <c r="D49" s="147"/>
      <c r="E49" s="118"/>
      <c r="F49" s="192"/>
      <c r="G49" s="193"/>
      <c r="H49" s="193"/>
      <c r="I49" s="192"/>
      <c r="J49" s="148"/>
      <c r="K49" s="148"/>
      <c r="L49" s="192"/>
      <c r="M49" s="192"/>
      <c r="N49" s="192"/>
      <c r="O49" s="193"/>
      <c r="P49" s="192"/>
      <c r="Q49" s="194"/>
      <c r="R49" s="148"/>
      <c r="S49" s="148"/>
      <c r="T49" s="148"/>
      <c r="U49" s="192"/>
      <c r="V49" s="148"/>
      <c r="W49" s="149"/>
      <c r="X49" s="194"/>
      <c r="Y49" s="192"/>
      <c r="Z49" s="192"/>
      <c r="AA49" s="148"/>
      <c r="AB49" s="192"/>
      <c r="AC49" s="192"/>
      <c r="AD49" s="148"/>
      <c r="AE49" s="194"/>
      <c r="AF49" s="192"/>
      <c r="AG49" s="148"/>
      <c r="AH49" s="192"/>
      <c r="AI49" s="192"/>
      <c r="AJ49" s="192"/>
      <c r="AK49" s="148"/>
      <c r="AL49" s="192"/>
      <c r="AM49" s="192"/>
      <c r="AN49" s="192"/>
      <c r="AO49" s="118"/>
      <c r="AP49" s="118"/>
      <c r="AQ49" s="195"/>
      <c r="AR49" s="195"/>
      <c r="AS49" s="196" t="s">
        <v>96</v>
      </c>
      <c r="AT49" s="195"/>
      <c r="AU49" s="2"/>
      <c r="AV49" s="197"/>
      <c r="AW49" s="198"/>
      <c r="AX49" s="198"/>
      <c r="AY49" s="198"/>
      <c r="AZ49" s="198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27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52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52"/>
      <c r="DR49" s="152"/>
      <c r="DS49" s="152"/>
      <c r="DT49" s="152"/>
      <c r="DU49" s="152"/>
      <c r="DV49" s="152"/>
      <c r="DW49" s="127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52"/>
      <c r="EI49" s="152"/>
      <c r="EJ49" s="152"/>
      <c r="EK49" s="152"/>
      <c r="EL49" s="127"/>
      <c r="EM49" s="152"/>
      <c r="EN49" s="152"/>
      <c r="EO49" s="152"/>
      <c r="EP49" s="152"/>
      <c r="EQ49" s="127"/>
      <c r="ER49" s="152"/>
      <c r="ES49" s="152"/>
      <c r="ET49" s="152"/>
      <c r="EU49" s="153"/>
      <c r="EV49" s="108"/>
      <c r="EW49" s="154"/>
      <c r="EX49" s="154"/>
      <c r="EY49" s="136"/>
      <c r="EZ49" s="155"/>
      <c r="FA49" s="156">
        <f t="shared" si="43"/>
        <v>0</v>
      </c>
      <c r="FB49" s="156">
        <f t="shared" si="44"/>
        <v>0</v>
      </c>
      <c r="FC49" s="156">
        <f t="shared" si="45"/>
        <v>0</v>
      </c>
      <c r="FD49" s="156">
        <f t="shared" si="46"/>
        <v>0</v>
      </c>
      <c r="FE49" s="156">
        <f t="shared" si="47"/>
        <v>0</v>
      </c>
      <c r="FF49" s="156">
        <f t="shared" si="48"/>
        <v>0</v>
      </c>
      <c r="FG49" s="156">
        <f t="shared" si="49"/>
        <v>0</v>
      </c>
      <c r="FH49" s="156">
        <f t="shared" si="0"/>
        <v>0</v>
      </c>
      <c r="FI49" s="156">
        <f t="shared" si="1"/>
        <v>0</v>
      </c>
      <c r="FJ49" s="156">
        <f t="shared" si="2"/>
        <v>0</v>
      </c>
      <c r="FK49" s="156">
        <f t="shared" si="3"/>
        <v>0</v>
      </c>
      <c r="FL49" s="156">
        <f t="shared" si="4"/>
        <v>0</v>
      </c>
      <c r="FM49" s="156">
        <f t="shared" si="5"/>
        <v>0</v>
      </c>
      <c r="FN49" s="156">
        <f t="shared" si="6"/>
        <v>0</v>
      </c>
      <c r="FO49" s="156">
        <f t="shared" si="7"/>
        <v>0</v>
      </c>
      <c r="FP49" s="156">
        <f t="shared" si="8"/>
        <v>0</v>
      </c>
      <c r="FQ49" s="156">
        <f t="shared" si="9"/>
        <v>0</v>
      </c>
      <c r="FR49" s="156">
        <f t="shared" si="10"/>
        <v>0</v>
      </c>
      <c r="FS49" s="156">
        <f t="shared" si="11"/>
        <v>0</v>
      </c>
      <c r="FT49" s="156">
        <f t="shared" si="12"/>
        <v>0</v>
      </c>
      <c r="FU49" s="156">
        <f t="shared" si="13"/>
        <v>0</v>
      </c>
      <c r="FV49" s="156">
        <f t="shared" si="14"/>
        <v>0</v>
      </c>
      <c r="FW49" s="156">
        <f t="shared" si="15"/>
        <v>0</v>
      </c>
      <c r="FX49" s="156">
        <f t="shared" si="16"/>
        <v>0</v>
      </c>
      <c r="FY49" s="156">
        <f t="shared" si="17"/>
        <v>0</v>
      </c>
      <c r="FZ49" s="156">
        <f t="shared" si="18"/>
        <v>0</v>
      </c>
      <c r="GA49" s="156">
        <f t="shared" si="19"/>
        <v>0</v>
      </c>
      <c r="GB49" s="156">
        <f t="shared" si="20"/>
        <v>0</v>
      </c>
      <c r="GC49" s="156">
        <f t="shared" si="21"/>
        <v>0</v>
      </c>
      <c r="GD49" s="156">
        <f t="shared" si="22"/>
        <v>0</v>
      </c>
      <c r="GE49" s="156">
        <f t="shared" si="23"/>
        <v>0</v>
      </c>
      <c r="GF49" s="156">
        <f t="shared" si="24"/>
        <v>0</v>
      </c>
      <c r="GG49" s="156">
        <f t="shared" si="25"/>
        <v>0</v>
      </c>
      <c r="GH49" s="156">
        <f t="shared" si="26"/>
        <v>0</v>
      </c>
      <c r="GI49" s="156">
        <f t="shared" si="27"/>
        <v>0</v>
      </c>
      <c r="GJ49" s="156">
        <f t="shared" si="28"/>
        <v>0</v>
      </c>
      <c r="GK49" s="156">
        <f t="shared" si="29"/>
        <v>0</v>
      </c>
      <c r="GL49" s="156">
        <f t="shared" si="30"/>
        <v>0</v>
      </c>
      <c r="GM49" s="156">
        <f t="shared" si="31"/>
        <v>0</v>
      </c>
      <c r="GN49" s="156">
        <f t="shared" si="32"/>
        <v>0</v>
      </c>
      <c r="GO49" s="156">
        <f t="shared" si="33"/>
        <v>0</v>
      </c>
      <c r="GP49" s="156">
        <f t="shared" si="34"/>
        <v>0</v>
      </c>
      <c r="GQ49" s="156">
        <f t="shared" si="35"/>
        <v>0</v>
      </c>
      <c r="GR49" s="156">
        <f t="shared" si="36"/>
        <v>0</v>
      </c>
      <c r="GS49" s="156">
        <f t="shared" si="37"/>
        <v>0</v>
      </c>
      <c r="GT49" s="156">
        <f t="shared" si="38"/>
        <v>0</v>
      </c>
      <c r="GU49" s="156">
        <f t="shared" si="39"/>
        <v>0</v>
      </c>
      <c r="GV49" s="156">
        <f t="shared" si="40"/>
        <v>0</v>
      </c>
      <c r="GW49" s="156">
        <f t="shared" si="41"/>
        <v>0</v>
      </c>
      <c r="GX49" s="156">
        <f t="shared" si="42"/>
        <v>0</v>
      </c>
    </row>
    <row r="50" spans="1:206" ht="35.1" customHeight="1" thickBot="1" x14ac:dyDescent="0.3">
      <c r="A50" s="114" t="s">
        <v>75</v>
      </c>
      <c r="B50" s="115">
        <v>45355</v>
      </c>
      <c r="C50" s="117"/>
      <c r="D50" s="117"/>
      <c r="E50" s="118"/>
      <c r="F50" s="199">
        <v>18</v>
      </c>
      <c r="G50" s="199">
        <v>27</v>
      </c>
      <c r="H50" s="199"/>
      <c r="I50" s="199">
        <v>29</v>
      </c>
      <c r="J50" s="199">
        <v>26</v>
      </c>
      <c r="K50" s="199">
        <v>10</v>
      </c>
      <c r="L50" s="199">
        <v>15</v>
      </c>
      <c r="M50" s="199">
        <v>6</v>
      </c>
      <c r="N50" s="199"/>
      <c r="O50" s="199">
        <v>4</v>
      </c>
      <c r="P50" s="199">
        <v>1</v>
      </c>
      <c r="Q50" s="200"/>
      <c r="R50" s="143">
        <v>23</v>
      </c>
      <c r="S50" s="143">
        <v>22</v>
      </c>
      <c r="T50" s="143">
        <v>13</v>
      </c>
      <c r="U50" s="199">
        <v>9</v>
      </c>
      <c r="V50" s="143"/>
      <c r="W50" s="143">
        <v>2</v>
      </c>
      <c r="X50" s="200"/>
      <c r="Y50" s="143">
        <v>43</v>
      </c>
      <c r="Z50" s="143">
        <v>16</v>
      </c>
      <c r="AA50" s="120">
        <v>11</v>
      </c>
      <c r="AB50" s="120">
        <v>7</v>
      </c>
      <c r="AC50" s="120"/>
      <c r="AD50" s="120">
        <v>3</v>
      </c>
      <c r="AE50" s="194"/>
      <c r="AF50" s="119">
        <v>30</v>
      </c>
      <c r="AG50" s="120">
        <v>41</v>
      </c>
      <c r="AH50" s="119">
        <v>39</v>
      </c>
      <c r="AI50" s="119"/>
      <c r="AJ50" s="119">
        <v>17</v>
      </c>
      <c r="AK50" s="119">
        <v>12</v>
      </c>
      <c r="AL50" s="120">
        <v>8</v>
      </c>
      <c r="AM50" s="120"/>
      <c r="AN50" s="120"/>
      <c r="AO50" s="118"/>
      <c r="AP50" s="118"/>
      <c r="AQ50" s="199">
        <v>14</v>
      </c>
      <c r="AR50" s="199">
        <v>42</v>
      </c>
      <c r="AS50" s="199">
        <v>31</v>
      </c>
      <c r="AT50" s="201"/>
      <c r="AU50" s="199"/>
      <c r="AV50" s="200"/>
      <c r="AW50" s="202"/>
      <c r="AX50" s="202"/>
      <c r="AY50" s="202"/>
      <c r="AZ50" s="202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27"/>
      <c r="BT50" s="203">
        <v>31</v>
      </c>
      <c r="BU50" s="203">
        <v>5</v>
      </c>
      <c r="BV50" s="203"/>
      <c r="BW50" s="203"/>
      <c r="BX50" s="203"/>
      <c r="BY50" s="203"/>
      <c r="BZ50" s="203"/>
      <c r="CA50" s="203"/>
      <c r="CB50" s="455" t="s">
        <v>84</v>
      </c>
      <c r="CC50" s="456"/>
      <c r="CD50" s="456"/>
      <c r="CE50" s="456"/>
      <c r="CF50" s="456"/>
      <c r="CG50" s="456"/>
      <c r="CH50" s="456"/>
      <c r="CI50" s="456"/>
      <c r="CJ50" s="456"/>
      <c r="CK50" s="456"/>
      <c r="CL50" s="456"/>
      <c r="CM50" s="456"/>
      <c r="CN50" s="456"/>
      <c r="CO50" s="456"/>
      <c r="CP50" s="45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27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27"/>
      <c r="EM50" s="133"/>
      <c r="EN50" s="133"/>
      <c r="EO50" s="133"/>
      <c r="EP50" s="133"/>
      <c r="EQ50" s="127"/>
      <c r="ER50" s="133"/>
      <c r="ES50" s="133"/>
      <c r="ET50" s="133"/>
      <c r="EU50" s="204"/>
      <c r="EV50" s="205"/>
      <c r="EW50" s="373"/>
      <c r="EX50" s="206"/>
      <c r="EY50" s="207"/>
      <c r="EZ50" s="137"/>
      <c r="FA50" s="138">
        <f t="shared" si="43"/>
        <v>1</v>
      </c>
      <c r="FB50" s="138">
        <f t="shared" si="44"/>
        <v>1</v>
      </c>
      <c r="FC50" s="138">
        <f t="shared" si="45"/>
        <v>1</v>
      </c>
      <c r="FD50" s="138">
        <f t="shared" si="46"/>
        <v>1</v>
      </c>
      <c r="FE50" s="138">
        <f t="shared" si="47"/>
        <v>1</v>
      </c>
      <c r="FF50" s="138">
        <f t="shared" si="48"/>
        <v>1</v>
      </c>
      <c r="FG50" s="138">
        <f t="shared" si="49"/>
        <v>1</v>
      </c>
      <c r="FH50" s="138">
        <f t="shared" si="0"/>
        <v>1</v>
      </c>
      <c r="FI50" s="138">
        <f t="shared" si="1"/>
        <v>1</v>
      </c>
      <c r="FJ50" s="138">
        <f t="shared" si="2"/>
        <v>1</v>
      </c>
      <c r="FK50" s="138">
        <f t="shared" si="3"/>
        <v>1</v>
      </c>
      <c r="FL50" s="138">
        <f t="shared" si="4"/>
        <v>1</v>
      </c>
      <c r="FM50" s="138">
        <f t="shared" si="5"/>
        <v>1</v>
      </c>
      <c r="FN50" s="138">
        <f t="shared" si="6"/>
        <v>1</v>
      </c>
      <c r="FO50" s="138">
        <f t="shared" si="7"/>
        <v>1</v>
      </c>
      <c r="FP50" s="138">
        <f t="shared" si="8"/>
        <v>1</v>
      </c>
      <c r="FQ50" s="138">
        <f t="shared" si="9"/>
        <v>1</v>
      </c>
      <c r="FR50" s="138">
        <f t="shared" si="10"/>
        <v>1</v>
      </c>
      <c r="FS50" s="138">
        <f t="shared" si="11"/>
        <v>0</v>
      </c>
      <c r="FT50" s="138">
        <f t="shared" si="12"/>
        <v>0</v>
      </c>
      <c r="FU50" s="138">
        <f t="shared" si="13"/>
        <v>1</v>
      </c>
      <c r="FV50" s="138">
        <f t="shared" si="14"/>
        <v>1</v>
      </c>
      <c r="FW50" s="138">
        <f t="shared" si="15"/>
        <v>1</v>
      </c>
      <c r="FX50" s="138">
        <f t="shared" si="16"/>
        <v>0</v>
      </c>
      <c r="FY50" s="138">
        <f t="shared" si="17"/>
        <v>0</v>
      </c>
      <c r="FZ50" s="138">
        <f t="shared" si="18"/>
        <v>1</v>
      </c>
      <c r="GA50" s="138">
        <f t="shared" si="19"/>
        <v>1</v>
      </c>
      <c r="GB50" s="138">
        <f t="shared" si="20"/>
        <v>0</v>
      </c>
      <c r="GC50" s="138">
        <f t="shared" si="21"/>
        <v>1</v>
      </c>
      <c r="GD50" s="138">
        <f t="shared" si="22"/>
        <v>1</v>
      </c>
      <c r="GE50" s="138">
        <f t="shared" si="23"/>
        <v>2</v>
      </c>
      <c r="GF50" s="138">
        <f t="shared" si="24"/>
        <v>0</v>
      </c>
      <c r="GG50" s="138">
        <f t="shared" si="25"/>
        <v>0</v>
      </c>
      <c r="GH50" s="138">
        <f t="shared" si="26"/>
        <v>0</v>
      </c>
      <c r="GI50" s="138">
        <f t="shared" si="27"/>
        <v>0</v>
      </c>
      <c r="GJ50" s="138">
        <f t="shared" si="28"/>
        <v>0</v>
      </c>
      <c r="GK50" s="138">
        <f t="shared" si="29"/>
        <v>0</v>
      </c>
      <c r="GL50" s="138">
        <f t="shared" si="30"/>
        <v>0</v>
      </c>
      <c r="GM50" s="138">
        <f t="shared" si="31"/>
        <v>1</v>
      </c>
      <c r="GN50" s="138">
        <f t="shared" si="32"/>
        <v>0</v>
      </c>
      <c r="GO50" s="138">
        <f t="shared" si="33"/>
        <v>1</v>
      </c>
      <c r="GP50" s="138">
        <f t="shared" si="34"/>
        <v>1</v>
      </c>
      <c r="GQ50" s="138">
        <f t="shared" si="35"/>
        <v>1</v>
      </c>
      <c r="GR50" s="138">
        <f t="shared" si="36"/>
        <v>0</v>
      </c>
      <c r="GS50" s="138">
        <f t="shared" si="37"/>
        <v>0</v>
      </c>
      <c r="GT50" s="138">
        <f t="shared" si="38"/>
        <v>0</v>
      </c>
      <c r="GU50" s="138">
        <f t="shared" si="39"/>
        <v>0</v>
      </c>
      <c r="GV50" s="138">
        <f t="shared" si="40"/>
        <v>0</v>
      </c>
      <c r="GW50" s="138">
        <f t="shared" si="41"/>
        <v>0</v>
      </c>
      <c r="GX50" s="138">
        <f t="shared" si="42"/>
        <v>0</v>
      </c>
    </row>
    <row r="51" spans="1:206" ht="35.1" customHeight="1" thickBot="1" x14ac:dyDescent="0.45">
      <c r="A51" s="114" t="s">
        <v>76</v>
      </c>
      <c r="B51" s="115">
        <v>45356</v>
      </c>
      <c r="C51" s="117"/>
      <c r="D51" s="117"/>
      <c r="E51" s="118"/>
      <c r="F51" s="199">
        <v>18</v>
      </c>
      <c r="G51" s="199">
        <v>27</v>
      </c>
      <c r="H51" s="199"/>
      <c r="I51" s="199">
        <v>29</v>
      </c>
      <c r="J51" s="199">
        <v>26</v>
      </c>
      <c r="K51" s="199">
        <v>10</v>
      </c>
      <c r="L51" s="199">
        <v>15</v>
      </c>
      <c r="M51" s="199">
        <v>6</v>
      </c>
      <c r="N51" s="199"/>
      <c r="O51" s="199">
        <v>4</v>
      </c>
      <c r="P51" s="199">
        <v>1</v>
      </c>
      <c r="Q51" s="200"/>
      <c r="R51" s="143">
        <v>23</v>
      </c>
      <c r="S51" s="143"/>
      <c r="T51" s="143">
        <v>13</v>
      </c>
      <c r="U51" s="199">
        <v>9</v>
      </c>
      <c r="V51" s="143"/>
      <c r="W51" s="143">
        <v>2</v>
      </c>
      <c r="X51" s="200"/>
      <c r="Y51" s="143">
        <v>43</v>
      </c>
      <c r="Z51" s="143">
        <v>16</v>
      </c>
      <c r="AA51" s="120">
        <v>11</v>
      </c>
      <c r="AB51" s="120">
        <v>7</v>
      </c>
      <c r="AC51" s="120"/>
      <c r="AD51" s="120">
        <v>3</v>
      </c>
      <c r="AE51" s="194"/>
      <c r="AF51" s="119">
        <v>30</v>
      </c>
      <c r="AG51" s="120">
        <v>41</v>
      </c>
      <c r="AH51" s="119">
        <v>39</v>
      </c>
      <c r="AI51" s="119"/>
      <c r="AJ51" s="119">
        <v>17</v>
      </c>
      <c r="AK51" s="119">
        <v>12</v>
      </c>
      <c r="AL51" s="120">
        <v>8</v>
      </c>
      <c r="AM51" s="120"/>
      <c r="AN51" s="120"/>
      <c r="AO51" s="118"/>
      <c r="AP51" s="118"/>
      <c r="AQ51" s="199">
        <v>14</v>
      </c>
      <c r="AR51" s="199">
        <v>42</v>
      </c>
      <c r="AS51" s="199">
        <v>31</v>
      </c>
      <c r="AT51" s="201"/>
      <c r="AU51" s="199"/>
      <c r="AV51" s="200"/>
      <c r="AW51" s="159">
        <v>32</v>
      </c>
      <c r="AX51" s="159">
        <v>33</v>
      </c>
      <c r="AY51" s="159">
        <v>34</v>
      </c>
      <c r="AZ51" s="159">
        <v>35</v>
      </c>
      <c r="BA51" s="417" t="s">
        <v>103</v>
      </c>
      <c r="BB51" s="418"/>
      <c r="BC51" s="418"/>
      <c r="BD51" s="418"/>
      <c r="BE51" s="418"/>
      <c r="BF51" s="418"/>
      <c r="BG51" s="418"/>
      <c r="BH51" s="418"/>
      <c r="BI51" s="418"/>
      <c r="BJ51" s="418"/>
      <c r="BK51" s="418"/>
      <c r="BL51" s="418"/>
      <c r="BM51" s="418"/>
      <c r="BN51" s="418"/>
      <c r="BO51" s="418"/>
      <c r="BP51" s="418"/>
      <c r="BQ51" s="419"/>
      <c r="BR51" s="199"/>
      <c r="BS51" s="127"/>
      <c r="BT51" s="420" t="s">
        <v>85</v>
      </c>
      <c r="BU51" s="421"/>
      <c r="BV51" s="421"/>
      <c r="BW51" s="421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27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27"/>
      <c r="EM51" s="133"/>
      <c r="EN51" s="133"/>
      <c r="EO51" s="133"/>
      <c r="EP51" s="133"/>
      <c r="EQ51" s="127"/>
      <c r="ER51" s="133"/>
      <c r="ES51" s="133"/>
      <c r="ET51" s="133"/>
      <c r="EU51" s="134"/>
      <c r="EV51" s="108"/>
      <c r="EW51" s="372"/>
      <c r="EX51" s="135"/>
      <c r="EY51" s="136"/>
      <c r="EZ51" s="137"/>
      <c r="FA51" s="138">
        <f t="shared" si="43"/>
        <v>1</v>
      </c>
      <c r="FB51" s="138">
        <f t="shared" si="44"/>
        <v>1</v>
      </c>
      <c r="FC51" s="138">
        <f t="shared" si="45"/>
        <v>1</v>
      </c>
      <c r="FD51" s="138">
        <f t="shared" si="46"/>
        <v>1</v>
      </c>
      <c r="FE51" s="138">
        <f t="shared" si="47"/>
        <v>0</v>
      </c>
      <c r="FF51" s="138">
        <f t="shared" si="48"/>
        <v>1</v>
      </c>
      <c r="FG51" s="138">
        <f t="shared" si="49"/>
        <v>1</v>
      </c>
      <c r="FH51" s="138">
        <f t="shared" si="0"/>
        <v>1</v>
      </c>
      <c r="FI51" s="138">
        <f t="shared" si="1"/>
        <v>1</v>
      </c>
      <c r="FJ51" s="138">
        <f t="shared" si="2"/>
        <v>1</v>
      </c>
      <c r="FK51" s="138">
        <f t="shared" si="3"/>
        <v>1</v>
      </c>
      <c r="FL51" s="138">
        <f t="shared" si="4"/>
        <v>1</v>
      </c>
      <c r="FM51" s="138">
        <f t="shared" si="5"/>
        <v>1</v>
      </c>
      <c r="FN51" s="138">
        <f t="shared" si="6"/>
        <v>1</v>
      </c>
      <c r="FO51" s="138">
        <f t="shared" si="7"/>
        <v>1</v>
      </c>
      <c r="FP51" s="138">
        <f t="shared" si="8"/>
        <v>1</v>
      </c>
      <c r="FQ51" s="138">
        <f t="shared" si="9"/>
        <v>1</v>
      </c>
      <c r="FR51" s="138">
        <f t="shared" si="10"/>
        <v>1</v>
      </c>
      <c r="FS51" s="138">
        <f t="shared" si="11"/>
        <v>0</v>
      </c>
      <c r="FT51" s="138">
        <f t="shared" si="12"/>
        <v>0</v>
      </c>
      <c r="FU51" s="138">
        <f t="shared" si="13"/>
        <v>1</v>
      </c>
      <c r="FV51" s="138">
        <f t="shared" si="14"/>
        <v>0</v>
      </c>
      <c r="FW51" s="138">
        <f t="shared" si="15"/>
        <v>1</v>
      </c>
      <c r="FX51" s="138">
        <f t="shared" si="16"/>
        <v>0</v>
      </c>
      <c r="FY51" s="138">
        <f t="shared" si="17"/>
        <v>0</v>
      </c>
      <c r="FZ51" s="138">
        <f t="shared" si="18"/>
        <v>1</v>
      </c>
      <c r="GA51" s="138">
        <f t="shared" si="19"/>
        <v>1</v>
      </c>
      <c r="GB51" s="138">
        <f t="shared" si="20"/>
        <v>0</v>
      </c>
      <c r="GC51" s="138">
        <f t="shared" si="21"/>
        <v>1</v>
      </c>
      <c r="GD51" s="138">
        <f t="shared" si="22"/>
        <v>1</v>
      </c>
      <c r="GE51" s="138">
        <f t="shared" si="23"/>
        <v>1</v>
      </c>
      <c r="GF51" s="138">
        <f t="shared" si="24"/>
        <v>1</v>
      </c>
      <c r="GG51" s="138">
        <f t="shared" si="25"/>
        <v>1</v>
      </c>
      <c r="GH51" s="138">
        <f t="shared" si="26"/>
        <v>1</v>
      </c>
      <c r="GI51" s="138">
        <f t="shared" si="27"/>
        <v>1</v>
      </c>
      <c r="GJ51" s="138">
        <f t="shared" si="28"/>
        <v>0</v>
      </c>
      <c r="GK51" s="138">
        <f t="shared" si="29"/>
        <v>0</v>
      </c>
      <c r="GL51" s="138">
        <f t="shared" si="30"/>
        <v>0</v>
      </c>
      <c r="GM51" s="138">
        <f t="shared" si="31"/>
        <v>1</v>
      </c>
      <c r="GN51" s="138">
        <f t="shared" si="32"/>
        <v>0</v>
      </c>
      <c r="GO51" s="138">
        <f t="shared" si="33"/>
        <v>1</v>
      </c>
      <c r="GP51" s="138">
        <f t="shared" si="34"/>
        <v>1</v>
      </c>
      <c r="GQ51" s="138">
        <f t="shared" si="35"/>
        <v>1</v>
      </c>
      <c r="GR51" s="138">
        <f t="shared" si="36"/>
        <v>0</v>
      </c>
      <c r="GS51" s="138">
        <f t="shared" si="37"/>
        <v>0</v>
      </c>
      <c r="GT51" s="138">
        <f t="shared" si="38"/>
        <v>0</v>
      </c>
      <c r="GU51" s="138">
        <f t="shared" si="39"/>
        <v>0</v>
      </c>
      <c r="GV51" s="138">
        <f t="shared" si="40"/>
        <v>0</v>
      </c>
      <c r="GW51" s="138">
        <f t="shared" si="41"/>
        <v>0</v>
      </c>
      <c r="GX51" s="138">
        <f t="shared" si="42"/>
        <v>0</v>
      </c>
    </row>
    <row r="52" spans="1:206" ht="35.1" customHeight="1" thickBot="1" x14ac:dyDescent="0.45">
      <c r="A52" s="114" t="s">
        <v>77</v>
      </c>
      <c r="B52" s="115">
        <v>45357</v>
      </c>
      <c r="C52" s="117"/>
      <c r="D52" s="117"/>
      <c r="E52" s="118"/>
      <c r="F52" s="199">
        <v>18</v>
      </c>
      <c r="G52" s="199">
        <v>27</v>
      </c>
      <c r="H52" s="199"/>
      <c r="I52" s="199">
        <v>29</v>
      </c>
      <c r="J52" s="199">
        <v>26</v>
      </c>
      <c r="K52" s="199">
        <v>10</v>
      </c>
      <c r="L52" s="199">
        <v>15</v>
      </c>
      <c r="M52" s="199">
        <v>6</v>
      </c>
      <c r="N52" s="199"/>
      <c r="O52" s="199">
        <v>4</v>
      </c>
      <c r="P52" s="199">
        <v>1</v>
      </c>
      <c r="Q52" s="200"/>
      <c r="R52" s="143">
        <v>23</v>
      </c>
      <c r="S52" s="143"/>
      <c r="T52" s="143">
        <v>13</v>
      </c>
      <c r="U52" s="199">
        <v>9</v>
      </c>
      <c r="V52" s="143"/>
      <c r="W52" s="143">
        <v>2</v>
      </c>
      <c r="X52" s="200"/>
      <c r="Y52" s="143">
        <v>43</v>
      </c>
      <c r="Z52" s="143">
        <v>16</v>
      </c>
      <c r="AA52" s="120">
        <v>11</v>
      </c>
      <c r="AB52" s="120">
        <v>7</v>
      </c>
      <c r="AC52" s="120"/>
      <c r="AD52" s="120">
        <v>3</v>
      </c>
      <c r="AE52" s="194"/>
      <c r="AF52" s="119">
        <v>30</v>
      </c>
      <c r="AG52" s="119">
        <v>41</v>
      </c>
      <c r="AH52" s="119">
        <v>39</v>
      </c>
      <c r="AI52" s="119"/>
      <c r="AJ52" s="119">
        <v>17</v>
      </c>
      <c r="AK52" s="119">
        <v>12</v>
      </c>
      <c r="AL52" s="120">
        <v>8</v>
      </c>
      <c r="AM52" s="120"/>
      <c r="AN52" s="120"/>
      <c r="AO52" s="118"/>
      <c r="AP52" s="118"/>
      <c r="AQ52" s="199">
        <v>14</v>
      </c>
      <c r="AR52" s="199">
        <v>42</v>
      </c>
      <c r="AS52" s="199">
        <v>31</v>
      </c>
      <c r="AT52" s="201"/>
      <c r="AU52" s="199"/>
      <c r="AV52" s="200"/>
      <c r="AW52" s="162">
        <v>32</v>
      </c>
      <c r="AX52" s="162">
        <v>33</v>
      </c>
      <c r="AY52" s="162">
        <v>34</v>
      </c>
      <c r="AZ52" s="162">
        <v>35</v>
      </c>
      <c r="BA52" s="417" t="s">
        <v>102</v>
      </c>
      <c r="BB52" s="418"/>
      <c r="BC52" s="418"/>
      <c r="BD52" s="418"/>
      <c r="BE52" s="418"/>
      <c r="BF52" s="418"/>
      <c r="BG52" s="418"/>
      <c r="BH52" s="418"/>
      <c r="BI52" s="418"/>
      <c r="BJ52" s="418"/>
      <c r="BK52" s="418"/>
      <c r="BL52" s="418"/>
      <c r="BM52" s="418"/>
      <c r="BN52" s="418"/>
      <c r="BO52" s="418"/>
      <c r="BP52" s="418"/>
      <c r="BQ52" s="419"/>
      <c r="BR52" s="199"/>
      <c r="BS52" s="127"/>
      <c r="BT52" s="421"/>
      <c r="BU52" s="421"/>
      <c r="BV52" s="421"/>
      <c r="BW52" s="421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33"/>
      <c r="DG52" s="133"/>
      <c r="DH52" s="208"/>
      <c r="DI52" s="133"/>
      <c r="DJ52" s="133"/>
      <c r="DK52" s="208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27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27"/>
      <c r="EM52" s="133"/>
      <c r="EN52" s="133"/>
      <c r="EO52" s="133"/>
      <c r="EP52" s="133"/>
      <c r="EQ52" s="127"/>
      <c r="ER52" s="133"/>
      <c r="ES52" s="133"/>
      <c r="ET52" s="133"/>
      <c r="EU52" s="134"/>
      <c r="EV52" s="108"/>
      <c r="EW52" s="372"/>
      <c r="EX52" s="135"/>
      <c r="EY52" s="136"/>
      <c r="EZ52" s="137"/>
      <c r="FA52" s="138">
        <f t="shared" si="43"/>
        <v>1</v>
      </c>
      <c r="FB52" s="138">
        <f t="shared" si="44"/>
        <v>1</v>
      </c>
      <c r="FC52" s="138">
        <f t="shared" si="45"/>
        <v>1</v>
      </c>
      <c r="FD52" s="138">
        <f t="shared" si="46"/>
        <v>1</v>
      </c>
      <c r="FE52" s="138">
        <f t="shared" si="47"/>
        <v>0</v>
      </c>
      <c r="FF52" s="138">
        <f t="shared" si="48"/>
        <v>1</v>
      </c>
      <c r="FG52" s="138">
        <f t="shared" si="49"/>
        <v>1</v>
      </c>
      <c r="FH52" s="138">
        <f t="shared" si="0"/>
        <v>1</v>
      </c>
      <c r="FI52" s="138">
        <f t="shared" si="1"/>
        <v>1</v>
      </c>
      <c r="FJ52" s="138">
        <f t="shared" si="2"/>
        <v>1</v>
      </c>
      <c r="FK52" s="138">
        <f t="shared" si="3"/>
        <v>1</v>
      </c>
      <c r="FL52" s="138">
        <f t="shared" si="4"/>
        <v>1</v>
      </c>
      <c r="FM52" s="138">
        <f t="shared" si="5"/>
        <v>1</v>
      </c>
      <c r="FN52" s="138">
        <f t="shared" si="6"/>
        <v>1</v>
      </c>
      <c r="FO52" s="138">
        <f t="shared" si="7"/>
        <v>1</v>
      </c>
      <c r="FP52" s="138">
        <f t="shared" si="8"/>
        <v>1</v>
      </c>
      <c r="FQ52" s="138">
        <f t="shared" si="9"/>
        <v>1</v>
      </c>
      <c r="FR52" s="138">
        <f t="shared" si="10"/>
        <v>1</v>
      </c>
      <c r="FS52" s="138">
        <f t="shared" si="11"/>
        <v>0</v>
      </c>
      <c r="FT52" s="138">
        <f t="shared" si="12"/>
        <v>0</v>
      </c>
      <c r="FU52" s="138">
        <f t="shared" si="13"/>
        <v>1</v>
      </c>
      <c r="FV52" s="138">
        <f t="shared" si="14"/>
        <v>0</v>
      </c>
      <c r="FW52" s="138">
        <f t="shared" si="15"/>
        <v>1</v>
      </c>
      <c r="FX52" s="138">
        <f t="shared" si="16"/>
        <v>0</v>
      </c>
      <c r="FY52" s="138">
        <f t="shared" si="17"/>
        <v>0</v>
      </c>
      <c r="FZ52" s="138">
        <f t="shared" si="18"/>
        <v>1</v>
      </c>
      <c r="GA52" s="138">
        <f t="shared" si="19"/>
        <v>1</v>
      </c>
      <c r="GB52" s="138">
        <f t="shared" si="20"/>
        <v>0</v>
      </c>
      <c r="GC52" s="138">
        <f t="shared" si="21"/>
        <v>1</v>
      </c>
      <c r="GD52" s="138">
        <f t="shared" si="22"/>
        <v>1</v>
      </c>
      <c r="GE52" s="138">
        <f t="shared" si="23"/>
        <v>1</v>
      </c>
      <c r="GF52" s="138">
        <f t="shared" si="24"/>
        <v>1</v>
      </c>
      <c r="GG52" s="138">
        <f t="shared" si="25"/>
        <v>1</v>
      </c>
      <c r="GH52" s="138">
        <f t="shared" si="26"/>
        <v>1</v>
      </c>
      <c r="GI52" s="138">
        <f t="shared" si="27"/>
        <v>1</v>
      </c>
      <c r="GJ52" s="138">
        <f t="shared" si="28"/>
        <v>0</v>
      </c>
      <c r="GK52" s="138">
        <f t="shared" si="29"/>
        <v>0</v>
      </c>
      <c r="GL52" s="138">
        <f t="shared" si="30"/>
        <v>0</v>
      </c>
      <c r="GM52" s="138">
        <f t="shared" si="31"/>
        <v>1</v>
      </c>
      <c r="GN52" s="138">
        <f t="shared" si="32"/>
        <v>0</v>
      </c>
      <c r="GO52" s="138">
        <f t="shared" si="33"/>
        <v>1</v>
      </c>
      <c r="GP52" s="138">
        <f t="shared" si="34"/>
        <v>1</v>
      </c>
      <c r="GQ52" s="138">
        <f t="shared" si="35"/>
        <v>1</v>
      </c>
      <c r="GR52" s="138">
        <f t="shared" si="36"/>
        <v>0</v>
      </c>
      <c r="GS52" s="138">
        <f t="shared" si="37"/>
        <v>0</v>
      </c>
      <c r="GT52" s="138">
        <f t="shared" si="38"/>
        <v>0</v>
      </c>
      <c r="GU52" s="138">
        <f t="shared" si="39"/>
        <v>0</v>
      </c>
      <c r="GV52" s="138">
        <f t="shared" si="40"/>
        <v>0</v>
      </c>
      <c r="GW52" s="138">
        <f t="shared" si="41"/>
        <v>0</v>
      </c>
      <c r="GX52" s="138">
        <f t="shared" si="42"/>
        <v>0</v>
      </c>
    </row>
    <row r="53" spans="1:206" ht="35.1" customHeight="1" thickBot="1" x14ac:dyDescent="0.45">
      <c r="A53" s="114" t="s">
        <v>82</v>
      </c>
      <c r="B53" s="115">
        <v>45358</v>
      </c>
      <c r="C53" s="117"/>
      <c r="D53" s="117"/>
      <c r="E53" s="118"/>
      <c r="F53" s="199">
        <v>19</v>
      </c>
      <c r="G53" s="199">
        <v>28</v>
      </c>
      <c r="H53" s="199"/>
      <c r="I53" s="199">
        <v>38</v>
      </c>
      <c r="J53" s="199">
        <v>37</v>
      </c>
      <c r="K53" s="199">
        <v>11</v>
      </c>
      <c r="L53" s="199">
        <v>16</v>
      </c>
      <c r="M53" s="199">
        <v>7</v>
      </c>
      <c r="N53" s="199"/>
      <c r="O53" s="199"/>
      <c r="P53" s="199"/>
      <c r="Q53" s="200"/>
      <c r="R53" s="143">
        <v>22</v>
      </c>
      <c r="S53" s="143"/>
      <c r="T53" s="143">
        <v>14</v>
      </c>
      <c r="U53" s="199">
        <v>6</v>
      </c>
      <c r="V53" s="199"/>
      <c r="W53" s="199">
        <v>3</v>
      </c>
      <c r="X53" s="200"/>
      <c r="Y53" s="143">
        <v>42</v>
      </c>
      <c r="Z53" s="199">
        <v>25</v>
      </c>
      <c r="AA53" s="120">
        <v>10</v>
      </c>
      <c r="AB53" s="120">
        <v>9</v>
      </c>
      <c r="AC53" s="120"/>
      <c r="AD53" s="120">
        <v>1</v>
      </c>
      <c r="AE53" s="194"/>
      <c r="AF53" s="119">
        <v>30</v>
      </c>
      <c r="AG53" s="119">
        <v>41</v>
      </c>
      <c r="AH53" s="119">
        <v>39</v>
      </c>
      <c r="AI53" s="119"/>
      <c r="AJ53" s="119">
        <v>17</v>
      </c>
      <c r="AK53" s="119">
        <v>12</v>
      </c>
      <c r="AL53" s="120">
        <v>8</v>
      </c>
      <c r="AM53" s="120"/>
      <c r="AN53" s="120"/>
      <c r="AO53" s="118"/>
      <c r="AP53" s="118"/>
      <c r="AQ53" s="209"/>
      <c r="AR53" s="199">
        <v>43</v>
      </c>
      <c r="AS53" s="209"/>
      <c r="AT53" s="209"/>
      <c r="AU53" s="209"/>
      <c r="AV53" s="210"/>
      <c r="AW53" s="164">
        <v>32</v>
      </c>
      <c r="AX53" s="164">
        <v>33</v>
      </c>
      <c r="AY53" s="164">
        <v>34</v>
      </c>
      <c r="AZ53" s="164">
        <v>35</v>
      </c>
      <c r="BA53" s="417" t="s">
        <v>83</v>
      </c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8"/>
      <c r="BM53" s="418"/>
      <c r="BN53" s="418"/>
      <c r="BO53" s="418"/>
      <c r="BP53" s="418"/>
      <c r="BQ53" s="419"/>
      <c r="BR53" s="209"/>
      <c r="BS53" s="127"/>
      <c r="BT53" s="421"/>
      <c r="BU53" s="421"/>
      <c r="BV53" s="421"/>
      <c r="BW53" s="421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27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27"/>
      <c r="EM53" s="133"/>
      <c r="EN53" s="133"/>
      <c r="EO53" s="133"/>
      <c r="EP53" s="133"/>
      <c r="EQ53" s="127"/>
      <c r="ER53" s="133"/>
      <c r="ES53" s="133"/>
      <c r="ET53" s="133"/>
      <c r="EU53" s="134"/>
      <c r="EV53" s="108"/>
      <c r="EW53" s="372"/>
      <c r="EX53" s="135"/>
      <c r="EY53" s="136"/>
      <c r="EZ53" s="137"/>
      <c r="FA53" s="138">
        <f t="shared" si="43"/>
        <v>1</v>
      </c>
      <c r="FB53" s="138">
        <f t="shared" si="44"/>
        <v>0</v>
      </c>
      <c r="FC53" s="138">
        <f t="shared" si="45"/>
        <v>1</v>
      </c>
      <c r="FD53" s="138">
        <f t="shared" si="46"/>
        <v>0</v>
      </c>
      <c r="FE53" s="138">
        <f t="shared" si="47"/>
        <v>0</v>
      </c>
      <c r="FF53" s="138">
        <f t="shared" si="48"/>
        <v>1</v>
      </c>
      <c r="FG53" s="138">
        <f t="shared" si="49"/>
        <v>1</v>
      </c>
      <c r="FH53" s="138">
        <f t="shared" si="0"/>
        <v>1</v>
      </c>
      <c r="FI53" s="138">
        <f t="shared" si="1"/>
        <v>1</v>
      </c>
      <c r="FJ53" s="138">
        <f t="shared" si="2"/>
        <v>1</v>
      </c>
      <c r="FK53" s="138">
        <f t="shared" si="3"/>
        <v>1</v>
      </c>
      <c r="FL53" s="138">
        <f t="shared" si="4"/>
        <v>1</v>
      </c>
      <c r="FM53" s="138">
        <f t="shared" si="5"/>
        <v>0</v>
      </c>
      <c r="FN53" s="138">
        <f t="shared" si="6"/>
        <v>1</v>
      </c>
      <c r="FO53" s="138">
        <f t="shared" si="7"/>
        <v>0</v>
      </c>
      <c r="FP53" s="138">
        <f t="shared" si="8"/>
        <v>1</v>
      </c>
      <c r="FQ53" s="138">
        <f t="shared" si="9"/>
        <v>1</v>
      </c>
      <c r="FR53" s="138">
        <f t="shared" si="10"/>
        <v>0</v>
      </c>
      <c r="FS53" s="138">
        <f t="shared" si="11"/>
        <v>1</v>
      </c>
      <c r="FT53" s="138">
        <f t="shared" si="12"/>
        <v>0</v>
      </c>
      <c r="FU53" s="138">
        <f t="shared" si="13"/>
        <v>1</v>
      </c>
      <c r="FV53" s="138">
        <f t="shared" si="14"/>
        <v>1</v>
      </c>
      <c r="FW53" s="138">
        <f t="shared" si="15"/>
        <v>0</v>
      </c>
      <c r="FX53" s="138">
        <f t="shared" si="16"/>
        <v>0</v>
      </c>
      <c r="FY53" s="138">
        <f t="shared" si="17"/>
        <v>1</v>
      </c>
      <c r="FZ53" s="138">
        <f t="shared" si="18"/>
        <v>0</v>
      </c>
      <c r="GA53" s="138">
        <f t="shared" si="19"/>
        <v>0</v>
      </c>
      <c r="GB53" s="138">
        <f t="shared" si="20"/>
        <v>1</v>
      </c>
      <c r="GC53" s="138">
        <f t="shared" si="21"/>
        <v>0</v>
      </c>
      <c r="GD53" s="138">
        <f t="shared" si="22"/>
        <v>1</v>
      </c>
      <c r="GE53" s="138">
        <f t="shared" si="23"/>
        <v>0</v>
      </c>
      <c r="GF53" s="138">
        <f t="shared" si="24"/>
        <v>1</v>
      </c>
      <c r="GG53" s="138">
        <f t="shared" si="25"/>
        <v>1</v>
      </c>
      <c r="GH53" s="138">
        <f t="shared" si="26"/>
        <v>1</v>
      </c>
      <c r="GI53" s="138">
        <f t="shared" si="27"/>
        <v>1</v>
      </c>
      <c r="GJ53" s="138">
        <f t="shared" si="28"/>
        <v>0</v>
      </c>
      <c r="GK53" s="138">
        <f t="shared" si="29"/>
        <v>1</v>
      </c>
      <c r="GL53" s="138">
        <f t="shared" si="30"/>
        <v>1</v>
      </c>
      <c r="GM53" s="138">
        <f t="shared" si="31"/>
        <v>1</v>
      </c>
      <c r="GN53" s="138">
        <f t="shared" si="32"/>
        <v>0</v>
      </c>
      <c r="GO53" s="138">
        <f t="shared" si="33"/>
        <v>1</v>
      </c>
      <c r="GP53" s="138">
        <f t="shared" si="34"/>
        <v>1</v>
      </c>
      <c r="GQ53" s="138">
        <f t="shared" si="35"/>
        <v>1</v>
      </c>
      <c r="GR53" s="138">
        <f t="shared" si="36"/>
        <v>0</v>
      </c>
      <c r="GS53" s="138">
        <f t="shared" si="37"/>
        <v>0</v>
      </c>
      <c r="GT53" s="138">
        <f t="shared" si="38"/>
        <v>0</v>
      </c>
      <c r="GU53" s="138">
        <f t="shared" si="39"/>
        <v>0</v>
      </c>
      <c r="GV53" s="138">
        <f t="shared" si="40"/>
        <v>0</v>
      </c>
      <c r="GW53" s="138">
        <f t="shared" si="41"/>
        <v>0</v>
      </c>
      <c r="GX53" s="138">
        <f t="shared" si="42"/>
        <v>0</v>
      </c>
    </row>
    <row r="54" spans="1:206" ht="35.1" customHeight="1" x14ac:dyDescent="0.4">
      <c r="A54" s="114" t="s">
        <v>79</v>
      </c>
      <c r="B54" s="115">
        <v>45359</v>
      </c>
      <c r="C54" s="117"/>
      <c r="D54" s="117"/>
      <c r="E54" s="118"/>
      <c r="F54" s="199">
        <v>19</v>
      </c>
      <c r="G54" s="199">
        <v>28</v>
      </c>
      <c r="H54" s="199"/>
      <c r="I54" s="199">
        <v>38</v>
      </c>
      <c r="J54" s="199">
        <v>37</v>
      </c>
      <c r="K54" s="199">
        <v>11</v>
      </c>
      <c r="L54" s="199">
        <v>16</v>
      </c>
      <c r="M54" s="199">
        <v>7</v>
      </c>
      <c r="N54" s="199"/>
      <c r="O54" s="199"/>
      <c r="P54" s="199"/>
      <c r="Q54" s="200"/>
      <c r="R54" s="199">
        <v>22</v>
      </c>
      <c r="S54" s="199"/>
      <c r="T54" s="199">
        <v>14</v>
      </c>
      <c r="U54" s="143">
        <v>6</v>
      </c>
      <c r="V54" s="143"/>
      <c r="W54" s="143">
        <v>3</v>
      </c>
      <c r="X54" s="200"/>
      <c r="Y54" s="143">
        <v>42</v>
      </c>
      <c r="Z54" s="199">
        <v>25</v>
      </c>
      <c r="AA54" s="120">
        <v>10</v>
      </c>
      <c r="AB54" s="120">
        <v>9</v>
      </c>
      <c r="AC54" s="119"/>
      <c r="AD54" s="119">
        <v>1</v>
      </c>
      <c r="AE54" s="194"/>
      <c r="AF54" s="119">
        <v>30</v>
      </c>
      <c r="AG54" s="120">
        <v>41</v>
      </c>
      <c r="AH54" s="119">
        <v>39</v>
      </c>
      <c r="AI54" s="119"/>
      <c r="AJ54" s="119">
        <v>17</v>
      </c>
      <c r="AK54" s="119">
        <v>12</v>
      </c>
      <c r="AL54" s="120">
        <v>8</v>
      </c>
      <c r="AM54" s="120"/>
      <c r="AN54" s="120"/>
      <c r="AO54" s="118"/>
      <c r="AP54" s="118"/>
      <c r="AQ54" s="199"/>
      <c r="AR54" s="199">
        <v>43</v>
      </c>
      <c r="AS54" s="199"/>
      <c r="AT54" s="199"/>
      <c r="AU54" s="199"/>
      <c r="AV54" s="200"/>
      <c r="AW54" s="202"/>
      <c r="AX54" s="202"/>
      <c r="AY54" s="202"/>
      <c r="AZ54" s="202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27"/>
      <c r="BT54" s="203">
        <v>31</v>
      </c>
      <c r="BU54" s="203">
        <v>5</v>
      </c>
      <c r="BV54" s="203"/>
      <c r="BW54" s="203"/>
      <c r="BX54" s="203"/>
      <c r="BY54" s="203"/>
      <c r="BZ54" s="203"/>
      <c r="CA54" s="203"/>
      <c r="CB54" s="451" t="s">
        <v>86</v>
      </c>
      <c r="CC54" s="452"/>
      <c r="CD54" s="452"/>
      <c r="CE54" s="452"/>
      <c r="CF54" s="452"/>
      <c r="CG54" s="452"/>
      <c r="CH54" s="452"/>
      <c r="CI54" s="452"/>
      <c r="CJ54" s="452"/>
      <c r="CK54" s="452"/>
      <c r="CL54" s="452"/>
      <c r="CM54" s="452"/>
      <c r="CN54" s="452"/>
      <c r="CO54" s="452"/>
      <c r="CP54" s="453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2"/>
      <c r="DX54" s="454"/>
      <c r="DY54" s="454"/>
      <c r="DZ54" s="454"/>
      <c r="EA54" s="454"/>
      <c r="EB54" s="454"/>
      <c r="EC54" s="454"/>
      <c r="ED54" s="454"/>
      <c r="EE54" s="454"/>
      <c r="EF54" s="454"/>
      <c r="EG54" s="454"/>
      <c r="EH54" s="454"/>
      <c r="EI54" s="454"/>
      <c r="EJ54" s="454"/>
      <c r="EK54" s="133"/>
      <c r="EL54" s="127"/>
      <c r="EM54" s="133"/>
      <c r="EN54" s="133"/>
      <c r="EO54" s="133"/>
      <c r="EP54" s="133"/>
      <c r="EQ54" s="127"/>
      <c r="ER54" s="133"/>
      <c r="ES54" s="133"/>
      <c r="ET54" s="133"/>
      <c r="EU54" s="134"/>
      <c r="EV54" s="108"/>
      <c r="EW54" s="372"/>
      <c r="EX54" s="135"/>
      <c r="EY54" s="136"/>
      <c r="EZ54" s="137"/>
      <c r="FA54" s="138">
        <f t="shared" si="43"/>
        <v>1</v>
      </c>
      <c r="FB54" s="138">
        <f t="shared" si="44"/>
        <v>0</v>
      </c>
      <c r="FC54" s="138">
        <f t="shared" si="45"/>
        <v>1</v>
      </c>
      <c r="FD54" s="138">
        <f t="shared" si="46"/>
        <v>0</v>
      </c>
      <c r="FE54" s="138">
        <f t="shared" si="47"/>
        <v>1</v>
      </c>
      <c r="FF54" s="138">
        <f t="shared" si="48"/>
        <v>1</v>
      </c>
      <c r="FG54" s="138">
        <f t="shared" si="49"/>
        <v>1</v>
      </c>
      <c r="FH54" s="138">
        <f t="shared" si="0"/>
        <v>1</v>
      </c>
      <c r="FI54" s="138">
        <f t="shared" si="1"/>
        <v>1</v>
      </c>
      <c r="FJ54" s="138">
        <f t="shared" si="2"/>
        <v>1</v>
      </c>
      <c r="FK54" s="138">
        <f t="shared" si="3"/>
        <v>1</v>
      </c>
      <c r="FL54" s="138">
        <f t="shared" si="4"/>
        <v>1</v>
      </c>
      <c r="FM54" s="138">
        <f t="shared" si="5"/>
        <v>0</v>
      </c>
      <c r="FN54" s="138">
        <f t="shared" si="6"/>
        <v>1</v>
      </c>
      <c r="FO54" s="138">
        <f t="shared" si="7"/>
        <v>0</v>
      </c>
      <c r="FP54" s="138">
        <f t="shared" si="8"/>
        <v>1</v>
      </c>
      <c r="FQ54" s="138">
        <f t="shared" si="9"/>
        <v>1</v>
      </c>
      <c r="FR54" s="138">
        <f t="shared" si="10"/>
        <v>0</v>
      </c>
      <c r="FS54" s="138">
        <f t="shared" si="11"/>
        <v>1</v>
      </c>
      <c r="FT54" s="138">
        <f t="shared" si="12"/>
        <v>0</v>
      </c>
      <c r="FU54" s="138">
        <f t="shared" si="13"/>
        <v>1</v>
      </c>
      <c r="FV54" s="138">
        <f t="shared" si="14"/>
        <v>1</v>
      </c>
      <c r="FW54" s="138">
        <f t="shared" si="15"/>
        <v>0</v>
      </c>
      <c r="FX54" s="138">
        <f t="shared" si="16"/>
        <v>0</v>
      </c>
      <c r="FY54" s="138">
        <f t="shared" si="17"/>
        <v>1</v>
      </c>
      <c r="FZ54" s="138">
        <f t="shared" si="18"/>
        <v>0</v>
      </c>
      <c r="GA54" s="138">
        <f t="shared" si="19"/>
        <v>0</v>
      </c>
      <c r="GB54" s="138">
        <f t="shared" si="20"/>
        <v>1</v>
      </c>
      <c r="GC54" s="138">
        <f t="shared" si="21"/>
        <v>0</v>
      </c>
      <c r="GD54" s="138">
        <f t="shared" si="22"/>
        <v>1</v>
      </c>
      <c r="GE54" s="138">
        <f t="shared" si="23"/>
        <v>1</v>
      </c>
      <c r="GF54" s="138">
        <f t="shared" si="24"/>
        <v>0</v>
      </c>
      <c r="GG54" s="138">
        <f t="shared" si="25"/>
        <v>0</v>
      </c>
      <c r="GH54" s="138">
        <f t="shared" si="26"/>
        <v>0</v>
      </c>
      <c r="GI54" s="138">
        <f t="shared" si="27"/>
        <v>0</v>
      </c>
      <c r="GJ54" s="138">
        <f t="shared" si="28"/>
        <v>0</v>
      </c>
      <c r="GK54" s="138">
        <f t="shared" si="29"/>
        <v>1</v>
      </c>
      <c r="GL54" s="138">
        <f t="shared" si="30"/>
        <v>1</v>
      </c>
      <c r="GM54" s="138">
        <f t="shared" si="31"/>
        <v>1</v>
      </c>
      <c r="GN54" s="138">
        <f t="shared" si="32"/>
        <v>0</v>
      </c>
      <c r="GO54" s="138">
        <f t="shared" si="33"/>
        <v>1</v>
      </c>
      <c r="GP54" s="138">
        <f t="shared" si="34"/>
        <v>1</v>
      </c>
      <c r="GQ54" s="138">
        <f t="shared" si="35"/>
        <v>1</v>
      </c>
      <c r="GR54" s="138">
        <f t="shared" si="36"/>
        <v>0</v>
      </c>
      <c r="GS54" s="138">
        <f t="shared" si="37"/>
        <v>0</v>
      </c>
      <c r="GT54" s="138">
        <f t="shared" si="38"/>
        <v>0</v>
      </c>
      <c r="GU54" s="138">
        <f t="shared" si="39"/>
        <v>0</v>
      </c>
      <c r="GV54" s="138">
        <f t="shared" si="40"/>
        <v>0</v>
      </c>
      <c r="GW54" s="138">
        <f t="shared" si="41"/>
        <v>0</v>
      </c>
      <c r="GX54" s="138">
        <f t="shared" si="42"/>
        <v>0</v>
      </c>
    </row>
    <row r="55" spans="1:206" ht="35.1" customHeight="1" x14ac:dyDescent="0.25">
      <c r="A55" s="114" t="s">
        <v>80</v>
      </c>
      <c r="B55" s="115">
        <v>45360</v>
      </c>
      <c r="C55" s="117"/>
      <c r="D55" s="117"/>
      <c r="E55" s="118"/>
      <c r="F55" s="199">
        <v>19</v>
      </c>
      <c r="G55" s="199">
        <v>28</v>
      </c>
      <c r="H55" s="199"/>
      <c r="I55" s="199">
        <v>38</v>
      </c>
      <c r="J55" s="199">
        <v>37</v>
      </c>
      <c r="K55" s="199">
        <v>11</v>
      </c>
      <c r="L55" s="199">
        <v>16</v>
      </c>
      <c r="M55" s="199">
        <v>7</v>
      </c>
      <c r="N55" s="199"/>
      <c r="O55" s="199"/>
      <c r="P55" s="199"/>
      <c r="Q55" s="200"/>
      <c r="R55" s="199"/>
      <c r="S55" s="199"/>
      <c r="T55" s="199">
        <v>14</v>
      </c>
      <c r="U55" s="143">
        <v>6</v>
      </c>
      <c r="V55" s="143"/>
      <c r="W55" s="143">
        <v>3</v>
      </c>
      <c r="X55" s="200"/>
      <c r="Y55" s="143">
        <v>42</v>
      </c>
      <c r="Z55" s="199">
        <v>25</v>
      </c>
      <c r="AA55" s="120">
        <v>10</v>
      </c>
      <c r="AB55" s="120">
        <v>9</v>
      </c>
      <c r="AC55" s="119"/>
      <c r="AD55" s="120">
        <v>1</v>
      </c>
      <c r="AE55" s="194"/>
      <c r="AF55" s="119"/>
      <c r="AG55" s="120"/>
      <c r="AH55" s="119"/>
      <c r="AI55" s="119"/>
      <c r="AJ55" s="119"/>
      <c r="AK55" s="119"/>
      <c r="AL55" s="120"/>
      <c r="AM55" s="120"/>
      <c r="AN55" s="120"/>
      <c r="AO55" s="118"/>
      <c r="AP55" s="118"/>
      <c r="AQ55" s="199"/>
      <c r="AR55" s="199">
        <v>43</v>
      </c>
      <c r="AS55" s="199"/>
      <c r="AT55" s="199"/>
      <c r="AU55" s="199"/>
      <c r="AV55" s="200"/>
      <c r="AW55" s="202"/>
      <c r="AX55" s="202"/>
      <c r="AY55" s="202"/>
      <c r="AZ55" s="202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27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2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27"/>
      <c r="EM55" s="133"/>
      <c r="EN55" s="133"/>
      <c r="EO55" s="133"/>
      <c r="EP55" s="133"/>
      <c r="EQ55" s="127"/>
      <c r="ER55" s="133"/>
      <c r="ES55" s="133"/>
      <c r="ET55" s="133"/>
      <c r="EU55" s="204"/>
      <c r="EV55" s="205"/>
      <c r="EW55" s="373"/>
      <c r="EX55" s="206"/>
      <c r="EY55" s="207"/>
      <c r="EZ55" s="137"/>
      <c r="FA55" s="138">
        <f t="shared" si="43"/>
        <v>1</v>
      </c>
      <c r="FB55" s="138">
        <f t="shared" si="44"/>
        <v>0</v>
      </c>
      <c r="FC55" s="138">
        <f t="shared" si="45"/>
        <v>1</v>
      </c>
      <c r="FD55" s="138">
        <f t="shared" si="46"/>
        <v>0</v>
      </c>
      <c r="FE55" s="138">
        <f t="shared" si="47"/>
        <v>0</v>
      </c>
      <c r="FF55" s="138">
        <f t="shared" si="48"/>
        <v>1</v>
      </c>
      <c r="FG55" s="138">
        <f t="shared" si="49"/>
        <v>1</v>
      </c>
      <c r="FH55" s="138">
        <f t="shared" si="0"/>
        <v>0</v>
      </c>
      <c r="FI55" s="138">
        <f t="shared" si="1"/>
        <v>1</v>
      </c>
      <c r="FJ55" s="138">
        <f t="shared" si="2"/>
        <v>1</v>
      </c>
      <c r="FK55" s="138">
        <f t="shared" si="3"/>
        <v>1</v>
      </c>
      <c r="FL55" s="138">
        <f t="shared" si="4"/>
        <v>0</v>
      </c>
      <c r="FM55" s="138">
        <f t="shared" si="5"/>
        <v>0</v>
      </c>
      <c r="FN55" s="138">
        <f t="shared" si="6"/>
        <v>1</v>
      </c>
      <c r="FO55" s="138">
        <f t="shared" si="7"/>
        <v>0</v>
      </c>
      <c r="FP55" s="138">
        <f t="shared" si="8"/>
        <v>1</v>
      </c>
      <c r="FQ55" s="138">
        <f t="shared" si="9"/>
        <v>0</v>
      </c>
      <c r="FR55" s="138">
        <f t="shared" si="10"/>
        <v>0</v>
      </c>
      <c r="FS55" s="138">
        <f t="shared" si="11"/>
        <v>1</v>
      </c>
      <c r="FT55" s="138">
        <f t="shared" si="12"/>
        <v>0</v>
      </c>
      <c r="FU55" s="138">
        <f t="shared" si="13"/>
        <v>1</v>
      </c>
      <c r="FV55" s="138">
        <f t="shared" si="14"/>
        <v>0</v>
      </c>
      <c r="FW55" s="138">
        <f t="shared" si="15"/>
        <v>0</v>
      </c>
      <c r="FX55" s="138">
        <f t="shared" si="16"/>
        <v>0</v>
      </c>
      <c r="FY55" s="138">
        <f t="shared" si="17"/>
        <v>1</v>
      </c>
      <c r="FZ55" s="138">
        <f t="shared" si="18"/>
        <v>0</v>
      </c>
      <c r="GA55" s="138">
        <f t="shared" si="19"/>
        <v>0</v>
      </c>
      <c r="GB55" s="138">
        <f t="shared" si="20"/>
        <v>1</v>
      </c>
      <c r="GC55" s="138">
        <f t="shared" si="21"/>
        <v>0</v>
      </c>
      <c r="GD55" s="138">
        <f t="shared" si="22"/>
        <v>0</v>
      </c>
      <c r="GE55" s="138">
        <f t="shared" si="23"/>
        <v>0</v>
      </c>
      <c r="GF55" s="138">
        <f t="shared" si="24"/>
        <v>0</v>
      </c>
      <c r="GG55" s="138">
        <f t="shared" si="25"/>
        <v>0</v>
      </c>
      <c r="GH55" s="138">
        <f t="shared" si="26"/>
        <v>0</v>
      </c>
      <c r="GI55" s="138">
        <f t="shared" si="27"/>
        <v>0</v>
      </c>
      <c r="GJ55" s="138">
        <f t="shared" si="28"/>
        <v>0</v>
      </c>
      <c r="GK55" s="138">
        <f t="shared" si="29"/>
        <v>1</v>
      </c>
      <c r="GL55" s="138">
        <f t="shared" si="30"/>
        <v>1</v>
      </c>
      <c r="GM55" s="138">
        <f t="shared" si="31"/>
        <v>0</v>
      </c>
      <c r="GN55" s="138">
        <f t="shared" si="32"/>
        <v>0</v>
      </c>
      <c r="GO55" s="138">
        <f t="shared" si="33"/>
        <v>0</v>
      </c>
      <c r="GP55" s="138">
        <f t="shared" si="34"/>
        <v>1</v>
      </c>
      <c r="GQ55" s="138">
        <f t="shared" si="35"/>
        <v>1</v>
      </c>
      <c r="GR55" s="138">
        <f t="shared" si="36"/>
        <v>0</v>
      </c>
      <c r="GS55" s="138">
        <f t="shared" si="37"/>
        <v>0</v>
      </c>
      <c r="GT55" s="138">
        <f t="shared" si="38"/>
        <v>0</v>
      </c>
      <c r="GU55" s="138">
        <f t="shared" si="39"/>
        <v>0</v>
      </c>
      <c r="GV55" s="138">
        <f t="shared" si="40"/>
        <v>0</v>
      </c>
      <c r="GW55" s="138">
        <f t="shared" si="41"/>
        <v>0</v>
      </c>
      <c r="GX55" s="138">
        <f t="shared" si="42"/>
        <v>0</v>
      </c>
    </row>
    <row r="56" spans="1:206" ht="77.25" customHeight="1" x14ac:dyDescent="0.4">
      <c r="A56" s="144" t="s">
        <v>81</v>
      </c>
      <c r="B56" s="145">
        <v>45361</v>
      </c>
      <c r="C56" s="150"/>
      <c r="D56" s="150"/>
      <c r="E56" s="150"/>
      <c r="F56" s="149"/>
      <c r="G56" s="149"/>
      <c r="H56" s="149"/>
      <c r="I56" s="149"/>
      <c r="J56" s="149"/>
      <c r="K56" s="149"/>
      <c r="L56" s="149"/>
      <c r="M56" s="195"/>
      <c r="N56" s="195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95"/>
      <c r="Z56" s="195"/>
      <c r="AA56" s="148"/>
      <c r="AB56" s="148"/>
      <c r="AC56" s="148"/>
      <c r="AD56" s="148"/>
      <c r="AE56" s="148"/>
      <c r="AF56" s="148"/>
      <c r="AG56" s="192"/>
      <c r="AH56" s="192"/>
      <c r="AI56" s="148"/>
      <c r="AJ56" s="148"/>
      <c r="AK56" s="148"/>
      <c r="AL56" s="192"/>
      <c r="AM56" s="192"/>
      <c r="AN56" s="192"/>
      <c r="AO56" s="150"/>
      <c r="AP56" s="150"/>
      <c r="AQ56" s="195"/>
      <c r="AR56" s="195"/>
      <c r="AS56" s="196" t="s">
        <v>97</v>
      </c>
      <c r="AT56" s="213"/>
      <c r="AU56" s="214"/>
      <c r="AV56" s="195"/>
      <c r="AW56" s="198"/>
      <c r="AX56" s="198"/>
      <c r="AY56" s="198"/>
      <c r="AZ56" s="198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  <c r="EO56" s="152"/>
      <c r="EP56" s="152"/>
      <c r="EQ56" s="152"/>
      <c r="ER56" s="152"/>
      <c r="ES56" s="152"/>
      <c r="ET56" s="152"/>
      <c r="EU56" s="153"/>
      <c r="EV56" s="108"/>
      <c r="EW56" s="154"/>
      <c r="EX56" s="154"/>
      <c r="EY56" s="216"/>
      <c r="EZ56" s="185"/>
      <c r="FA56" s="156">
        <f t="shared" si="43"/>
        <v>0</v>
      </c>
      <c r="FB56" s="156">
        <f t="shared" si="44"/>
        <v>0</v>
      </c>
      <c r="FC56" s="156">
        <f t="shared" si="45"/>
        <v>0</v>
      </c>
      <c r="FD56" s="156">
        <f t="shared" si="46"/>
        <v>0</v>
      </c>
      <c r="FE56" s="156">
        <f t="shared" si="47"/>
        <v>0</v>
      </c>
      <c r="FF56" s="156">
        <f t="shared" si="48"/>
        <v>0</v>
      </c>
      <c r="FG56" s="156">
        <f t="shared" si="49"/>
        <v>0</v>
      </c>
      <c r="FH56" s="156">
        <f t="shared" si="0"/>
        <v>0</v>
      </c>
      <c r="FI56" s="156">
        <f t="shared" si="1"/>
        <v>0</v>
      </c>
      <c r="FJ56" s="156">
        <f t="shared" si="2"/>
        <v>0</v>
      </c>
      <c r="FK56" s="156">
        <f t="shared" si="3"/>
        <v>0</v>
      </c>
      <c r="FL56" s="156">
        <f t="shared" si="4"/>
        <v>0</v>
      </c>
      <c r="FM56" s="156">
        <f t="shared" si="5"/>
        <v>0</v>
      </c>
      <c r="FN56" s="156">
        <f t="shared" si="6"/>
        <v>0</v>
      </c>
      <c r="FO56" s="156">
        <f t="shared" si="7"/>
        <v>0</v>
      </c>
      <c r="FP56" s="156">
        <f t="shared" si="8"/>
        <v>0</v>
      </c>
      <c r="FQ56" s="156">
        <f t="shared" si="9"/>
        <v>0</v>
      </c>
      <c r="FR56" s="156">
        <f t="shared" si="10"/>
        <v>0</v>
      </c>
      <c r="FS56" s="156">
        <f t="shared" si="11"/>
        <v>0</v>
      </c>
      <c r="FT56" s="156">
        <f t="shared" si="12"/>
        <v>0</v>
      </c>
      <c r="FU56" s="156">
        <f t="shared" si="13"/>
        <v>0</v>
      </c>
      <c r="FV56" s="156">
        <f t="shared" si="14"/>
        <v>0</v>
      </c>
      <c r="FW56" s="156">
        <f t="shared" si="15"/>
        <v>0</v>
      </c>
      <c r="FX56" s="156">
        <f t="shared" si="16"/>
        <v>0</v>
      </c>
      <c r="FY56" s="156">
        <f t="shared" si="17"/>
        <v>0</v>
      </c>
      <c r="FZ56" s="156">
        <f t="shared" si="18"/>
        <v>0</v>
      </c>
      <c r="GA56" s="156">
        <f t="shared" si="19"/>
        <v>0</v>
      </c>
      <c r="GB56" s="156">
        <f t="shared" si="20"/>
        <v>0</v>
      </c>
      <c r="GC56" s="156">
        <f t="shared" si="21"/>
        <v>0</v>
      </c>
      <c r="GD56" s="156">
        <f t="shared" si="22"/>
        <v>0</v>
      </c>
      <c r="GE56" s="156">
        <f t="shared" si="23"/>
        <v>0</v>
      </c>
      <c r="GF56" s="156">
        <f t="shared" si="24"/>
        <v>0</v>
      </c>
      <c r="GG56" s="156">
        <f t="shared" si="25"/>
        <v>0</v>
      </c>
      <c r="GH56" s="156">
        <f t="shared" si="26"/>
        <v>0</v>
      </c>
      <c r="GI56" s="156">
        <f t="shared" si="27"/>
        <v>0</v>
      </c>
      <c r="GJ56" s="156">
        <f t="shared" si="28"/>
        <v>0</v>
      </c>
      <c r="GK56" s="156">
        <f t="shared" si="29"/>
        <v>0</v>
      </c>
      <c r="GL56" s="156">
        <f t="shared" si="30"/>
        <v>0</v>
      </c>
      <c r="GM56" s="156">
        <f t="shared" si="31"/>
        <v>0</v>
      </c>
      <c r="GN56" s="156">
        <f t="shared" si="32"/>
        <v>0</v>
      </c>
      <c r="GO56" s="156">
        <f t="shared" si="33"/>
        <v>0</v>
      </c>
      <c r="GP56" s="156">
        <f t="shared" si="34"/>
        <v>0</v>
      </c>
      <c r="GQ56" s="156">
        <f t="shared" si="35"/>
        <v>0</v>
      </c>
      <c r="GR56" s="156">
        <f t="shared" si="36"/>
        <v>0</v>
      </c>
      <c r="GS56" s="156">
        <f t="shared" si="37"/>
        <v>0</v>
      </c>
      <c r="GT56" s="156">
        <f t="shared" si="38"/>
        <v>0</v>
      </c>
      <c r="GU56" s="156">
        <f t="shared" si="39"/>
        <v>0</v>
      </c>
      <c r="GV56" s="156">
        <f t="shared" si="40"/>
        <v>0</v>
      </c>
      <c r="GW56" s="156">
        <f t="shared" si="41"/>
        <v>0</v>
      </c>
      <c r="GX56" s="156">
        <f t="shared" si="42"/>
        <v>0</v>
      </c>
    </row>
    <row r="57" spans="1:206" ht="36" customHeight="1" thickBot="1" x14ac:dyDescent="0.45">
      <c r="A57" s="114" t="s">
        <v>75</v>
      </c>
      <c r="B57" s="115">
        <v>45362</v>
      </c>
      <c r="C57" s="117"/>
      <c r="D57" s="117"/>
      <c r="E57" s="118"/>
      <c r="F57" s="199">
        <v>20</v>
      </c>
      <c r="G57" s="199">
        <v>30</v>
      </c>
      <c r="H57" s="199"/>
      <c r="I57" s="199">
        <v>39</v>
      </c>
      <c r="J57" s="199">
        <v>24</v>
      </c>
      <c r="K57" s="199">
        <v>12</v>
      </c>
      <c r="L57" s="199">
        <v>17</v>
      </c>
      <c r="M57" s="199">
        <v>8</v>
      </c>
      <c r="N57" s="199"/>
      <c r="O57" s="199"/>
      <c r="P57" s="199"/>
      <c r="Q57" s="200"/>
      <c r="R57" s="199">
        <v>18</v>
      </c>
      <c r="S57" s="199">
        <v>19</v>
      </c>
      <c r="T57" s="199">
        <v>11</v>
      </c>
      <c r="U57" s="143">
        <v>7</v>
      </c>
      <c r="V57" s="199"/>
      <c r="W57" s="199">
        <v>1</v>
      </c>
      <c r="X57" s="200"/>
      <c r="Y57" s="143">
        <v>40</v>
      </c>
      <c r="Z57" s="143">
        <v>15</v>
      </c>
      <c r="AA57" s="120">
        <v>14</v>
      </c>
      <c r="AB57" s="120">
        <v>6</v>
      </c>
      <c r="AC57" s="120"/>
      <c r="AD57" s="120">
        <v>2</v>
      </c>
      <c r="AE57" s="194"/>
      <c r="AF57" s="119">
        <v>27</v>
      </c>
      <c r="AG57" s="120">
        <v>42</v>
      </c>
      <c r="AH57" s="120">
        <v>29</v>
      </c>
      <c r="AI57" s="120"/>
      <c r="AJ57" s="119">
        <v>16</v>
      </c>
      <c r="AK57" s="119">
        <v>10</v>
      </c>
      <c r="AL57" s="120">
        <v>9</v>
      </c>
      <c r="AM57" s="120">
        <v>5</v>
      </c>
      <c r="AN57" s="120">
        <v>3</v>
      </c>
      <c r="AO57" s="118"/>
      <c r="AP57" s="118"/>
      <c r="AQ57" s="199">
        <v>13</v>
      </c>
      <c r="AR57" s="199">
        <v>41</v>
      </c>
      <c r="AS57" s="199">
        <v>31</v>
      </c>
      <c r="AT57" s="199"/>
      <c r="AU57" s="199"/>
      <c r="AV57" s="200"/>
      <c r="AW57" s="202"/>
      <c r="AX57" s="202"/>
      <c r="AY57" s="202"/>
      <c r="AZ57" s="202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27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2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27"/>
      <c r="EM57" s="133"/>
      <c r="EN57" s="133"/>
      <c r="EO57" s="133"/>
      <c r="EP57" s="133"/>
      <c r="EQ57" s="127"/>
      <c r="ER57" s="133"/>
      <c r="ES57" s="133"/>
      <c r="ET57" s="133"/>
      <c r="EU57" s="134"/>
      <c r="EV57" s="108"/>
      <c r="EW57" s="372"/>
      <c r="EX57" s="135"/>
      <c r="EY57" s="136"/>
      <c r="EZ57" s="217"/>
      <c r="FA57" s="138">
        <f t="shared" si="43"/>
        <v>1</v>
      </c>
      <c r="FB57" s="138">
        <f t="shared" si="44"/>
        <v>1</v>
      </c>
      <c r="FC57" s="138">
        <f t="shared" si="45"/>
        <v>1</v>
      </c>
      <c r="FD57" s="138">
        <f t="shared" si="46"/>
        <v>0</v>
      </c>
      <c r="FE57" s="138">
        <f t="shared" si="47"/>
        <v>1</v>
      </c>
      <c r="FF57" s="138">
        <f t="shared" si="48"/>
        <v>1</v>
      </c>
      <c r="FG57" s="138">
        <f t="shared" si="49"/>
        <v>1</v>
      </c>
      <c r="FH57" s="138">
        <f t="shared" si="0"/>
        <v>1</v>
      </c>
      <c r="FI57" s="138">
        <f t="shared" si="1"/>
        <v>1</v>
      </c>
      <c r="FJ57" s="138">
        <f t="shared" si="2"/>
        <v>1</v>
      </c>
      <c r="FK57" s="138">
        <f t="shared" si="3"/>
        <v>1</v>
      </c>
      <c r="FL57" s="138">
        <f t="shared" si="4"/>
        <v>1</v>
      </c>
      <c r="FM57" s="138">
        <f t="shared" si="5"/>
        <v>1</v>
      </c>
      <c r="FN57" s="138">
        <f t="shared" si="6"/>
        <v>1</v>
      </c>
      <c r="FO57" s="138">
        <f t="shared" si="7"/>
        <v>1</v>
      </c>
      <c r="FP57" s="138">
        <f t="shared" si="8"/>
        <v>1</v>
      </c>
      <c r="FQ57" s="138">
        <f t="shared" si="9"/>
        <v>1</v>
      </c>
      <c r="FR57" s="138">
        <f t="shared" si="10"/>
        <v>1</v>
      </c>
      <c r="FS57" s="138">
        <f t="shared" si="11"/>
        <v>1</v>
      </c>
      <c r="FT57" s="138">
        <f t="shared" si="12"/>
        <v>1</v>
      </c>
      <c r="FU57" s="138">
        <f t="shared" si="13"/>
        <v>1</v>
      </c>
      <c r="FV57" s="138">
        <f t="shared" si="14"/>
        <v>0</v>
      </c>
      <c r="FW57" s="138">
        <f t="shared" si="15"/>
        <v>0</v>
      </c>
      <c r="FX57" s="138">
        <f t="shared" si="16"/>
        <v>1</v>
      </c>
      <c r="FY57" s="138">
        <f t="shared" si="17"/>
        <v>0</v>
      </c>
      <c r="FZ57" s="138">
        <f t="shared" si="18"/>
        <v>0</v>
      </c>
      <c r="GA57" s="138">
        <f t="shared" si="19"/>
        <v>1</v>
      </c>
      <c r="GB57" s="138">
        <f t="shared" si="20"/>
        <v>0</v>
      </c>
      <c r="GC57" s="138">
        <f t="shared" si="21"/>
        <v>1</v>
      </c>
      <c r="GD57" s="138">
        <f t="shared" si="22"/>
        <v>1</v>
      </c>
      <c r="GE57" s="138">
        <f t="shared" si="23"/>
        <v>1</v>
      </c>
      <c r="GF57" s="138">
        <f t="shared" si="24"/>
        <v>0</v>
      </c>
      <c r="GG57" s="138">
        <f t="shared" si="25"/>
        <v>0</v>
      </c>
      <c r="GH57" s="138">
        <f t="shared" si="26"/>
        <v>0</v>
      </c>
      <c r="GI57" s="138">
        <f t="shared" si="27"/>
        <v>0</v>
      </c>
      <c r="GJ57" s="138">
        <f t="shared" si="28"/>
        <v>0</v>
      </c>
      <c r="GK57" s="138">
        <f t="shared" si="29"/>
        <v>0</v>
      </c>
      <c r="GL57" s="138">
        <f t="shared" si="30"/>
        <v>0</v>
      </c>
      <c r="GM57" s="138">
        <f t="shared" si="31"/>
        <v>1</v>
      </c>
      <c r="GN57" s="138">
        <f t="shared" si="32"/>
        <v>1</v>
      </c>
      <c r="GO57" s="138">
        <f t="shared" si="33"/>
        <v>1</v>
      </c>
      <c r="GP57" s="138">
        <f t="shared" si="34"/>
        <v>1</v>
      </c>
      <c r="GQ57" s="138">
        <f t="shared" si="35"/>
        <v>0</v>
      </c>
      <c r="GR57" s="138">
        <f t="shared" si="36"/>
        <v>0</v>
      </c>
      <c r="GS57" s="138">
        <f t="shared" si="37"/>
        <v>0</v>
      </c>
      <c r="GT57" s="138">
        <f t="shared" si="38"/>
        <v>0</v>
      </c>
      <c r="GU57" s="138">
        <f t="shared" si="39"/>
        <v>0</v>
      </c>
      <c r="GV57" s="138">
        <f t="shared" si="40"/>
        <v>0</v>
      </c>
      <c r="GW57" s="138">
        <f t="shared" si="41"/>
        <v>0</v>
      </c>
      <c r="GX57" s="138">
        <f t="shared" si="42"/>
        <v>0</v>
      </c>
    </row>
    <row r="58" spans="1:206" ht="35.1" customHeight="1" thickBot="1" x14ac:dyDescent="0.3">
      <c r="A58" s="114" t="s">
        <v>76</v>
      </c>
      <c r="B58" s="115">
        <v>45363</v>
      </c>
      <c r="C58" s="117"/>
      <c r="D58" s="117"/>
      <c r="E58" s="118"/>
      <c r="F58" s="199">
        <v>20</v>
      </c>
      <c r="G58" s="199">
        <v>30</v>
      </c>
      <c r="H58" s="199"/>
      <c r="I58" s="199">
        <v>39</v>
      </c>
      <c r="J58" s="199">
        <v>24</v>
      </c>
      <c r="K58" s="199">
        <v>12</v>
      </c>
      <c r="L58" s="199">
        <v>17</v>
      </c>
      <c r="M58" s="199">
        <v>8</v>
      </c>
      <c r="N58" s="199"/>
      <c r="O58" s="199"/>
      <c r="P58" s="199"/>
      <c r="Q58" s="200"/>
      <c r="R58" s="199">
        <v>18</v>
      </c>
      <c r="S58" s="199"/>
      <c r="T58" s="199">
        <v>11</v>
      </c>
      <c r="U58" s="143">
        <v>7</v>
      </c>
      <c r="V58" s="199"/>
      <c r="W58" s="199">
        <v>1</v>
      </c>
      <c r="X58" s="200"/>
      <c r="Y58" s="143">
        <v>40</v>
      </c>
      <c r="Z58" s="143">
        <v>15</v>
      </c>
      <c r="AA58" s="120">
        <v>14</v>
      </c>
      <c r="AB58" s="120">
        <v>6</v>
      </c>
      <c r="AC58" s="120"/>
      <c r="AD58" s="120">
        <v>2</v>
      </c>
      <c r="AE58" s="194"/>
      <c r="AF58" s="119">
        <v>27</v>
      </c>
      <c r="AG58" s="120">
        <v>42</v>
      </c>
      <c r="AH58" s="120">
        <v>29</v>
      </c>
      <c r="AI58" s="120"/>
      <c r="AJ58" s="119">
        <v>16</v>
      </c>
      <c r="AK58" s="119">
        <v>10</v>
      </c>
      <c r="AL58" s="120">
        <v>9</v>
      </c>
      <c r="AM58" s="120">
        <v>5</v>
      </c>
      <c r="AN58" s="120">
        <v>3</v>
      </c>
      <c r="AO58" s="118"/>
      <c r="AP58" s="118"/>
      <c r="AQ58" s="199">
        <v>13</v>
      </c>
      <c r="AR58" s="199">
        <v>41</v>
      </c>
      <c r="AS58" s="199">
        <v>31</v>
      </c>
      <c r="AT58" s="199"/>
      <c r="AU58" s="199"/>
      <c r="AV58" s="200"/>
      <c r="AW58" s="159">
        <v>22</v>
      </c>
      <c r="AX58" s="159">
        <v>23</v>
      </c>
      <c r="AY58" s="159">
        <v>26</v>
      </c>
      <c r="AZ58" s="159">
        <v>28</v>
      </c>
      <c r="BA58" s="417" t="s">
        <v>103</v>
      </c>
      <c r="BB58" s="418"/>
      <c r="BC58" s="418"/>
      <c r="BD58" s="418"/>
      <c r="BE58" s="418"/>
      <c r="BF58" s="418"/>
      <c r="BG58" s="418"/>
      <c r="BH58" s="418"/>
      <c r="BI58" s="418"/>
      <c r="BJ58" s="418"/>
      <c r="BK58" s="418"/>
      <c r="BL58" s="418"/>
      <c r="BM58" s="418"/>
      <c r="BN58" s="418"/>
      <c r="BO58" s="418"/>
      <c r="BP58" s="418"/>
      <c r="BQ58" s="419"/>
      <c r="BR58" s="199"/>
      <c r="BS58" s="127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2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27"/>
      <c r="EM58" s="133"/>
      <c r="EN58" s="133"/>
      <c r="EO58" s="133"/>
      <c r="EP58" s="133"/>
      <c r="EQ58" s="127"/>
      <c r="ER58" s="133"/>
      <c r="ES58" s="133"/>
      <c r="ET58" s="133"/>
      <c r="EU58" s="204"/>
      <c r="EV58" s="205"/>
      <c r="EW58" s="373"/>
      <c r="EX58" s="206"/>
      <c r="EY58" s="207"/>
      <c r="EZ58" s="217"/>
      <c r="FA58" s="138">
        <f t="shared" si="43"/>
        <v>1</v>
      </c>
      <c r="FB58" s="138">
        <f t="shared" si="44"/>
        <v>1</v>
      </c>
      <c r="FC58" s="138">
        <f t="shared" si="45"/>
        <v>1</v>
      </c>
      <c r="FD58" s="138">
        <f t="shared" si="46"/>
        <v>0</v>
      </c>
      <c r="FE58" s="138">
        <f t="shared" si="47"/>
        <v>1</v>
      </c>
      <c r="FF58" s="138">
        <f t="shared" si="48"/>
        <v>1</v>
      </c>
      <c r="FG58" s="138">
        <f t="shared" si="49"/>
        <v>1</v>
      </c>
      <c r="FH58" s="138">
        <f t="shared" si="0"/>
        <v>1</v>
      </c>
      <c r="FI58" s="138">
        <f t="shared" si="1"/>
        <v>1</v>
      </c>
      <c r="FJ58" s="138">
        <f t="shared" si="2"/>
        <v>1</v>
      </c>
      <c r="FK58" s="138">
        <f t="shared" si="3"/>
        <v>1</v>
      </c>
      <c r="FL58" s="138">
        <f t="shared" si="4"/>
        <v>1</v>
      </c>
      <c r="FM58" s="138">
        <f t="shared" si="5"/>
        <v>1</v>
      </c>
      <c r="FN58" s="138">
        <f t="shared" si="6"/>
        <v>1</v>
      </c>
      <c r="FO58" s="138">
        <f t="shared" si="7"/>
        <v>1</v>
      </c>
      <c r="FP58" s="138">
        <f t="shared" si="8"/>
        <v>1</v>
      </c>
      <c r="FQ58" s="138">
        <f t="shared" si="9"/>
        <v>1</v>
      </c>
      <c r="FR58" s="138">
        <f t="shared" si="10"/>
        <v>1</v>
      </c>
      <c r="FS58" s="138">
        <f t="shared" si="11"/>
        <v>0</v>
      </c>
      <c r="FT58" s="138">
        <f t="shared" si="12"/>
        <v>1</v>
      </c>
      <c r="FU58" s="138">
        <f t="shared" si="13"/>
        <v>1</v>
      </c>
      <c r="FV58" s="138">
        <f t="shared" si="14"/>
        <v>1</v>
      </c>
      <c r="FW58" s="138">
        <f t="shared" si="15"/>
        <v>1</v>
      </c>
      <c r="FX58" s="138">
        <f t="shared" si="16"/>
        <v>1</v>
      </c>
      <c r="FY58" s="138">
        <f t="shared" si="17"/>
        <v>0</v>
      </c>
      <c r="FZ58" s="138">
        <f t="shared" si="18"/>
        <v>1</v>
      </c>
      <c r="GA58" s="138">
        <f t="shared" si="19"/>
        <v>1</v>
      </c>
      <c r="GB58" s="138">
        <f t="shared" si="20"/>
        <v>1</v>
      </c>
      <c r="GC58" s="138">
        <f t="shared" si="21"/>
        <v>1</v>
      </c>
      <c r="GD58" s="138">
        <f t="shared" si="22"/>
        <v>1</v>
      </c>
      <c r="GE58" s="138">
        <f t="shared" si="23"/>
        <v>1</v>
      </c>
      <c r="GF58" s="138">
        <f t="shared" si="24"/>
        <v>0</v>
      </c>
      <c r="GG58" s="138">
        <f t="shared" si="25"/>
        <v>0</v>
      </c>
      <c r="GH58" s="138">
        <f t="shared" si="26"/>
        <v>0</v>
      </c>
      <c r="GI58" s="138">
        <f t="shared" si="27"/>
        <v>0</v>
      </c>
      <c r="GJ58" s="138">
        <f t="shared" si="28"/>
        <v>0</v>
      </c>
      <c r="GK58" s="138">
        <f t="shared" si="29"/>
        <v>0</v>
      </c>
      <c r="GL58" s="138">
        <f t="shared" si="30"/>
        <v>0</v>
      </c>
      <c r="GM58" s="138">
        <f t="shared" si="31"/>
        <v>1</v>
      </c>
      <c r="GN58" s="138">
        <f t="shared" si="32"/>
        <v>1</v>
      </c>
      <c r="GO58" s="138">
        <f t="shared" si="33"/>
        <v>1</v>
      </c>
      <c r="GP58" s="138">
        <f t="shared" si="34"/>
        <v>1</v>
      </c>
      <c r="GQ58" s="138">
        <f t="shared" si="35"/>
        <v>0</v>
      </c>
      <c r="GR58" s="138">
        <f t="shared" si="36"/>
        <v>0</v>
      </c>
      <c r="GS58" s="138">
        <f t="shared" si="37"/>
        <v>0</v>
      </c>
      <c r="GT58" s="138">
        <f t="shared" si="38"/>
        <v>0</v>
      </c>
      <c r="GU58" s="138">
        <f t="shared" si="39"/>
        <v>0</v>
      </c>
      <c r="GV58" s="138">
        <f t="shared" si="40"/>
        <v>0</v>
      </c>
      <c r="GW58" s="138">
        <f t="shared" si="41"/>
        <v>0</v>
      </c>
      <c r="GX58" s="138">
        <f t="shared" si="42"/>
        <v>0</v>
      </c>
    </row>
    <row r="59" spans="1:206" ht="35.1" customHeight="1" thickBot="1" x14ac:dyDescent="0.45">
      <c r="A59" s="114" t="s">
        <v>77</v>
      </c>
      <c r="B59" s="115">
        <v>45364</v>
      </c>
      <c r="C59" s="117"/>
      <c r="D59" s="117"/>
      <c r="E59" s="118"/>
      <c r="F59" s="199">
        <v>20</v>
      </c>
      <c r="G59" s="199">
        <v>30</v>
      </c>
      <c r="H59" s="199"/>
      <c r="I59" s="199">
        <v>39</v>
      </c>
      <c r="J59" s="199">
        <v>24</v>
      </c>
      <c r="K59" s="199">
        <v>12</v>
      </c>
      <c r="L59" s="199">
        <v>17</v>
      </c>
      <c r="M59" s="199">
        <v>8</v>
      </c>
      <c r="N59" s="199"/>
      <c r="O59" s="199"/>
      <c r="P59" s="199"/>
      <c r="Q59" s="200"/>
      <c r="R59" s="143">
        <v>18</v>
      </c>
      <c r="S59" s="143"/>
      <c r="T59" s="143">
        <v>11</v>
      </c>
      <c r="U59" s="143">
        <v>7</v>
      </c>
      <c r="V59" s="199"/>
      <c r="W59" s="199">
        <v>1</v>
      </c>
      <c r="X59" s="200"/>
      <c r="Y59" s="143">
        <v>40</v>
      </c>
      <c r="Z59" s="143">
        <v>15</v>
      </c>
      <c r="AA59" s="120">
        <v>14</v>
      </c>
      <c r="AB59" s="120">
        <v>6</v>
      </c>
      <c r="AC59" s="120"/>
      <c r="AD59" s="120">
        <v>2</v>
      </c>
      <c r="AE59" s="194"/>
      <c r="AF59" s="119">
        <v>27</v>
      </c>
      <c r="AG59" s="120">
        <v>42</v>
      </c>
      <c r="AH59" s="120">
        <v>29</v>
      </c>
      <c r="AI59" s="120"/>
      <c r="AJ59" s="119">
        <v>16</v>
      </c>
      <c r="AK59" s="119">
        <v>10</v>
      </c>
      <c r="AL59" s="120">
        <v>9</v>
      </c>
      <c r="AM59" s="120">
        <v>5</v>
      </c>
      <c r="AN59" s="120">
        <v>3</v>
      </c>
      <c r="AO59" s="118"/>
      <c r="AP59" s="118"/>
      <c r="AQ59" s="199">
        <v>13</v>
      </c>
      <c r="AR59" s="199">
        <v>41</v>
      </c>
      <c r="AS59" s="199">
        <v>31</v>
      </c>
      <c r="AT59" s="199"/>
      <c r="AU59" s="199"/>
      <c r="AV59" s="200"/>
      <c r="AW59" s="162">
        <v>22</v>
      </c>
      <c r="AX59" s="162">
        <v>23</v>
      </c>
      <c r="AY59" s="162">
        <v>26</v>
      </c>
      <c r="AZ59" s="162">
        <v>28</v>
      </c>
      <c r="BA59" s="417" t="s">
        <v>102</v>
      </c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9"/>
      <c r="BR59" s="199"/>
      <c r="BS59" s="127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2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27"/>
      <c r="EM59" s="133"/>
      <c r="EN59" s="133"/>
      <c r="EO59" s="133"/>
      <c r="EP59" s="133"/>
      <c r="EQ59" s="127"/>
      <c r="ER59" s="133"/>
      <c r="ES59" s="133"/>
      <c r="ET59" s="133"/>
      <c r="EU59" s="134"/>
      <c r="EV59" s="108"/>
      <c r="EW59" s="372"/>
      <c r="EX59" s="135"/>
      <c r="EY59" s="136"/>
      <c r="EZ59" s="217"/>
      <c r="FA59" s="138">
        <f t="shared" si="43"/>
        <v>1</v>
      </c>
      <c r="FB59" s="138">
        <f t="shared" si="44"/>
        <v>1</v>
      </c>
      <c r="FC59" s="138">
        <f t="shared" si="45"/>
        <v>1</v>
      </c>
      <c r="FD59" s="138">
        <f t="shared" si="46"/>
        <v>0</v>
      </c>
      <c r="FE59" s="138">
        <f t="shared" si="47"/>
        <v>1</v>
      </c>
      <c r="FF59" s="138">
        <f t="shared" si="48"/>
        <v>1</v>
      </c>
      <c r="FG59" s="138">
        <f t="shared" si="49"/>
        <v>1</v>
      </c>
      <c r="FH59" s="138">
        <f t="shared" si="0"/>
        <v>1</v>
      </c>
      <c r="FI59" s="138">
        <f t="shared" si="1"/>
        <v>1</v>
      </c>
      <c r="FJ59" s="138">
        <f t="shared" si="2"/>
        <v>1</v>
      </c>
      <c r="FK59" s="138">
        <f t="shared" si="3"/>
        <v>1</v>
      </c>
      <c r="FL59" s="138">
        <f t="shared" si="4"/>
        <v>1</v>
      </c>
      <c r="FM59" s="138">
        <f t="shared" si="5"/>
        <v>1</v>
      </c>
      <c r="FN59" s="138">
        <f t="shared" si="6"/>
        <v>1</v>
      </c>
      <c r="FO59" s="138">
        <f t="shared" si="7"/>
        <v>1</v>
      </c>
      <c r="FP59" s="138">
        <f t="shared" si="8"/>
        <v>1</v>
      </c>
      <c r="FQ59" s="138">
        <f t="shared" si="9"/>
        <v>1</v>
      </c>
      <c r="FR59" s="138">
        <f t="shared" si="10"/>
        <v>1</v>
      </c>
      <c r="FS59" s="138">
        <f t="shared" si="11"/>
        <v>0</v>
      </c>
      <c r="FT59" s="138">
        <f t="shared" si="12"/>
        <v>1</v>
      </c>
      <c r="FU59" s="138">
        <f t="shared" si="13"/>
        <v>1</v>
      </c>
      <c r="FV59" s="138">
        <f t="shared" si="14"/>
        <v>1</v>
      </c>
      <c r="FW59" s="138">
        <f t="shared" si="15"/>
        <v>1</v>
      </c>
      <c r="FX59" s="138">
        <f t="shared" si="16"/>
        <v>1</v>
      </c>
      <c r="FY59" s="138">
        <f t="shared" si="17"/>
        <v>0</v>
      </c>
      <c r="FZ59" s="138">
        <f t="shared" si="18"/>
        <v>1</v>
      </c>
      <c r="GA59" s="138">
        <f t="shared" si="19"/>
        <v>1</v>
      </c>
      <c r="GB59" s="138">
        <f t="shared" si="20"/>
        <v>1</v>
      </c>
      <c r="GC59" s="138">
        <f t="shared" si="21"/>
        <v>1</v>
      </c>
      <c r="GD59" s="138">
        <f t="shared" si="22"/>
        <v>1</v>
      </c>
      <c r="GE59" s="138">
        <f t="shared" si="23"/>
        <v>1</v>
      </c>
      <c r="GF59" s="138">
        <f t="shared" si="24"/>
        <v>0</v>
      </c>
      <c r="GG59" s="138">
        <f t="shared" si="25"/>
        <v>0</v>
      </c>
      <c r="GH59" s="138">
        <f t="shared" si="26"/>
        <v>0</v>
      </c>
      <c r="GI59" s="138">
        <f t="shared" si="27"/>
        <v>0</v>
      </c>
      <c r="GJ59" s="138">
        <f t="shared" si="28"/>
        <v>0</v>
      </c>
      <c r="GK59" s="138">
        <f t="shared" si="29"/>
        <v>0</v>
      </c>
      <c r="GL59" s="138">
        <f t="shared" si="30"/>
        <v>0</v>
      </c>
      <c r="GM59" s="138">
        <f t="shared" si="31"/>
        <v>1</v>
      </c>
      <c r="GN59" s="138">
        <f t="shared" si="32"/>
        <v>1</v>
      </c>
      <c r="GO59" s="138">
        <f t="shared" si="33"/>
        <v>1</v>
      </c>
      <c r="GP59" s="138">
        <f t="shared" si="34"/>
        <v>1</v>
      </c>
      <c r="GQ59" s="138">
        <f t="shared" si="35"/>
        <v>0</v>
      </c>
      <c r="GR59" s="138">
        <f t="shared" si="36"/>
        <v>0</v>
      </c>
      <c r="GS59" s="138">
        <f t="shared" si="37"/>
        <v>0</v>
      </c>
      <c r="GT59" s="138">
        <f t="shared" si="38"/>
        <v>0</v>
      </c>
      <c r="GU59" s="138">
        <f t="shared" si="39"/>
        <v>0</v>
      </c>
      <c r="GV59" s="138">
        <f t="shared" si="40"/>
        <v>0</v>
      </c>
      <c r="GW59" s="138">
        <f t="shared" si="41"/>
        <v>0</v>
      </c>
      <c r="GX59" s="138">
        <f t="shared" si="42"/>
        <v>0</v>
      </c>
    </row>
    <row r="60" spans="1:206" ht="35.1" customHeight="1" thickBot="1" x14ac:dyDescent="0.45">
      <c r="A60" s="114" t="s">
        <v>82</v>
      </c>
      <c r="B60" s="115">
        <v>45365</v>
      </c>
      <c r="C60" s="117"/>
      <c r="D60" s="117"/>
      <c r="E60" s="118"/>
      <c r="F60" s="199">
        <v>21</v>
      </c>
      <c r="G60" s="199">
        <v>32</v>
      </c>
      <c r="H60" s="199"/>
      <c r="I60" s="199">
        <v>40</v>
      </c>
      <c r="J60" s="199">
        <v>25</v>
      </c>
      <c r="K60" s="199">
        <v>14</v>
      </c>
      <c r="L60" s="199">
        <v>31</v>
      </c>
      <c r="M60" s="199"/>
      <c r="N60" s="199"/>
      <c r="O60" s="199"/>
      <c r="P60" s="199"/>
      <c r="Q60" s="200"/>
      <c r="R60" s="199">
        <v>19</v>
      </c>
      <c r="S60" s="199"/>
      <c r="T60" s="199">
        <v>12</v>
      </c>
      <c r="U60" s="199">
        <v>8</v>
      </c>
      <c r="V60" s="199"/>
      <c r="W60" s="199"/>
      <c r="X60" s="200"/>
      <c r="Y60" s="143">
        <v>41</v>
      </c>
      <c r="Z60" s="143">
        <v>17</v>
      </c>
      <c r="AA60" s="120">
        <v>13</v>
      </c>
      <c r="AB60" s="120"/>
      <c r="AC60" s="120"/>
      <c r="AD60" s="120"/>
      <c r="AE60" s="194"/>
      <c r="AF60" s="119">
        <v>27</v>
      </c>
      <c r="AG60" s="120">
        <v>42</v>
      </c>
      <c r="AH60" s="120">
        <v>29</v>
      </c>
      <c r="AI60" s="120"/>
      <c r="AJ60" s="119">
        <v>16</v>
      </c>
      <c r="AK60" s="119">
        <v>10</v>
      </c>
      <c r="AL60" s="120">
        <v>9</v>
      </c>
      <c r="AM60" s="120">
        <v>5</v>
      </c>
      <c r="AN60" s="120">
        <v>3</v>
      </c>
      <c r="AO60" s="118"/>
      <c r="AP60" s="118"/>
      <c r="AQ60" s="209"/>
      <c r="AR60" s="199">
        <v>39</v>
      </c>
      <c r="AS60" s="199">
        <v>15</v>
      </c>
      <c r="AT60" s="199"/>
      <c r="AU60" s="209"/>
      <c r="AV60" s="210"/>
      <c r="AW60" s="164">
        <v>22</v>
      </c>
      <c r="AX60" s="164">
        <v>23</v>
      </c>
      <c r="AY60" s="164">
        <v>26</v>
      </c>
      <c r="AZ60" s="164">
        <v>28</v>
      </c>
      <c r="BA60" s="417" t="s">
        <v>83</v>
      </c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18"/>
      <c r="BP60" s="418"/>
      <c r="BQ60" s="419"/>
      <c r="BR60" s="209"/>
      <c r="BS60" s="127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2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27"/>
      <c r="EM60" s="133"/>
      <c r="EN60" s="133"/>
      <c r="EO60" s="133"/>
      <c r="EP60" s="133"/>
      <c r="EQ60" s="127"/>
      <c r="ER60" s="133"/>
      <c r="ES60" s="133"/>
      <c r="ET60" s="133"/>
      <c r="EU60" s="134"/>
      <c r="EV60" s="108"/>
      <c r="EW60" s="372"/>
      <c r="EX60" s="135"/>
      <c r="EY60" s="136"/>
      <c r="EZ60" s="217"/>
      <c r="FA60" s="138">
        <f t="shared" si="43"/>
        <v>0</v>
      </c>
      <c r="FB60" s="138">
        <f t="shared" si="44"/>
        <v>0</v>
      </c>
      <c r="FC60" s="138">
        <f t="shared" si="45"/>
        <v>1</v>
      </c>
      <c r="FD60" s="138">
        <f t="shared" si="46"/>
        <v>0</v>
      </c>
      <c r="FE60" s="138">
        <f t="shared" si="47"/>
        <v>1</v>
      </c>
      <c r="FF60" s="138">
        <f t="shared" si="48"/>
        <v>0</v>
      </c>
      <c r="FG60" s="138">
        <f t="shared" si="49"/>
        <v>0</v>
      </c>
      <c r="FH60" s="138">
        <f t="shared" si="0"/>
        <v>1</v>
      </c>
      <c r="FI60" s="138">
        <f t="shared" si="1"/>
        <v>1</v>
      </c>
      <c r="FJ60" s="138">
        <f t="shared" si="2"/>
        <v>1</v>
      </c>
      <c r="FK60" s="138">
        <f t="shared" si="3"/>
        <v>0</v>
      </c>
      <c r="FL60" s="138">
        <f t="shared" si="4"/>
        <v>1</v>
      </c>
      <c r="FM60" s="138">
        <f t="shared" si="5"/>
        <v>1</v>
      </c>
      <c r="FN60" s="138">
        <f t="shared" si="6"/>
        <v>1</v>
      </c>
      <c r="FO60" s="138">
        <f t="shared" si="7"/>
        <v>1</v>
      </c>
      <c r="FP60" s="138">
        <f t="shared" si="8"/>
        <v>1</v>
      </c>
      <c r="FQ60" s="138">
        <f t="shared" si="9"/>
        <v>1</v>
      </c>
      <c r="FR60" s="138">
        <f t="shared" si="10"/>
        <v>0</v>
      </c>
      <c r="FS60" s="138">
        <f t="shared" si="11"/>
        <v>1</v>
      </c>
      <c r="FT60" s="138">
        <f t="shared" si="12"/>
        <v>0</v>
      </c>
      <c r="FU60" s="138">
        <f t="shared" si="13"/>
        <v>0</v>
      </c>
      <c r="FV60" s="138">
        <f t="shared" si="14"/>
        <v>1</v>
      </c>
      <c r="FW60" s="138">
        <f t="shared" si="15"/>
        <v>1</v>
      </c>
      <c r="FX60" s="138">
        <f t="shared" si="16"/>
        <v>0</v>
      </c>
      <c r="FY60" s="138">
        <f t="shared" si="17"/>
        <v>1</v>
      </c>
      <c r="FZ60" s="138">
        <f t="shared" si="18"/>
        <v>1</v>
      </c>
      <c r="GA60" s="138">
        <f t="shared" si="19"/>
        <v>1</v>
      </c>
      <c r="GB60" s="138">
        <f t="shared" si="20"/>
        <v>1</v>
      </c>
      <c r="GC60" s="138">
        <f t="shared" si="21"/>
        <v>1</v>
      </c>
      <c r="GD60" s="138">
        <f t="shared" si="22"/>
        <v>0</v>
      </c>
      <c r="GE60" s="138">
        <f t="shared" si="23"/>
        <v>1</v>
      </c>
      <c r="GF60" s="138">
        <f t="shared" si="24"/>
        <v>1</v>
      </c>
      <c r="GG60" s="138">
        <f t="shared" si="25"/>
        <v>0</v>
      </c>
      <c r="GH60" s="138">
        <f t="shared" si="26"/>
        <v>0</v>
      </c>
      <c r="GI60" s="138">
        <f t="shared" si="27"/>
        <v>0</v>
      </c>
      <c r="GJ60" s="138">
        <f t="shared" si="28"/>
        <v>0</v>
      </c>
      <c r="GK60" s="138">
        <f t="shared" si="29"/>
        <v>0</v>
      </c>
      <c r="GL60" s="138">
        <f t="shared" si="30"/>
        <v>0</v>
      </c>
      <c r="GM60" s="138">
        <f t="shared" si="31"/>
        <v>1</v>
      </c>
      <c r="GN60" s="138">
        <f t="shared" si="32"/>
        <v>1</v>
      </c>
      <c r="GO60" s="138">
        <f t="shared" si="33"/>
        <v>1</v>
      </c>
      <c r="GP60" s="138">
        <f t="shared" si="34"/>
        <v>1</v>
      </c>
      <c r="GQ60" s="138">
        <f t="shared" si="35"/>
        <v>0</v>
      </c>
      <c r="GR60" s="138">
        <f t="shared" si="36"/>
        <v>0</v>
      </c>
      <c r="GS60" s="138">
        <f t="shared" si="37"/>
        <v>0</v>
      </c>
      <c r="GT60" s="138">
        <f t="shared" si="38"/>
        <v>0</v>
      </c>
      <c r="GU60" s="138">
        <f t="shared" si="39"/>
        <v>0</v>
      </c>
      <c r="GV60" s="138">
        <f t="shared" si="40"/>
        <v>0</v>
      </c>
      <c r="GW60" s="138">
        <f t="shared" si="41"/>
        <v>0</v>
      </c>
      <c r="GX60" s="138">
        <f t="shared" si="42"/>
        <v>0</v>
      </c>
    </row>
    <row r="61" spans="1:206" ht="35.1" customHeight="1" x14ac:dyDescent="0.4">
      <c r="A61" s="114" t="s">
        <v>79</v>
      </c>
      <c r="B61" s="115">
        <v>45366</v>
      </c>
      <c r="C61" s="117"/>
      <c r="D61" s="117"/>
      <c r="E61" s="118"/>
      <c r="F61" s="199">
        <v>21</v>
      </c>
      <c r="G61" s="199">
        <v>32</v>
      </c>
      <c r="H61" s="199"/>
      <c r="I61" s="199">
        <v>40</v>
      </c>
      <c r="J61" s="199">
        <v>25</v>
      </c>
      <c r="K61" s="199">
        <v>14</v>
      </c>
      <c r="L61" s="199">
        <v>31</v>
      </c>
      <c r="M61" s="199"/>
      <c r="N61" s="199"/>
      <c r="O61" s="199"/>
      <c r="P61" s="199"/>
      <c r="Q61" s="200"/>
      <c r="R61" s="199">
        <v>19</v>
      </c>
      <c r="S61" s="199"/>
      <c r="T61" s="199">
        <v>12</v>
      </c>
      <c r="U61" s="143">
        <v>8</v>
      </c>
      <c r="V61" s="199"/>
      <c r="W61" s="199"/>
      <c r="X61" s="200"/>
      <c r="Y61" s="143">
        <v>41</v>
      </c>
      <c r="Z61" s="143">
        <v>17</v>
      </c>
      <c r="AA61" s="120">
        <v>13</v>
      </c>
      <c r="AB61" s="120"/>
      <c r="AC61" s="120"/>
      <c r="AD61" s="120"/>
      <c r="AE61" s="194"/>
      <c r="AF61" s="120">
        <v>27</v>
      </c>
      <c r="AG61" s="120">
        <v>42</v>
      </c>
      <c r="AH61" s="120">
        <v>29</v>
      </c>
      <c r="AI61" s="120"/>
      <c r="AJ61" s="143">
        <v>16</v>
      </c>
      <c r="AK61" s="119">
        <v>10</v>
      </c>
      <c r="AL61" s="119">
        <v>9</v>
      </c>
      <c r="AM61" s="120">
        <v>5</v>
      </c>
      <c r="AN61" s="119">
        <v>3</v>
      </c>
      <c r="AO61" s="118"/>
      <c r="AP61" s="118"/>
      <c r="AQ61" s="199"/>
      <c r="AR61" s="199">
        <v>39</v>
      </c>
      <c r="AS61" s="199">
        <v>15</v>
      </c>
      <c r="AT61" s="199"/>
      <c r="AU61" s="199"/>
      <c r="AV61" s="200"/>
      <c r="AW61" s="202"/>
      <c r="AX61" s="202"/>
      <c r="AY61" s="202"/>
      <c r="AZ61" s="202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27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2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27"/>
      <c r="EM61" s="133"/>
      <c r="EN61" s="133"/>
      <c r="EO61" s="133"/>
      <c r="EP61" s="133"/>
      <c r="EQ61" s="127"/>
      <c r="ER61" s="133"/>
      <c r="ES61" s="133"/>
      <c r="ET61" s="133"/>
      <c r="EU61" s="134"/>
      <c r="EV61" s="108"/>
      <c r="EW61" s="372"/>
      <c r="EX61" s="135"/>
      <c r="EY61" s="136"/>
      <c r="EZ61" s="217"/>
      <c r="FA61" s="138">
        <f t="shared" si="43"/>
        <v>0</v>
      </c>
      <c r="FB61" s="138">
        <f t="shared" si="44"/>
        <v>0</v>
      </c>
      <c r="FC61" s="138">
        <f t="shared" si="45"/>
        <v>1</v>
      </c>
      <c r="FD61" s="138">
        <f t="shared" si="46"/>
        <v>0</v>
      </c>
      <c r="FE61" s="138">
        <f t="shared" si="47"/>
        <v>1</v>
      </c>
      <c r="FF61" s="138">
        <f t="shared" si="48"/>
        <v>0</v>
      </c>
      <c r="FG61" s="138">
        <f t="shared" si="49"/>
        <v>0</v>
      </c>
      <c r="FH61" s="138">
        <f t="shared" si="0"/>
        <v>1</v>
      </c>
      <c r="FI61" s="138">
        <f t="shared" si="1"/>
        <v>1</v>
      </c>
      <c r="FJ61" s="138">
        <f t="shared" si="2"/>
        <v>1</v>
      </c>
      <c r="FK61" s="138">
        <f t="shared" si="3"/>
        <v>0</v>
      </c>
      <c r="FL61" s="138">
        <f t="shared" si="4"/>
        <v>1</v>
      </c>
      <c r="FM61" s="138">
        <f t="shared" si="5"/>
        <v>1</v>
      </c>
      <c r="FN61" s="138">
        <f t="shared" si="6"/>
        <v>1</v>
      </c>
      <c r="FO61" s="138">
        <f t="shared" si="7"/>
        <v>1</v>
      </c>
      <c r="FP61" s="138">
        <f t="shared" si="8"/>
        <v>1</v>
      </c>
      <c r="FQ61" s="138">
        <f t="shared" si="9"/>
        <v>1</v>
      </c>
      <c r="FR61" s="138">
        <f t="shared" si="10"/>
        <v>0</v>
      </c>
      <c r="FS61" s="138">
        <f t="shared" si="11"/>
        <v>1</v>
      </c>
      <c r="FT61" s="138">
        <f t="shared" si="12"/>
        <v>0</v>
      </c>
      <c r="FU61" s="138">
        <f t="shared" si="13"/>
        <v>0</v>
      </c>
      <c r="FV61" s="138">
        <f t="shared" si="14"/>
        <v>0</v>
      </c>
      <c r="FW61" s="138">
        <f t="shared" si="15"/>
        <v>0</v>
      </c>
      <c r="FX61" s="138">
        <f t="shared" si="16"/>
        <v>0</v>
      </c>
      <c r="FY61" s="138">
        <f t="shared" si="17"/>
        <v>1</v>
      </c>
      <c r="FZ61" s="138">
        <f t="shared" si="18"/>
        <v>0</v>
      </c>
      <c r="GA61" s="138">
        <f t="shared" si="19"/>
        <v>1</v>
      </c>
      <c r="GB61" s="138">
        <f t="shared" si="20"/>
        <v>0</v>
      </c>
      <c r="GC61" s="138">
        <f t="shared" si="21"/>
        <v>1</v>
      </c>
      <c r="GD61" s="138">
        <f t="shared" si="22"/>
        <v>0</v>
      </c>
      <c r="GE61" s="138">
        <f t="shared" si="23"/>
        <v>1</v>
      </c>
      <c r="GF61" s="138">
        <f t="shared" si="24"/>
        <v>1</v>
      </c>
      <c r="GG61" s="138">
        <f t="shared" si="25"/>
        <v>0</v>
      </c>
      <c r="GH61" s="138">
        <f t="shared" si="26"/>
        <v>0</v>
      </c>
      <c r="GI61" s="138">
        <f t="shared" si="27"/>
        <v>0</v>
      </c>
      <c r="GJ61" s="138">
        <f t="shared" si="28"/>
        <v>0</v>
      </c>
      <c r="GK61" s="138">
        <f t="shared" si="29"/>
        <v>0</v>
      </c>
      <c r="GL61" s="138">
        <f t="shared" si="30"/>
        <v>0</v>
      </c>
      <c r="GM61" s="138">
        <f t="shared" si="31"/>
        <v>1</v>
      </c>
      <c r="GN61" s="138">
        <f t="shared" si="32"/>
        <v>1</v>
      </c>
      <c r="GO61" s="138">
        <f t="shared" si="33"/>
        <v>1</v>
      </c>
      <c r="GP61" s="138">
        <f t="shared" si="34"/>
        <v>1</v>
      </c>
      <c r="GQ61" s="138">
        <f t="shared" si="35"/>
        <v>0</v>
      </c>
      <c r="GR61" s="138">
        <f t="shared" si="36"/>
        <v>0</v>
      </c>
      <c r="GS61" s="138">
        <f t="shared" si="37"/>
        <v>0</v>
      </c>
      <c r="GT61" s="138">
        <f t="shared" si="38"/>
        <v>0</v>
      </c>
      <c r="GU61" s="138">
        <f t="shared" si="39"/>
        <v>0</v>
      </c>
      <c r="GV61" s="138">
        <f t="shared" si="40"/>
        <v>0</v>
      </c>
      <c r="GW61" s="138">
        <f t="shared" si="41"/>
        <v>0</v>
      </c>
      <c r="GX61" s="138">
        <f t="shared" si="42"/>
        <v>0</v>
      </c>
    </row>
    <row r="62" spans="1:206" ht="35.1" customHeight="1" x14ac:dyDescent="0.4">
      <c r="A62" s="114" t="s">
        <v>80</v>
      </c>
      <c r="B62" s="115">
        <v>45367</v>
      </c>
      <c r="C62" s="117"/>
      <c r="D62" s="117"/>
      <c r="E62" s="118"/>
      <c r="F62" s="199">
        <v>21</v>
      </c>
      <c r="G62" s="199">
        <v>32</v>
      </c>
      <c r="H62" s="199"/>
      <c r="I62" s="199">
        <v>40</v>
      </c>
      <c r="J62" s="199">
        <v>25</v>
      </c>
      <c r="K62" s="199">
        <v>14</v>
      </c>
      <c r="L62" s="199">
        <v>31</v>
      </c>
      <c r="M62" s="199"/>
      <c r="N62" s="199"/>
      <c r="O62" s="199"/>
      <c r="P62" s="199"/>
      <c r="Q62" s="200"/>
      <c r="R62" s="143"/>
      <c r="S62" s="143"/>
      <c r="T62" s="143">
        <v>12</v>
      </c>
      <c r="U62" s="143">
        <v>8</v>
      </c>
      <c r="V62" s="199"/>
      <c r="W62" s="199"/>
      <c r="X62" s="200"/>
      <c r="Y62" s="143">
        <v>41</v>
      </c>
      <c r="Z62" s="143">
        <v>17</v>
      </c>
      <c r="AA62" s="120">
        <v>13</v>
      </c>
      <c r="AB62" s="120"/>
      <c r="AC62" s="120"/>
      <c r="AD62" s="120"/>
      <c r="AE62" s="194"/>
      <c r="AF62" s="120"/>
      <c r="AG62" s="120"/>
      <c r="AH62" s="120"/>
      <c r="AI62" s="119"/>
      <c r="AJ62" s="143"/>
      <c r="AK62" s="119"/>
      <c r="AL62" s="119"/>
      <c r="AM62" s="120"/>
      <c r="AN62" s="119"/>
      <c r="AO62" s="118"/>
      <c r="AP62" s="118"/>
      <c r="AQ62" s="199"/>
      <c r="AR62" s="199">
        <v>39</v>
      </c>
      <c r="AS62" s="199">
        <v>15</v>
      </c>
      <c r="AT62" s="199"/>
      <c r="AU62" s="199"/>
      <c r="AV62" s="200"/>
      <c r="AW62" s="202"/>
      <c r="AX62" s="202"/>
      <c r="AY62" s="202"/>
      <c r="AZ62" s="202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27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2"/>
      <c r="DX62" s="218"/>
      <c r="DY62" s="218"/>
      <c r="DZ62" s="218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27"/>
      <c r="EM62" s="133"/>
      <c r="EN62" s="133"/>
      <c r="EO62" s="133"/>
      <c r="EP62" s="133"/>
      <c r="EQ62" s="127"/>
      <c r="ER62" s="133"/>
      <c r="ES62" s="133"/>
      <c r="ET62" s="133"/>
      <c r="EU62" s="134"/>
      <c r="EV62" s="108"/>
      <c r="EW62" s="372"/>
      <c r="EX62" s="135"/>
      <c r="EY62" s="136"/>
      <c r="EZ62" s="217"/>
      <c r="FA62" s="138">
        <f t="shared" si="43"/>
        <v>0</v>
      </c>
      <c r="FB62" s="138">
        <f t="shared" si="44"/>
        <v>0</v>
      </c>
      <c r="FC62" s="138">
        <f t="shared" si="45"/>
        <v>0</v>
      </c>
      <c r="FD62" s="138">
        <f t="shared" si="46"/>
        <v>0</v>
      </c>
      <c r="FE62" s="138">
        <f t="shared" si="47"/>
        <v>0</v>
      </c>
      <c r="FF62" s="138">
        <f t="shared" si="48"/>
        <v>0</v>
      </c>
      <c r="FG62" s="138">
        <f t="shared" si="49"/>
        <v>0</v>
      </c>
      <c r="FH62" s="138">
        <f t="shared" si="0"/>
        <v>1</v>
      </c>
      <c r="FI62" s="138">
        <f t="shared" si="1"/>
        <v>0</v>
      </c>
      <c r="FJ62" s="138">
        <f t="shared" si="2"/>
        <v>0</v>
      </c>
      <c r="FK62" s="138">
        <f t="shared" si="3"/>
        <v>0</v>
      </c>
      <c r="FL62" s="138">
        <f t="shared" si="4"/>
        <v>1</v>
      </c>
      <c r="FM62" s="138">
        <f t="shared" si="5"/>
        <v>1</v>
      </c>
      <c r="FN62" s="138">
        <f t="shared" si="6"/>
        <v>1</v>
      </c>
      <c r="FO62" s="138">
        <f t="shared" si="7"/>
        <v>1</v>
      </c>
      <c r="FP62" s="138">
        <f t="shared" si="8"/>
        <v>0</v>
      </c>
      <c r="FQ62" s="138">
        <f t="shared" si="9"/>
        <v>1</v>
      </c>
      <c r="FR62" s="138">
        <f t="shared" si="10"/>
        <v>0</v>
      </c>
      <c r="FS62" s="138">
        <f t="shared" si="11"/>
        <v>0</v>
      </c>
      <c r="FT62" s="138">
        <f t="shared" si="12"/>
        <v>0</v>
      </c>
      <c r="FU62" s="138">
        <f t="shared" si="13"/>
        <v>0</v>
      </c>
      <c r="FV62" s="138">
        <f t="shared" si="14"/>
        <v>0</v>
      </c>
      <c r="FW62" s="138">
        <f t="shared" si="15"/>
        <v>0</v>
      </c>
      <c r="FX62" s="138">
        <f t="shared" si="16"/>
        <v>0</v>
      </c>
      <c r="FY62" s="138">
        <f t="shared" si="17"/>
        <v>1</v>
      </c>
      <c r="FZ62" s="138">
        <f t="shared" si="18"/>
        <v>0</v>
      </c>
      <c r="GA62" s="138">
        <f t="shared" si="19"/>
        <v>0</v>
      </c>
      <c r="GB62" s="138">
        <f t="shared" si="20"/>
        <v>0</v>
      </c>
      <c r="GC62" s="138">
        <f t="shared" si="21"/>
        <v>0</v>
      </c>
      <c r="GD62" s="138">
        <f t="shared" si="22"/>
        <v>0</v>
      </c>
      <c r="GE62" s="138">
        <f t="shared" si="23"/>
        <v>1</v>
      </c>
      <c r="GF62" s="138">
        <f t="shared" si="24"/>
        <v>1</v>
      </c>
      <c r="GG62" s="138">
        <f t="shared" si="25"/>
        <v>0</v>
      </c>
      <c r="GH62" s="138">
        <f t="shared" si="26"/>
        <v>0</v>
      </c>
      <c r="GI62" s="138">
        <f t="shared" si="27"/>
        <v>0</v>
      </c>
      <c r="GJ62" s="138">
        <f t="shared" si="28"/>
        <v>0</v>
      </c>
      <c r="GK62" s="138">
        <f t="shared" si="29"/>
        <v>0</v>
      </c>
      <c r="GL62" s="138">
        <f t="shared" si="30"/>
        <v>0</v>
      </c>
      <c r="GM62" s="138">
        <f t="shared" si="31"/>
        <v>1</v>
      </c>
      <c r="GN62" s="138">
        <f t="shared" si="32"/>
        <v>1</v>
      </c>
      <c r="GO62" s="138">
        <f t="shared" si="33"/>
        <v>1</v>
      </c>
      <c r="GP62" s="138">
        <f t="shared" si="34"/>
        <v>0</v>
      </c>
      <c r="GQ62" s="138">
        <f t="shared" si="35"/>
        <v>0</v>
      </c>
      <c r="GR62" s="138">
        <f t="shared" si="36"/>
        <v>0</v>
      </c>
      <c r="GS62" s="138">
        <f t="shared" si="37"/>
        <v>0</v>
      </c>
      <c r="GT62" s="138">
        <f t="shared" si="38"/>
        <v>0</v>
      </c>
      <c r="GU62" s="138">
        <f t="shared" si="39"/>
        <v>0</v>
      </c>
      <c r="GV62" s="138">
        <f t="shared" si="40"/>
        <v>0</v>
      </c>
      <c r="GW62" s="138">
        <f t="shared" si="41"/>
        <v>0</v>
      </c>
      <c r="GX62" s="138">
        <f t="shared" si="42"/>
        <v>0</v>
      </c>
    </row>
    <row r="63" spans="1:206" ht="35.1" customHeight="1" x14ac:dyDescent="0.25">
      <c r="A63" s="144" t="s">
        <v>81</v>
      </c>
      <c r="B63" s="145">
        <v>45368</v>
      </c>
      <c r="C63" s="150"/>
      <c r="D63" s="150"/>
      <c r="E63" s="150"/>
      <c r="F63" s="149"/>
      <c r="G63" s="149"/>
      <c r="H63" s="149"/>
      <c r="I63" s="149"/>
      <c r="J63" s="149"/>
      <c r="K63" s="149"/>
      <c r="L63" s="195"/>
      <c r="M63" s="195"/>
      <c r="N63" s="195"/>
      <c r="O63" s="149"/>
      <c r="P63" s="149"/>
      <c r="Q63" s="149"/>
      <c r="R63" s="195"/>
      <c r="S63" s="195"/>
      <c r="T63" s="195"/>
      <c r="U63" s="149"/>
      <c r="V63" s="149"/>
      <c r="W63" s="149"/>
      <c r="X63" s="149"/>
      <c r="Y63" s="149"/>
      <c r="Z63" s="195"/>
      <c r="AA63" s="192"/>
      <c r="AB63" s="148"/>
      <c r="AC63" s="148"/>
      <c r="AD63" s="148"/>
      <c r="AE63" s="148"/>
      <c r="AF63" s="192"/>
      <c r="AG63" s="192"/>
      <c r="AH63" s="148"/>
      <c r="AI63" s="192"/>
      <c r="AJ63" s="149"/>
      <c r="AK63" s="148"/>
      <c r="AL63" s="148"/>
      <c r="AM63" s="192"/>
      <c r="AN63" s="148"/>
      <c r="AO63" s="150"/>
      <c r="AP63" s="150"/>
      <c r="AQ63" s="195"/>
      <c r="AR63" s="195"/>
      <c r="AS63" s="195"/>
      <c r="AT63" s="195"/>
      <c r="AU63" s="195"/>
      <c r="AV63" s="195"/>
      <c r="AW63" s="198"/>
      <c r="AX63" s="198"/>
      <c r="AY63" s="198"/>
      <c r="AZ63" s="198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52"/>
      <c r="EI63" s="152"/>
      <c r="EJ63" s="152"/>
      <c r="EK63" s="152"/>
      <c r="EL63" s="152"/>
      <c r="EM63" s="152"/>
      <c r="EN63" s="152"/>
      <c r="EO63" s="152"/>
      <c r="EP63" s="152"/>
      <c r="EQ63" s="152"/>
      <c r="ER63" s="152"/>
      <c r="ES63" s="152"/>
      <c r="ET63" s="152"/>
      <c r="EU63" s="219"/>
      <c r="EV63" s="205"/>
      <c r="EW63" s="220"/>
      <c r="EX63" s="220"/>
      <c r="EY63" s="221"/>
      <c r="EZ63" s="185"/>
      <c r="FA63" s="156">
        <f t="shared" si="43"/>
        <v>0</v>
      </c>
      <c r="FB63" s="156">
        <f t="shared" si="44"/>
        <v>0</v>
      </c>
      <c r="FC63" s="156">
        <f t="shared" si="45"/>
        <v>0</v>
      </c>
      <c r="FD63" s="156">
        <f t="shared" si="46"/>
        <v>0</v>
      </c>
      <c r="FE63" s="156">
        <f t="shared" si="47"/>
        <v>0</v>
      </c>
      <c r="FF63" s="156">
        <f t="shared" si="48"/>
        <v>0</v>
      </c>
      <c r="FG63" s="156">
        <f t="shared" si="49"/>
        <v>0</v>
      </c>
      <c r="FH63" s="156">
        <f t="shared" si="0"/>
        <v>0</v>
      </c>
      <c r="FI63" s="156">
        <f t="shared" si="1"/>
        <v>0</v>
      </c>
      <c r="FJ63" s="156">
        <f t="shared" si="2"/>
        <v>0</v>
      </c>
      <c r="FK63" s="156">
        <f t="shared" si="3"/>
        <v>0</v>
      </c>
      <c r="FL63" s="156">
        <f t="shared" si="4"/>
        <v>0</v>
      </c>
      <c r="FM63" s="156">
        <f t="shared" si="5"/>
        <v>0</v>
      </c>
      <c r="FN63" s="156">
        <f t="shared" si="6"/>
        <v>0</v>
      </c>
      <c r="FO63" s="156">
        <f t="shared" si="7"/>
        <v>0</v>
      </c>
      <c r="FP63" s="156">
        <f t="shared" si="8"/>
        <v>0</v>
      </c>
      <c r="FQ63" s="156">
        <f t="shared" si="9"/>
        <v>0</v>
      </c>
      <c r="FR63" s="156">
        <f t="shared" si="10"/>
        <v>0</v>
      </c>
      <c r="FS63" s="156">
        <f t="shared" si="11"/>
        <v>0</v>
      </c>
      <c r="FT63" s="156">
        <f t="shared" si="12"/>
        <v>0</v>
      </c>
      <c r="FU63" s="156">
        <f t="shared" si="13"/>
        <v>0</v>
      </c>
      <c r="FV63" s="156">
        <f t="shared" si="14"/>
        <v>0</v>
      </c>
      <c r="FW63" s="156">
        <f t="shared" si="15"/>
        <v>0</v>
      </c>
      <c r="FX63" s="156">
        <f t="shared" si="16"/>
        <v>0</v>
      </c>
      <c r="FY63" s="156">
        <f t="shared" si="17"/>
        <v>0</v>
      </c>
      <c r="FZ63" s="156">
        <f t="shared" si="18"/>
        <v>0</v>
      </c>
      <c r="GA63" s="156">
        <f t="shared" si="19"/>
        <v>0</v>
      </c>
      <c r="GB63" s="156">
        <f t="shared" si="20"/>
        <v>0</v>
      </c>
      <c r="GC63" s="156">
        <f t="shared" si="21"/>
        <v>0</v>
      </c>
      <c r="GD63" s="156">
        <f t="shared" si="22"/>
        <v>0</v>
      </c>
      <c r="GE63" s="156">
        <f t="shared" si="23"/>
        <v>0</v>
      </c>
      <c r="GF63" s="156">
        <f t="shared" si="24"/>
        <v>0</v>
      </c>
      <c r="GG63" s="156">
        <f t="shared" si="25"/>
        <v>0</v>
      </c>
      <c r="GH63" s="156">
        <f t="shared" si="26"/>
        <v>0</v>
      </c>
      <c r="GI63" s="156">
        <f t="shared" si="27"/>
        <v>0</v>
      </c>
      <c r="GJ63" s="156">
        <f t="shared" si="28"/>
        <v>0</v>
      </c>
      <c r="GK63" s="156">
        <f t="shared" si="29"/>
        <v>0</v>
      </c>
      <c r="GL63" s="156">
        <f t="shared" si="30"/>
        <v>0</v>
      </c>
      <c r="GM63" s="156">
        <f t="shared" si="31"/>
        <v>0</v>
      </c>
      <c r="GN63" s="156">
        <f t="shared" si="32"/>
        <v>0</v>
      </c>
      <c r="GO63" s="156">
        <f t="shared" si="33"/>
        <v>0</v>
      </c>
      <c r="GP63" s="156">
        <f t="shared" si="34"/>
        <v>0</v>
      </c>
      <c r="GQ63" s="156">
        <f t="shared" si="35"/>
        <v>0</v>
      </c>
      <c r="GR63" s="156">
        <f t="shared" si="36"/>
        <v>0</v>
      </c>
      <c r="GS63" s="156">
        <f t="shared" si="37"/>
        <v>0</v>
      </c>
      <c r="GT63" s="156">
        <f t="shared" si="38"/>
        <v>0</v>
      </c>
      <c r="GU63" s="156">
        <f t="shared" si="39"/>
        <v>0</v>
      </c>
      <c r="GV63" s="156">
        <f t="shared" si="40"/>
        <v>0</v>
      </c>
      <c r="GW63" s="156">
        <f t="shared" si="41"/>
        <v>0</v>
      </c>
      <c r="GX63" s="156">
        <f t="shared" si="42"/>
        <v>0</v>
      </c>
    </row>
    <row r="64" spans="1:206" ht="35.1" customHeight="1" thickBot="1" x14ac:dyDescent="0.45">
      <c r="A64" s="114" t="s">
        <v>75</v>
      </c>
      <c r="B64" s="115">
        <v>45369</v>
      </c>
      <c r="C64" s="117"/>
      <c r="D64" s="117"/>
      <c r="E64" s="118"/>
      <c r="F64" s="199">
        <v>22</v>
      </c>
      <c r="G64" s="199">
        <v>33</v>
      </c>
      <c r="H64" s="199"/>
      <c r="I64" s="199">
        <v>41</v>
      </c>
      <c r="J64" s="199">
        <v>35</v>
      </c>
      <c r="K64" s="199">
        <v>13</v>
      </c>
      <c r="L64" s="199"/>
      <c r="M64" s="199">
        <v>9</v>
      </c>
      <c r="N64" s="199"/>
      <c r="O64" s="199"/>
      <c r="P64" s="199">
        <v>3</v>
      </c>
      <c r="Q64" s="200"/>
      <c r="R64" s="199">
        <v>20</v>
      </c>
      <c r="S64" s="199">
        <v>21</v>
      </c>
      <c r="T64" s="199">
        <v>10</v>
      </c>
      <c r="U64" s="199">
        <v>4</v>
      </c>
      <c r="V64" s="199"/>
      <c r="W64" s="199"/>
      <c r="X64" s="200"/>
      <c r="Y64" s="143">
        <v>39</v>
      </c>
      <c r="Z64" s="143">
        <v>31</v>
      </c>
      <c r="AA64" s="120">
        <v>12</v>
      </c>
      <c r="AB64" s="120">
        <v>8</v>
      </c>
      <c r="AC64" s="120">
        <v>5</v>
      </c>
      <c r="AD64" s="120"/>
      <c r="AE64" s="194"/>
      <c r="AF64" s="120">
        <v>28</v>
      </c>
      <c r="AG64" s="120">
        <v>43</v>
      </c>
      <c r="AH64" s="119">
        <v>24</v>
      </c>
      <c r="AI64" s="119"/>
      <c r="AJ64" s="143">
        <v>15</v>
      </c>
      <c r="AK64" s="119">
        <v>11</v>
      </c>
      <c r="AL64" s="119">
        <v>6</v>
      </c>
      <c r="AM64" s="120"/>
      <c r="AN64" s="119">
        <v>2</v>
      </c>
      <c r="AO64" s="118"/>
      <c r="AP64" s="118"/>
      <c r="AQ64" s="199"/>
      <c r="AR64" s="199">
        <v>38</v>
      </c>
      <c r="AS64" s="199">
        <v>17</v>
      </c>
      <c r="AT64" s="199">
        <v>7</v>
      </c>
      <c r="AU64" s="199"/>
      <c r="AV64" s="200"/>
      <c r="AW64" s="202"/>
      <c r="AX64" s="202"/>
      <c r="AY64" s="202"/>
      <c r="AZ64" s="202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27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2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27"/>
      <c r="EM64" s="133"/>
      <c r="EN64" s="133"/>
      <c r="EO64" s="133"/>
      <c r="EP64" s="133"/>
      <c r="EQ64" s="127"/>
      <c r="ER64" s="133"/>
      <c r="ES64" s="133"/>
      <c r="ET64" s="133"/>
      <c r="EU64" s="134"/>
      <c r="EV64" s="108"/>
      <c r="EW64" s="372"/>
      <c r="EX64" s="135"/>
      <c r="EY64" s="136"/>
      <c r="EZ64" s="217"/>
      <c r="FA64" s="138">
        <f t="shared" si="43"/>
        <v>0</v>
      </c>
      <c r="FB64" s="138">
        <f t="shared" si="44"/>
        <v>1</v>
      </c>
      <c r="FC64" s="138">
        <f t="shared" si="45"/>
        <v>1</v>
      </c>
      <c r="FD64" s="138">
        <f t="shared" si="46"/>
        <v>1</v>
      </c>
      <c r="FE64" s="138">
        <f t="shared" si="47"/>
        <v>1</v>
      </c>
      <c r="FF64" s="138">
        <f t="shared" si="48"/>
        <v>1</v>
      </c>
      <c r="FG64" s="138">
        <f t="shared" si="49"/>
        <v>1</v>
      </c>
      <c r="FH64" s="138">
        <f t="shared" si="0"/>
        <v>1</v>
      </c>
      <c r="FI64" s="138">
        <f t="shared" si="1"/>
        <v>1</v>
      </c>
      <c r="FJ64" s="138">
        <f t="shared" si="2"/>
        <v>1</v>
      </c>
      <c r="FK64" s="138">
        <f t="shared" si="3"/>
        <v>1</v>
      </c>
      <c r="FL64" s="138">
        <f t="shared" si="4"/>
        <v>1</v>
      </c>
      <c r="FM64" s="138">
        <f t="shared" si="5"/>
        <v>1</v>
      </c>
      <c r="FN64" s="138">
        <f t="shared" si="6"/>
        <v>0</v>
      </c>
      <c r="FO64" s="138">
        <f t="shared" si="7"/>
        <v>1</v>
      </c>
      <c r="FP64" s="138">
        <f t="shared" si="8"/>
        <v>0</v>
      </c>
      <c r="FQ64" s="138">
        <f t="shared" si="9"/>
        <v>1</v>
      </c>
      <c r="FR64" s="138">
        <f t="shared" si="10"/>
        <v>0</v>
      </c>
      <c r="FS64" s="138">
        <f t="shared" si="11"/>
        <v>0</v>
      </c>
      <c r="FT64" s="138">
        <f t="shared" si="12"/>
        <v>1</v>
      </c>
      <c r="FU64" s="138">
        <f t="shared" si="13"/>
        <v>0</v>
      </c>
      <c r="FV64" s="138">
        <f t="shared" si="14"/>
        <v>1</v>
      </c>
      <c r="FW64" s="138">
        <f t="shared" si="15"/>
        <v>0</v>
      </c>
      <c r="FX64" s="138">
        <f t="shared" si="16"/>
        <v>1</v>
      </c>
      <c r="FY64" s="138">
        <f t="shared" si="17"/>
        <v>0</v>
      </c>
      <c r="FZ64" s="138">
        <f t="shared" si="18"/>
        <v>0</v>
      </c>
      <c r="GA64" s="138">
        <f t="shared" si="19"/>
        <v>0</v>
      </c>
      <c r="GB64" s="138">
        <f t="shared" si="20"/>
        <v>1</v>
      </c>
      <c r="GC64" s="138">
        <f t="shared" si="21"/>
        <v>0</v>
      </c>
      <c r="GD64" s="138">
        <f t="shared" si="22"/>
        <v>0</v>
      </c>
      <c r="GE64" s="138">
        <f t="shared" si="23"/>
        <v>1</v>
      </c>
      <c r="GF64" s="138">
        <f t="shared" si="24"/>
        <v>0</v>
      </c>
      <c r="GG64" s="138">
        <f t="shared" si="25"/>
        <v>1</v>
      </c>
      <c r="GH64" s="138">
        <f t="shared" si="26"/>
        <v>0</v>
      </c>
      <c r="GI64" s="138">
        <f t="shared" si="27"/>
        <v>1</v>
      </c>
      <c r="GJ64" s="138">
        <f t="shared" si="28"/>
        <v>0</v>
      </c>
      <c r="GK64" s="138">
        <f t="shared" si="29"/>
        <v>0</v>
      </c>
      <c r="GL64" s="138">
        <f t="shared" si="30"/>
        <v>1</v>
      </c>
      <c r="GM64" s="138">
        <f t="shared" si="31"/>
        <v>1</v>
      </c>
      <c r="GN64" s="138">
        <f t="shared" si="32"/>
        <v>0</v>
      </c>
      <c r="GO64" s="138">
        <f t="shared" si="33"/>
        <v>1</v>
      </c>
      <c r="GP64" s="138">
        <f t="shared" si="34"/>
        <v>0</v>
      </c>
      <c r="GQ64" s="138">
        <f t="shared" si="35"/>
        <v>1</v>
      </c>
      <c r="GR64" s="138">
        <f t="shared" si="36"/>
        <v>0</v>
      </c>
      <c r="GS64" s="138">
        <f t="shared" si="37"/>
        <v>0</v>
      </c>
      <c r="GT64" s="138">
        <f t="shared" si="38"/>
        <v>0</v>
      </c>
      <c r="GU64" s="138">
        <f t="shared" si="39"/>
        <v>0</v>
      </c>
      <c r="GV64" s="138">
        <f t="shared" si="40"/>
        <v>0</v>
      </c>
      <c r="GW64" s="138">
        <f t="shared" si="41"/>
        <v>0</v>
      </c>
      <c r="GX64" s="138">
        <f t="shared" si="42"/>
        <v>0</v>
      </c>
    </row>
    <row r="65" spans="1:206" ht="35.1" customHeight="1" thickBot="1" x14ac:dyDescent="0.45">
      <c r="A65" s="114" t="s">
        <v>76</v>
      </c>
      <c r="B65" s="115">
        <v>45370</v>
      </c>
      <c r="C65" s="117"/>
      <c r="D65" s="117"/>
      <c r="E65" s="118"/>
      <c r="F65" s="199">
        <v>22</v>
      </c>
      <c r="G65" s="199">
        <v>33</v>
      </c>
      <c r="H65" s="199"/>
      <c r="I65" s="199">
        <v>41</v>
      </c>
      <c r="J65" s="199">
        <v>35</v>
      </c>
      <c r="K65" s="199">
        <v>13</v>
      </c>
      <c r="L65" s="199"/>
      <c r="M65" s="199">
        <v>9</v>
      </c>
      <c r="N65" s="199"/>
      <c r="O65" s="199"/>
      <c r="P65" s="199">
        <v>3</v>
      </c>
      <c r="Q65" s="200"/>
      <c r="R65" s="143">
        <v>20</v>
      </c>
      <c r="S65" s="143"/>
      <c r="T65" s="143">
        <v>10</v>
      </c>
      <c r="U65" s="143">
        <v>4</v>
      </c>
      <c r="V65" s="199"/>
      <c r="W65" s="199"/>
      <c r="X65" s="200"/>
      <c r="Y65" s="143">
        <v>39</v>
      </c>
      <c r="Z65" s="143">
        <v>31</v>
      </c>
      <c r="AA65" s="120">
        <v>12</v>
      </c>
      <c r="AB65" s="120">
        <v>8</v>
      </c>
      <c r="AC65" s="120">
        <v>5</v>
      </c>
      <c r="AD65" s="119"/>
      <c r="AE65" s="194"/>
      <c r="AF65" s="120">
        <v>28</v>
      </c>
      <c r="AG65" s="120">
        <v>43</v>
      </c>
      <c r="AH65" s="119">
        <v>24</v>
      </c>
      <c r="AI65" s="119"/>
      <c r="AJ65" s="143">
        <v>15</v>
      </c>
      <c r="AK65" s="119">
        <v>11</v>
      </c>
      <c r="AL65" s="119">
        <v>6</v>
      </c>
      <c r="AM65" s="120"/>
      <c r="AN65" s="119">
        <v>2</v>
      </c>
      <c r="AO65" s="118"/>
      <c r="AP65" s="118"/>
      <c r="AQ65" s="199"/>
      <c r="AR65" s="199">
        <v>38</v>
      </c>
      <c r="AS65" s="199">
        <v>17</v>
      </c>
      <c r="AT65" s="199">
        <v>7</v>
      </c>
      <c r="AU65" s="199"/>
      <c r="AV65" s="200"/>
      <c r="AW65" s="159">
        <v>1</v>
      </c>
      <c r="AX65" s="159">
        <v>18</v>
      </c>
      <c r="AY65" s="159">
        <v>19</v>
      </c>
      <c r="AZ65" s="159">
        <v>14</v>
      </c>
      <c r="BA65" s="417" t="s">
        <v>103</v>
      </c>
      <c r="BB65" s="418"/>
      <c r="BC65" s="418"/>
      <c r="BD65" s="418"/>
      <c r="BE65" s="418"/>
      <c r="BF65" s="418"/>
      <c r="BG65" s="418"/>
      <c r="BH65" s="418"/>
      <c r="BI65" s="418"/>
      <c r="BJ65" s="418"/>
      <c r="BK65" s="418"/>
      <c r="BL65" s="418"/>
      <c r="BM65" s="418"/>
      <c r="BN65" s="418"/>
      <c r="BO65" s="418"/>
      <c r="BP65" s="418"/>
      <c r="BQ65" s="419"/>
      <c r="BR65" s="199"/>
      <c r="BS65" s="127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222"/>
      <c r="DG65" s="222"/>
      <c r="DH65" s="222"/>
      <c r="DI65" s="222"/>
      <c r="DJ65" s="222"/>
      <c r="DK65" s="222"/>
      <c r="DL65" s="133"/>
      <c r="DM65" s="223"/>
      <c r="DN65" s="223"/>
      <c r="DO65" s="223"/>
      <c r="DP65" s="223"/>
      <c r="DQ65" s="223"/>
      <c r="DR65" s="223"/>
      <c r="DS65" s="133"/>
      <c r="DT65" s="133"/>
      <c r="DU65" s="133"/>
      <c r="DV65" s="133"/>
      <c r="DW65" s="127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27"/>
      <c r="EM65" s="133"/>
      <c r="EN65" s="133"/>
      <c r="EO65" s="133"/>
      <c r="EP65" s="133"/>
      <c r="EQ65" s="127"/>
      <c r="ER65" s="133"/>
      <c r="ES65" s="133"/>
      <c r="ET65" s="133"/>
      <c r="EU65" s="134"/>
      <c r="EV65" s="108"/>
      <c r="EW65" s="372"/>
      <c r="EX65" s="135"/>
      <c r="EY65" s="136"/>
      <c r="EZ65" s="217"/>
      <c r="FA65" s="138">
        <f t="shared" si="43"/>
        <v>1</v>
      </c>
      <c r="FB65" s="138">
        <f t="shared" si="44"/>
        <v>1</v>
      </c>
      <c r="FC65" s="138">
        <f t="shared" si="45"/>
        <v>1</v>
      </c>
      <c r="FD65" s="138">
        <f t="shared" si="46"/>
        <v>1</v>
      </c>
      <c r="FE65" s="138">
        <f t="shared" si="47"/>
        <v>1</v>
      </c>
      <c r="FF65" s="138">
        <f t="shared" si="48"/>
        <v>1</v>
      </c>
      <c r="FG65" s="138">
        <f t="shared" si="49"/>
        <v>1</v>
      </c>
      <c r="FH65" s="138">
        <f t="shared" si="0"/>
        <v>1</v>
      </c>
      <c r="FI65" s="138">
        <f t="shared" si="1"/>
        <v>1</v>
      </c>
      <c r="FJ65" s="138">
        <f t="shared" si="2"/>
        <v>1</v>
      </c>
      <c r="FK65" s="138">
        <f t="shared" si="3"/>
        <v>1</v>
      </c>
      <c r="FL65" s="138">
        <f t="shared" si="4"/>
        <v>1</v>
      </c>
      <c r="FM65" s="138">
        <f t="shared" si="5"/>
        <v>1</v>
      </c>
      <c r="FN65" s="138">
        <f t="shared" si="6"/>
        <v>1</v>
      </c>
      <c r="FO65" s="138">
        <f t="shared" si="7"/>
        <v>1</v>
      </c>
      <c r="FP65" s="138">
        <f t="shared" si="8"/>
        <v>0</v>
      </c>
      <c r="FQ65" s="138">
        <f t="shared" si="9"/>
        <v>1</v>
      </c>
      <c r="FR65" s="138">
        <f t="shared" si="10"/>
        <v>1</v>
      </c>
      <c r="FS65" s="138">
        <f t="shared" si="11"/>
        <v>1</v>
      </c>
      <c r="FT65" s="138">
        <f t="shared" si="12"/>
        <v>1</v>
      </c>
      <c r="FU65" s="138">
        <f t="shared" si="13"/>
        <v>1</v>
      </c>
      <c r="FV65" s="138">
        <f t="shared" si="14"/>
        <v>1</v>
      </c>
      <c r="FW65" s="138">
        <f t="shared" si="15"/>
        <v>0</v>
      </c>
      <c r="FX65" s="138">
        <f t="shared" si="16"/>
        <v>1</v>
      </c>
      <c r="FY65" s="138">
        <f t="shared" si="17"/>
        <v>0</v>
      </c>
      <c r="FZ65" s="138">
        <f t="shared" si="18"/>
        <v>0</v>
      </c>
      <c r="GA65" s="138">
        <f t="shared" si="19"/>
        <v>0</v>
      </c>
      <c r="GB65" s="138">
        <f t="shared" si="20"/>
        <v>1</v>
      </c>
      <c r="GC65" s="138">
        <f t="shared" si="21"/>
        <v>0</v>
      </c>
      <c r="GD65" s="138">
        <f t="shared" si="22"/>
        <v>0</v>
      </c>
      <c r="GE65" s="138">
        <f t="shared" si="23"/>
        <v>1</v>
      </c>
      <c r="GF65" s="138">
        <f t="shared" si="24"/>
        <v>0</v>
      </c>
      <c r="GG65" s="138">
        <f t="shared" si="25"/>
        <v>1</v>
      </c>
      <c r="GH65" s="138">
        <f t="shared" si="26"/>
        <v>0</v>
      </c>
      <c r="GI65" s="138">
        <f t="shared" si="27"/>
        <v>1</v>
      </c>
      <c r="GJ65" s="138">
        <f t="shared" si="28"/>
        <v>0</v>
      </c>
      <c r="GK65" s="138">
        <f t="shared" si="29"/>
        <v>0</v>
      </c>
      <c r="GL65" s="138">
        <f t="shared" si="30"/>
        <v>1</v>
      </c>
      <c r="GM65" s="138">
        <f t="shared" si="31"/>
        <v>1</v>
      </c>
      <c r="GN65" s="138">
        <f t="shared" si="32"/>
        <v>0</v>
      </c>
      <c r="GO65" s="138">
        <f t="shared" si="33"/>
        <v>1</v>
      </c>
      <c r="GP65" s="138">
        <f t="shared" si="34"/>
        <v>0</v>
      </c>
      <c r="GQ65" s="138">
        <f t="shared" si="35"/>
        <v>1</v>
      </c>
      <c r="GR65" s="138">
        <f t="shared" si="36"/>
        <v>0</v>
      </c>
      <c r="GS65" s="138">
        <f t="shared" si="37"/>
        <v>0</v>
      </c>
      <c r="GT65" s="138">
        <f t="shared" si="38"/>
        <v>0</v>
      </c>
      <c r="GU65" s="138">
        <f t="shared" si="39"/>
        <v>0</v>
      </c>
      <c r="GV65" s="138">
        <f t="shared" si="40"/>
        <v>0</v>
      </c>
      <c r="GW65" s="138">
        <f t="shared" si="41"/>
        <v>0</v>
      </c>
      <c r="GX65" s="138">
        <f t="shared" si="42"/>
        <v>0</v>
      </c>
    </row>
    <row r="66" spans="1:206" ht="35.1" customHeight="1" thickBot="1" x14ac:dyDescent="0.45">
      <c r="A66" s="114" t="s">
        <v>77</v>
      </c>
      <c r="B66" s="115">
        <v>45371</v>
      </c>
      <c r="C66" s="117"/>
      <c r="D66" s="117"/>
      <c r="E66" s="118"/>
      <c r="F66" s="199">
        <v>22</v>
      </c>
      <c r="G66" s="199">
        <v>33</v>
      </c>
      <c r="H66" s="199"/>
      <c r="I66" s="199">
        <v>41</v>
      </c>
      <c r="J66" s="199">
        <v>35</v>
      </c>
      <c r="K66" s="199">
        <v>13</v>
      </c>
      <c r="L66" s="199"/>
      <c r="M66" s="199">
        <v>9</v>
      </c>
      <c r="N66" s="199"/>
      <c r="O66" s="199"/>
      <c r="P66" s="199">
        <v>3</v>
      </c>
      <c r="Q66" s="200"/>
      <c r="R66" s="199">
        <v>20</v>
      </c>
      <c r="S66" s="199"/>
      <c r="T66" s="199">
        <v>10</v>
      </c>
      <c r="U66" s="199">
        <v>4</v>
      </c>
      <c r="V66" s="199"/>
      <c r="W66" s="199"/>
      <c r="X66" s="200"/>
      <c r="Y66" s="143">
        <v>39</v>
      </c>
      <c r="Z66" s="143">
        <v>31</v>
      </c>
      <c r="AA66" s="120">
        <v>12</v>
      </c>
      <c r="AB66" s="120">
        <v>8</v>
      </c>
      <c r="AC66" s="120">
        <v>5</v>
      </c>
      <c r="AD66" s="120"/>
      <c r="AE66" s="194"/>
      <c r="AF66" s="119">
        <v>28</v>
      </c>
      <c r="AG66" s="119">
        <v>43</v>
      </c>
      <c r="AH66" s="119">
        <v>24</v>
      </c>
      <c r="AI66" s="119"/>
      <c r="AJ66" s="119">
        <v>15</v>
      </c>
      <c r="AK66" s="119">
        <v>11</v>
      </c>
      <c r="AL66" s="120">
        <v>6</v>
      </c>
      <c r="AM66" s="120"/>
      <c r="AN66" s="120">
        <v>2</v>
      </c>
      <c r="AO66" s="118"/>
      <c r="AP66" s="118"/>
      <c r="AQ66" s="199"/>
      <c r="AR66" s="199">
        <v>38</v>
      </c>
      <c r="AS66" s="199">
        <v>17</v>
      </c>
      <c r="AT66" s="199">
        <v>7</v>
      </c>
      <c r="AU66" s="199"/>
      <c r="AV66" s="200"/>
      <c r="AW66" s="162">
        <v>1</v>
      </c>
      <c r="AX66" s="162">
        <v>18</v>
      </c>
      <c r="AY66" s="162">
        <v>19</v>
      </c>
      <c r="AZ66" s="162">
        <v>14</v>
      </c>
      <c r="BA66" s="417" t="s">
        <v>102</v>
      </c>
      <c r="BB66" s="418"/>
      <c r="BC66" s="418"/>
      <c r="BD66" s="418"/>
      <c r="BE66" s="418"/>
      <c r="BF66" s="418"/>
      <c r="BG66" s="418"/>
      <c r="BH66" s="418"/>
      <c r="BI66" s="418"/>
      <c r="BJ66" s="418"/>
      <c r="BK66" s="418"/>
      <c r="BL66" s="418"/>
      <c r="BM66" s="418"/>
      <c r="BN66" s="418"/>
      <c r="BO66" s="418"/>
      <c r="BP66" s="418"/>
      <c r="BQ66" s="419"/>
      <c r="BR66" s="199"/>
      <c r="BS66" s="127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224"/>
      <c r="DG66" s="224"/>
      <c r="DH66" s="224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27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27"/>
      <c r="EM66" s="133"/>
      <c r="EN66" s="133"/>
      <c r="EO66" s="133"/>
      <c r="EP66" s="133"/>
      <c r="EQ66" s="127"/>
      <c r="ER66" s="133"/>
      <c r="ES66" s="133"/>
      <c r="ET66" s="133"/>
      <c r="EU66" s="134"/>
      <c r="EV66" s="108"/>
      <c r="EW66" s="372"/>
      <c r="EX66" s="135"/>
      <c r="EY66" s="136"/>
      <c r="EZ66" s="217"/>
      <c r="FA66" s="138">
        <f t="shared" si="43"/>
        <v>1</v>
      </c>
      <c r="FB66" s="138">
        <f t="shared" si="44"/>
        <v>1</v>
      </c>
      <c r="FC66" s="138">
        <f t="shared" si="45"/>
        <v>1</v>
      </c>
      <c r="FD66" s="138">
        <f t="shared" si="46"/>
        <v>1</v>
      </c>
      <c r="FE66" s="138">
        <f t="shared" si="47"/>
        <v>1</v>
      </c>
      <c r="FF66" s="138">
        <f t="shared" si="48"/>
        <v>1</v>
      </c>
      <c r="FG66" s="138">
        <f t="shared" si="49"/>
        <v>1</v>
      </c>
      <c r="FH66" s="138">
        <f t="shared" si="0"/>
        <v>1</v>
      </c>
      <c r="FI66" s="138">
        <f t="shared" si="1"/>
        <v>1</v>
      </c>
      <c r="FJ66" s="138">
        <f t="shared" si="2"/>
        <v>1</v>
      </c>
      <c r="FK66" s="138">
        <f t="shared" si="3"/>
        <v>1</v>
      </c>
      <c r="FL66" s="138">
        <f t="shared" si="4"/>
        <v>1</v>
      </c>
      <c r="FM66" s="138">
        <f t="shared" si="5"/>
        <v>1</v>
      </c>
      <c r="FN66" s="138">
        <f t="shared" si="6"/>
        <v>1</v>
      </c>
      <c r="FO66" s="138">
        <f t="shared" si="7"/>
        <v>1</v>
      </c>
      <c r="FP66" s="138">
        <f t="shared" si="8"/>
        <v>0</v>
      </c>
      <c r="FQ66" s="138">
        <f t="shared" si="9"/>
        <v>1</v>
      </c>
      <c r="FR66" s="138">
        <f t="shared" si="10"/>
        <v>1</v>
      </c>
      <c r="FS66" s="138">
        <f t="shared" si="11"/>
        <v>1</v>
      </c>
      <c r="FT66" s="138">
        <f t="shared" si="12"/>
        <v>1</v>
      </c>
      <c r="FU66" s="138">
        <f t="shared" si="13"/>
        <v>1</v>
      </c>
      <c r="FV66" s="138">
        <f t="shared" si="14"/>
        <v>1</v>
      </c>
      <c r="FW66" s="138">
        <f t="shared" si="15"/>
        <v>0</v>
      </c>
      <c r="FX66" s="138">
        <f t="shared" si="16"/>
        <v>1</v>
      </c>
      <c r="FY66" s="138">
        <f t="shared" si="17"/>
        <v>0</v>
      </c>
      <c r="FZ66" s="138">
        <f t="shared" si="18"/>
        <v>0</v>
      </c>
      <c r="GA66" s="138">
        <f t="shared" si="19"/>
        <v>0</v>
      </c>
      <c r="GB66" s="138">
        <f t="shared" si="20"/>
        <v>1</v>
      </c>
      <c r="GC66" s="138">
        <f t="shared" si="21"/>
        <v>0</v>
      </c>
      <c r="GD66" s="138">
        <f t="shared" si="22"/>
        <v>0</v>
      </c>
      <c r="GE66" s="138">
        <f t="shared" si="23"/>
        <v>1</v>
      </c>
      <c r="GF66" s="138">
        <f t="shared" si="24"/>
        <v>0</v>
      </c>
      <c r="GG66" s="138">
        <f t="shared" si="25"/>
        <v>1</v>
      </c>
      <c r="GH66" s="138">
        <f t="shared" si="26"/>
        <v>0</v>
      </c>
      <c r="GI66" s="138">
        <f t="shared" si="27"/>
        <v>1</v>
      </c>
      <c r="GJ66" s="138">
        <f t="shared" si="28"/>
        <v>0</v>
      </c>
      <c r="GK66" s="138">
        <f t="shared" si="29"/>
        <v>0</v>
      </c>
      <c r="GL66" s="138">
        <f t="shared" si="30"/>
        <v>1</v>
      </c>
      <c r="GM66" s="138">
        <f t="shared" si="31"/>
        <v>1</v>
      </c>
      <c r="GN66" s="138">
        <f t="shared" si="32"/>
        <v>0</v>
      </c>
      <c r="GO66" s="138">
        <f t="shared" si="33"/>
        <v>1</v>
      </c>
      <c r="GP66" s="138">
        <f t="shared" si="34"/>
        <v>0</v>
      </c>
      <c r="GQ66" s="138">
        <f t="shared" si="35"/>
        <v>1</v>
      </c>
      <c r="GR66" s="138">
        <f t="shared" si="36"/>
        <v>0</v>
      </c>
      <c r="GS66" s="138">
        <f t="shared" si="37"/>
        <v>0</v>
      </c>
      <c r="GT66" s="138">
        <f t="shared" si="38"/>
        <v>0</v>
      </c>
      <c r="GU66" s="138">
        <f t="shared" si="39"/>
        <v>0</v>
      </c>
      <c r="GV66" s="138">
        <f t="shared" si="40"/>
        <v>0</v>
      </c>
      <c r="GW66" s="138">
        <f t="shared" si="41"/>
        <v>0</v>
      </c>
      <c r="GX66" s="138">
        <f t="shared" si="42"/>
        <v>0</v>
      </c>
    </row>
    <row r="67" spans="1:206" ht="35.1" customHeight="1" thickBot="1" x14ac:dyDescent="0.45">
      <c r="A67" s="114" t="s">
        <v>82</v>
      </c>
      <c r="B67" s="115">
        <v>45372</v>
      </c>
      <c r="C67" s="117"/>
      <c r="D67" s="117"/>
      <c r="E67" s="118"/>
      <c r="F67" s="199">
        <v>23</v>
      </c>
      <c r="G67" s="199">
        <v>34</v>
      </c>
      <c r="H67" s="199"/>
      <c r="I67" s="199">
        <v>42</v>
      </c>
      <c r="J67" s="199">
        <v>36</v>
      </c>
      <c r="K67" s="199"/>
      <c r="L67" s="199"/>
      <c r="M67" s="199"/>
      <c r="N67" s="199"/>
      <c r="O67" s="199"/>
      <c r="P67" s="199"/>
      <c r="Q67" s="200"/>
      <c r="R67" s="199">
        <v>21</v>
      </c>
      <c r="S67" s="199"/>
      <c r="T67" s="225">
        <v>17</v>
      </c>
      <c r="U67" s="199">
        <v>5</v>
      </c>
      <c r="V67" s="199"/>
      <c r="W67" s="199"/>
      <c r="X67" s="200"/>
      <c r="Y67" s="143">
        <v>38</v>
      </c>
      <c r="Z67" s="143">
        <v>26</v>
      </c>
      <c r="AA67" s="120"/>
      <c r="AB67" s="120"/>
      <c r="AC67" s="120">
        <v>4</v>
      </c>
      <c r="AD67" s="120"/>
      <c r="AE67" s="194"/>
      <c r="AF67" s="119">
        <v>28</v>
      </c>
      <c r="AG67" s="119">
        <v>43</v>
      </c>
      <c r="AH67" s="119">
        <v>24</v>
      </c>
      <c r="AI67" s="119"/>
      <c r="AJ67" s="119">
        <v>15</v>
      </c>
      <c r="AK67" s="119">
        <v>11</v>
      </c>
      <c r="AL67" s="120">
        <v>6</v>
      </c>
      <c r="AM67" s="120"/>
      <c r="AN67" s="120">
        <v>2</v>
      </c>
      <c r="AO67" s="118"/>
      <c r="AP67" s="118"/>
      <c r="AQ67" s="209"/>
      <c r="AR67" s="199">
        <v>37</v>
      </c>
      <c r="AS67" s="199">
        <v>16</v>
      </c>
      <c r="AT67" s="199">
        <v>8</v>
      </c>
      <c r="AU67" s="209"/>
      <c r="AV67" s="210"/>
      <c r="AW67" s="164">
        <v>1</v>
      </c>
      <c r="AX67" s="164">
        <v>18</v>
      </c>
      <c r="AY67" s="164">
        <v>19</v>
      </c>
      <c r="AZ67" s="164">
        <v>14</v>
      </c>
      <c r="BA67" s="417" t="s">
        <v>83</v>
      </c>
      <c r="BB67" s="418"/>
      <c r="BC67" s="418"/>
      <c r="BD67" s="418"/>
      <c r="BE67" s="418"/>
      <c r="BF67" s="418"/>
      <c r="BG67" s="418"/>
      <c r="BH67" s="418"/>
      <c r="BI67" s="418"/>
      <c r="BJ67" s="418"/>
      <c r="BK67" s="418"/>
      <c r="BL67" s="418"/>
      <c r="BM67" s="418"/>
      <c r="BN67" s="418"/>
      <c r="BO67" s="418"/>
      <c r="BP67" s="418"/>
      <c r="BQ67" s="419"/>
      <c r="BR67" s="209"/>
      <c r="BS67" s="127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27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27"/>
      <c r="EM67" s="133"/>
      <c r="EN67" s="133"/>
      <c r="EO67" s="133"/>
      <c r="EP67" s="133"/>
      <c r="EQ67" s="127"/>
      <c r="ER67" s="133"/>
      <c r="ES67" s="133"/>
      <c r="ET67" s="133"/>
      <c r="EU67" s="134"/>
      <c r="EV67" s="108"/>
      <c r="EW67" s="372"/>
      <c r="EX67" s="135"/>
      <c r="EY67" s="136"/>
      <c r="EZ67" s="217"/>
      <c r="FA67" s="138">
        <f t="shared" si="43"/>
        <v>1</v>
      </c>
      <c r="FB67" s="138">
        <f t="shared" si="44"/>
        <v>1</v>
      </c>
      <c r="FC67" s="138">
        <f t="shared" si="45"/>
        <v>0</v>
      </c>
      <c r="FD67" s="138">
        <f t="shared" si="46"/>
        <v>1</v>
      </c>
      <c r="FE67" s="138">
        <f t="shared" si="47"/>
        <v>1</v>
      </c>
      <c r="FF67" s="138">
        <f t="shared" si="48"/>
        <v>1</v>
      </c>
      <c r="FG67" s="138">
        <f t="shared" si="49"/>
        <v>0</v>
      </c>
      <c r="FH67" s="138">
        <f t="shared" si="0"/>
        <v>1</v>
      </c>
      <c r="FI67" s="138">
        <f t="shared" si="1"/>
        <v>0</v>
      </c>
      <c r="FJ67" s="138">
        <f t="shared" si="2"/>
        <v>0</v>
      </c>
      <c r="FK67" s="138">
        <f t="shared" si="3"/>
        <v>1</v>
      </c>
      <c r="FL67" s="138">
        <f t="shared" si="4"/>
        <v>0</v>
      </c>
      <c r="FM67" s="138">
        <f t="shared" si="5"/>
        <v>0</v>
      </c>
      <c r="FN67" s="138">
        <f t="shared" si="6"/>
        <v>1</v>
      </c>
      <c r="FO67" s="138">
        <f t="shared" si="7"/>
        <v>1</v>
      </c>
      <c r="FP67" s="138">
        <f t="shared" si="8"/>
        <v>1</v>
      </c>
      <c r="FQ67" s="138">
        <f t="shared" si="9"/>
        <v>1</v>
      </c>
      <c r="FR67" s="138">
        <f t="shared" si="10"/>
        <v>1</v>
      </c>
      <c r="FS67" s="138">
        <f t="shared" si="11"/>
        <v>1</v>
      </c>
      <c r="FT67" s="138">
        <f t="shared" si="12"/>
        <v>0</v>
      </c>
      <c r="FU67" s="138">
        <f t="shared" si="13"/>
        <v>1</v>
      </c>
      <c r="FV67" s="138">
        <f t="shared" si="14"/>
        <v>0</v>
      </c>
      <c r="FW67" s="138">
        <f t="shared" si="15"/>
        <v>1</v>
      </c>
      <c r="FX67" s="138">
        <f t="shared" si="16"/>
        <v>1</v>
      </c>
      <c r="FY67" s="138">
        <f t="shared" si="17"/>
        <v>0</v>
      </c>
      <c r="FZ67" s="138">
        <f t="shared" si="18"/>
        <v>1</v>
      </c>
      <c r="GA67" s="138">
        <f t="shared" si="19"/>
        <v>0</v>
      </c>
      <c r="GB67" s="138">
        <f t="shared" si="20"/>
        <v>1</v>
      </c>
      <c r="GC67" s="138">
        <f t="shared" si="21"/>
        <v>0</v>
      </c>
      <c r="GD67" s="138">
        <f t="shared" si="22"/>
        <v>0</v>
      </c>
      <c r="GE67" s="138">
        <f t="shared" si="23"/>
        <v>0</v>
      </c>
      <c r="GF67" s="138">
        <f t="shared" si="24"/>
        <v>0</v>
      </c>
      <c r="GG67" s="138">
        <f t="shared" si="25"/>
        <v>0</v>
      </c>
      <c r="GH67" s="138">
        <f t="shared" si="26"/>
        <v>1</v>
      </c>
      <c r="GI67" s="138">
        <f t="shared" si="27"/>
        <v>0</v>
      </c>
      <c r="GJ67" s="138">
        <f t="shared" si="28"/>
        <v>1</v>
      </c>
      <c r="GK67" s="138">
        <f t="shared" si="29"/>
        <v>1</v>
      </c>
      <c r="GL67" s="138">
        <f t="shared" si="30"/>
        <v>1</v>
      </c>
      <c r="GM67" s="138">
        <f t="shared" si="31"/>
        <v>0</v>
      </c>
      <c r="GN67" s="138">
        <f t="shared" si="32"/>
        <v>0</v>
      </c>
      <c r="GO67" s="138">
        <f t="shared" si="33"/>
        <v>0</v>
      </c>
      <c r="GP67" s="138">
        <f t="shared" si="34"/>
        <v>1</v>
      </c>
      <c r="GQ67" s="138">
        <f t="shared" si="35"/>
        <v>1</v>
      </c>
      <c r="GR67" s="138">
        <f t="shared" si="36"/>
        <v>0</v>
      </c>
      <c r="GS67" s="138">
        <f t="shared" si="37"/>
        <v>0</v>
      </c>
      <c r="GT67" s="138">
        <f t="shared" si="38"/>
        <v>0</v>
      </c>
      <c r="GU67" s="138">
        <f t="shared" si="39"/>
        <v>0</v>
      </c>
      <c r="GV67" s="138">
        <f t="shared" si="40"/>
        <v>0</v>
      </c>
      <c r="GW67" s="138">
        <f t="shared" si="41"/>
        <v>0</v>
      </c>
      <c r="GX67" s="138">
        <f t="shared" si="42"/>
        <v>0</v>
      </c>
    </row>
    <row r="68" spans="1:206" ht="35.1" customHeight="1" x14ac:dyDescent="0.25">
      <c r="A68" s="114" t="s">
        <v>79</v>
      </c>
      <c r="B68" s="115">
        <v>45373</v>
      </c>
      <c r="C68" s="117"/>
      <c r="D68" s="117"/>
      <c r="E68" s="118"/>
      <c r="F68" s="199">
        <v>23</v>
      </c>
      <c r="G68" s="199">
        <v>34</v>
      </c>
      <c r="H68" s="199"/>
      <c r="I68" s="199">
        <v>42</v>
      </c>
      <c r="J68" s="199">
        <v>36</v>
      </c>
      <c r="K68" s="199"/>
      <c r="L68" s="199"/>
      <c r="M68" s="199"/>
      <c r="N68" s="199"/>
      <c r="O68" s="199"/>
      <c r="P68" s="199"/>
      <c r="Q68" s="200"/>
      <c r="R68" s="143">
        <v>21</v>
      </c>
      <c r="S68" s="143"/>
      <c r="T68" s="226">
        <v>17</v>
      </c>
      <c r="U68" s="143">
        <v>5</v>
      </c>
      <c r="V68" s="199"/>
      <c r="W68" s="199"/>
      <c r="X68" s="200"/>
      <c r="Y68" s="143">
        <v>38</v>
      </c>
      <c r="Z68" s="143">
        <v>26</v>
      </c>
      <c r="AA68" s="120"/>
      <c r="AB68" s="120"/>
      <c r="AC68" s="120">
        <v>4</v>
      </c>
      <c r="AD68" s="120"/>
      <c r="AE68" s="194"/>
      <c r="AF68" s="120">
        <v>28</v>
      </c>
      <c r="AG68" s="119">
        <v>43</v>
      </c>
      <c r="AH68" s="120">
        <v>24</v>
      </c>
      <c r="AI68" s="119"/>
      <c r="AJ68" s="119">
        <v>15</v>
      </c>
      <c r="AK68" s="119">
        <v>11</v>
      </c>
      <c r="AL68" s="120">
        <v>6</v>
      </c>
      <c r="AM68" s="120"/>
      <c r="AN68" s="120">
        <v>2</v>
      </c>
      <c r="AO68" s="118"/>
      <c r="AP68" s="118"/>
      <c r="AQ68" s="199"/>
      <c r="AR68" s="199">
        <v>37</v>
      </c>
      <c r="AS68" s="199">
        <v>16</v>
      </c>
      <c r="AT68" s="199">
        <v>8</v>
      </c>
      <c r="AU68" s="199"/>
      <c r="AV68" s="200"/>
      <c r="AW68" s="202"/>
      <c r="AX68" s="202"/>
      <c r="AY68" s="202"/>
      <c r="AZ68" s="202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27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27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27"/>
      <c r="EM68" s="133"/>
      <c r="EN68" s="133"/>
      <c r="EO68" s="133"/>
      <c r="EP68" s="133"/>
      <c r="EQ68" s="127"/>
      <c r="ER68" s="133"/>
      <c r="ES68" s="133"/>
      <c r="ET68" s="133"/>
      <c r="EU68" s="204"/>
      <c r="EV68" s="205"/>
      <c r="EW68" s="373"/>
      <c r="EX68" s="206"/>
      <c r="EY68" s="207"/>
      <c r="EZ68" s="217"/>
      <c r="FA68" s="138">
        <f t="shared" si="43"/>
        <v>0</v>
      </c>
      <c r="FB68" s="138">
        <f t="shared" si="44"/>
        <v>1</v>
      </c>
      <c r="FC68" s="138">
        <f t="shared" si="45"/>
        <v>0</v>
      </c>
      <c r="FD68" s="138">
        <f t="shared" si="46"/>
        <v>1</v>
      </c>
      <c r="FE68" s="138">
        <f t="shared" si="47"/>
        <v>1</v>
      </c>
      <c r="FF68" s="138">
        <f t="shared" si="48"/>
        <v>1</v>
      </c>
      <c r="FG68" s="138">
        <f t="shared" si="49"/>
        <v>0</v>
      </c>
      <c r="FH68" s="138">
        <f t="shared" si="0"/>
        <v>1</v>
      </c>
      <c r="FI68" s="138">
        <f t="shared" si="1"/>
        <v>0</v>
      </c>
      <c r="FJ68" s="138">
        <f t="shared" si="2"/>
        <v>0</v>
      </c>
      <c r="FK68" s="138">
        <f t="shared" si="3"/>
        <v>1</v>
      </c>
      <c r="FL68" s="138">
        <f t="shared" si="4"/>
        <v>0</v>
      </c>
      <c r="FM68" s="138">
        <f t="shared" si="5"/>
        <v>0</v>
      </c>
      <c r="FN68" s="138">
        <f t="shared" si="6"/>
        <v>0</v>
      </c>
      <c r="FO68" s="138">
        <f t="shared" si="7"/>
        <v>1</v>
      </c>
      <c r="FP68" s="138">
        <f t="shared" si="8"/>
        <v>1</v>
      </c>
      <c r="FQ68" s="138">
        <f t="shared" si="9"/>
        <v>1</v>
      </c>
      <c r="FR68" s="138">
        <f t="shared" si="10"/>
        <v>0</v>
      </c>
      <c r="FS68" s="138">
        <f t="shared" si="11"/>
        <v>0</v>
      </c>
      <c r="FT68" s="138">
        <f t="shared" si="12"/>
        <v>0</v>
      </c>
      <c r="FU68" s="138">
        <f t="shared" si="13"/>
        <v>0</v>
      </c>
      <c r="FV68" s="138">
        <f t="shared" si="14"/>
        <v>0</v>
      </c>
      <c r="FW68" s="138">
        <f t="shared" si="15"/>
        <v>1</v>
      </c>
      <c r="FX68" s="138">
        <f t="shared" si="16"/>
        <v>1</v>
      </c>
      <c r="FY68" s="138">
        <f t="shared" si="17"/>
        <v>0</v>
      </c>
      <c r="FZ68" s="138">
        <f t="shared" si="18"/>
        <v>1</v>
      </c>
      <c r="GA68" s="138">
        <f t="shared" si="19"/>
        <v>0</v>
      </c>
      <c r="GB68" s="138">
        <f t="shared" si="20"/>
        <v>1</v>
      </c>
      <c r="GC68" s="138">
        <f t="shared" si="21"/>
        <v>0</v>
      </c>
      <c r="GD68" s="138">
        <f t="shared" si="22"/>
        <v>0</v>
      </c>
      <c r="GE68" s="138">
        <f t="shared" si="23"/>
        <v>0</v>
      </c>
      <c r="GF68" s="138">
        <f t="shared" si="24"/>
        <v>0</v>
      </c>
      <c r="GG68" s="138">
        <f t="shared" si="25"/>
        <v>0</v>
      </c>
      <c r="GH68" s="138">
        <f t="shared" si="26"/>
        <v>1</v>
      </c>
      <c r="GI68" s="138">
        <f t="shared" si="27"/>
        <v>0</v>
      </c>
      <c r="GJ68" s="138">
        <f t="shared" si="28"/>
        <v>1</v>
      </c>
      <c r="GK68" s="138">
        <f t="shared" si="29"/>
        <v>1</v>
      </c>
      <c r="GL68" s="138">
        <f t="shared" si="30"/>
        <v>1</v>
      </c>
      <c r="GM68" s="138">
        <f t="shared" si="31"/>
        <v>0</v>
      </c>
      <c r="GN68" s="138">
        <f t="shared" si="32"/>
        <v>0</v>
      </c>
      <c r="GO68" s="138">
        <f t="shared" si="33"/>
        <v>0</v>
      </c>
      <c r="GP68" s="138">
        <f t="shared" si="34"/>
        <v>1</v>
      </c>
      <c r="GQ68" s="138">
        <f t="shared" si="35"/>
        <v>1</v>
      </c>
      <c r="GR68" s="138">
        <f t="shared" si="36"/>
        <v>0</v>
      </c>
      <c r="GS68" s="138">
        <f t="shared" si="37"/>
        <v>0</v>
      </c>
      <c r="GT68" s="138">
        <f t="shared" si="38"/>
        <v>0</v>
      </c>
      <c r="GU68" s="138">
        <f t="shared" si="39"/>
        <v>0</v>
      </c>
      <c r="GV68" s="138">
        <f t="shared" si="40"/>
        <v>0</v>
      </c>
      <c r="GW68" s="138">
        <f t="shared" si="41"/>
        <v>0</v>
      </c>
      <c r="GX68" s="138">
        <f t="shared" si="42"/>
        <v>0</v>
      </c>
    </row>
    <row r="69" spans="1:206" ht="35.1" customHeight="1" x14ac:dyDescent="0.4">
      <c r="A69" s="114" t="s">
        <v>80</v>
      </c>
      <c r="B69" s="115">
        <v>45374</v>
      </c>
      <c r="C69" s="117"/>
      <c r="D69" s="117"/>
      <c r="E69" s="118"/>
      <c r="F69" s="199">
        <v>23</v>
      </c>
      <c r="G69" s="199">
        <v>34</v>
      </c>
      <c r="H69" s="199"/>
      <c r="I69" s="199">
        <v>42</v>
      </c>
      <c r="J69" s="199">
        <v>36</v>
      </c>
      <c r="K69" s="199"/>
      <c r="L69" s="199"/>
      <c r="M69" s="199"/>
      <c r="N69" s="199"/>
      <c r="O69" s="199"/>
      <c r="P69" s="199"/>
      <c r="Q69" s="200"/>
      <c r="R69" s="199"/>
      <c r="S69" s="199"/>
      <c r="T69" s="225">
        <v>17</v>
      </c>
      <c r="U69" s="199">
        <v>5</v>
      </c>
      <c r="V69" s="199"/>
      <c r="W69" s="199"/>
      <c r="X69" s="200"/>
      <c r="Y69" s="143">
        <v>38</v>
      </c>
      <c r="Z69" s="143">
        <v>26</v>
      </c>
      <c r="AA69" s="120"/>
      <c r="AB69" s="120"/>
      <c r="AC69" s="120">
        <v>4</v>
      </c>
      <c r="AD69" s="120"/>
      <c r="AE69" s="194"/>
      <c r="AF69" s="120"/>
      <c r="AG69" s="119"/>
      <c r="AH69" s="120"/>
      <c r="AI69" s="119"/>
      <c r="AJ69" s="119"/>
      <c r="AK69" s="119"/>
      <c r="AL69" s="120"/>
      <c r="AM69" s="120"/>
      <c r="AN69" s="120"/>
      <c r="AO69" s="118"/>
      <c r="AP69" s="118"/>
      <c r="AQ69" s="199"/>
      <c r="AR69" s="199">
        <v>37</v>
      </c>
      <c r="AS69" s="199">
        <v>16</v>
      </c>
      <c r="AT69" s="199">
        <v>8</v>
      </c>
      <c r="AU69" s="199"/>
      <c r="AV69" s="200"/>
      <c r="AW69" s="202"/>
      <c r="AX69" s="202"/>
      <c r="AY69" s="202"/>
      <c r="AZ69" s="202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27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27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27"/>
      <c r="EM69" s="133"/>
      <c r="EN69" s="133"/>
      <c r="EO69" s="133"/>
      <c r="EP69" s="133"/>
      <c r="EQ69" s="127"/>
      <c r="ER69" s="133"/>
      <c r="ES69" s="133"/>
      <c r="ET69" s="133"/>
      <c r="EU69" s="134"/>
      <c r="EV69" s="108"/>
      <c r="EW69" s="372"/>
      <c r="EX69" s="135"/>
      <c r="EY69" s="136"/>
      <c r="EZ69" s="217"/>
      <c r="FA69" s="138">
        <f t="shared" si="43"/>
        <v>0</v>
      </c>
      <c r="FB69" s="138">
        <f t="shared" si="44"/>
        <v>0</v>
      </c>
      <c r="FC69" s="138">
        <f t="shared" si="45"/>
        <v>0</v>
      </c>
      <c r="FD69" s="138">
        <f t="shared" si="46"/>
        <v>1</v>
      </c>
      <c r="FE69" s="138">
        <f t="shared" si="47"/>
        <v>1</v>
      </c>
      <c r="FF69" s="138">
        <f t="shared" si="48"/>
        <v>0</v>
      </c>
      <c r="FG69" s="138">
        <f t="shared" si="49"/>
        <v>0</v>
      </c>
      <c r="FH69" s="138">
        <f t="shared" si="0"/>
        <v>1</v>
      </c>
      <c r="FI69" s="138">
        <f t="shared" si="1"/>
        <v>0</v>
      </c>
      <c r="FJ69" s="138">
        <f t="shared" si="2"/>
        <v>0</v>
      </c>
      <c r="FK69" s="138">
        <f t="shared" si="3"/>
        <v>0</v>
      </c>
      <c r="FL69" s="138">
        <f t="shared" si="4"/>
        <v>0</v>
      </c>
      <c r="FM69" s="138">
        <f t="shared" si="5"/>
        <v>0</v>
      </c>
      <c r="FN69" s="138">
        <f t="shared" si="6"/>
        <v>0</v>
      </c>
      <c r="FO69" s="138">
        <f t="shared" si="7"/>
        <v>0</v>
      </c>
      <c r="FP69" s="138">
        <f t="shared" si="8"/>
        <v>1</v>
      </c>
      <c r="FQ69" s="138">
        <f t="shared" si="9"/>
        <v>1</v>
      </c>
      <c r="FR69" s="138">
        <f t="shared" si="10"/>
        <v>0</v>
      </c>
      <c r="FS69" s="138">
        <f t="shared" si="11"/>
        <v>0</v>
      </c>
      <c r="FT69" s="138">
        <f t="shared" si="12"/>
        <v>0</v>
      </c>
      <c r="FU69" s="138">
        <f t="shared" si="13"/>
        <v>0</v>
      </c>
      <c r="FV69" s="138">
        <f t="shared" si="14"/>
        <v>0</v>
      </c>
      <c r="FW69" s="138">
        <f t="shared" si="15"/>
        <v>1</v>
      </c>
      <c r="FX69" s="138">
        <f t="shared" si="16"/>
        <v>0</v>
      </c>
      <c r="FY69" s="138">
        <f t="shared" si="17"/>
        <v>0</v>
      </c>
      <c r="FZ69" s="138">
        <f t="shared" si="18"/>
        <v>1</v>
      </c>
      <c r="GA69" s="138">
        <f t="shared" si="19"/>
        <v>0</v>
      </c>
      <c r="GB69" s="138">
        <f t="shared" si="20"/>
        <v>0</v>
      </c>
      <c r="GC69" s="138">
        <f t="shared" si="21"/>
        <v>0</v>
      </c>
      <c r="GD69" s="138">
        <f t="shared" si="22"/>
        <v>0</v>
      </c>
      <c r="GE69" s="138">
        <f t="shared" si="23"/>
        <v>0</v>
      </c>
      <c r="GF69" s="138">
        <f t="shared" si="24"/>
        <v>0</v>
      </c>
      <c r="GG69" s="138">
        <f t="shared" si="25"/>
        <v>0</v>
      </c>
      <c r="GH69" s="138">
        <f t="shared" si="26"/>
        <v>1</v>
      </c>
      <c r="GI69" s="138">
        <f t="shared" si="27"/>
        <v>0</v>
      </c>
      <c r="GJ69" s="138">
        <f t="shared" si="28"/>
        <v>1</v>
      </c>
      <c r="GK69" s="138">
        <f t="shared" si="29"/>
        <v>1</v>
      </c>
      <c r="GL69" s="138">
        <f t="shared" si="30"/>
        <v>1</v>
      </c>
      <c r="GM69" s="138">
        <f t="shared" si="31"/>
        <v>0</v>
      </c>
      <c r="GN69" s="138">
        <f t="shared" si="32"/>
        <v>0</v>
      </c>
      <c r="GO69" s="138">
        <f t="shared" si="33"/>
        <v>0</v>
      </c>
      <c r="GP69" s="138">
        <f t="shared" si="34"/>
        <v>1</v>
      </c>
      <c r="GQ69" s="138">
        <f t="shared" si="35"/>
        <v>0</v>
      </c>
      <c r="GR69" s="138">
        <f t="shared" si="36"/>
        <v>0</v>
      </c>
      <c r="GS69" s="138">
        <f t="shared" si="37"/>
        <v>0</v>
      </c>
      <c r="GT69" s="138">
        <f t="shared" si="38"/>
        <v>0</v>
      </c>
      <c r="GU69" s="138">
        <f t="shared" si="39"/>
        <v>0</v>
      </c>
      <c r="GV69" s="138">
        <f t="shared" si="40"/>
        <v>0</v>
      </c>
      <c r="GW69" s="138">
        <f t="shared" si="41"/>
        <v>0</v>
      </c>
      <c r="GX69" s="138">
        <f t="shared" si="42"/>
        <v>0</v>
      </c>
    </row>
    <row r="70" spans="1:206" ht="80.25" customHeight="1" x14ac:dyDescent="0.4">
      <c r="A70" s="144" t="s">
        <v>81</v>
      </c>
      <c r="B70" s="145">
        <v>45375</v>
      </c>
      <c r="C70" s="150"/>
      <c r="D70" s="150"/>
      <c r="E70" s="150"/>
      <c r="F70" s="149"/>
      <c r="G70" s="149"/>
      <c r="H70" s="149"/>
      <c r="I70" s="149"/>
      <c r="J70" s="149"/>
      <c r="K70" s="149"/>
      <c r="L70" s="149"/>
      <c r="M70" s="195"/>
      <c r="N70" s="195"/>
      <c r="O70" s="149"/>
      <c r="P70" s="149"/>
      <c r="Q70" s="149"/>
      <c r="R70" s="195"/>
      <c r="S70" s="195"/>
      <c r="T70" s="195"/>
      <c r="U70" s="195"/>
      <c r="V70" s="149"/>
      <c r="W70" s="149"/>
      <c r="X70" s="149"/>
      <c r="Y70" s="149"/>
      <c r="Z70" s="195"/>
      <c r="AA70" s="148"/>
      <c r="AB70" s="148"/>
      <c r="AC70" s="148"/>
      <c r="AD70" s="148"/>
      <c r="AE70" s="148"/>
      <c r="AF70" s="192"/>
      <c r="AG70" s="148"/>
      <c r="AH70" s="192"/>
      <c r="AI70" s="192"/>
      <c r="AJ70" s="192"/>
      <c r="AK70" s="148"/>
      <c r="AL70" s="192"/>
      <c r="AM70" s="192"/>
      <c r="AN70" s="192"/>
      <c r="AO70" s="150"/>
      <c r="AP70" s="150"/>
      <c r="AQ70" s="195"/>
      <c r="AR70" s="195"/>
      <c r="AS70" s="195"/>
      <c r="AT70" s="213" t="s">
        <v>87</v>
      </c>
      <c r="AU70" s="195"/>
      <c r="AV70" s="195"/>
      <c r="AW70" s="198"/>
      <c r="AX70" s="198"/>
      <c r="AY70" s="198"/>
      <c r="AZ70" s="198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95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3"/>
      <c r="EV70" s="108"/>
      <c r="EW70" s="154"/>
      <c r="EX70" s="154"/>
      <c r="EY70" s="216"/>
      <c r="EZ70" s="185"/>
      <c r="FA70" s="156">
        <f t="shared" si="43"/>
        <v>0</v>
      </c>
      <c r="FB70" s="156">
        <f t="shared" si="44"/>
        <v>0</v>
      </c>
      <c r="FC70" s="156">
        <f t="shared" si="45"/>
        <v>0</v>
      </c>
      <c r="FD70" s="156">
        <f t="shared" si="46"/>
        <v>0</v>
      </c>
      <c r="FE70" s="156">
        <f t="shared" si="47"/>
        <v>0</v>
      </c>
      <c r="FF70" s="156">
        <f t="shared" si="48"/>
        <v>0</v>
      </c>
      <c r="FG70" s="156">
        <f t="shared" si="49"/>
        <v>0</v>
      </c>
      <c r="FH70" s="156">
        <f t="shared" si="0"/>
        <v>0</v>
      </c>
      <c r="FI70" s="156">
        <f t="shared" si="1"/>
        <v>0</v>
      </c>
      <c r="FJ70" s="156">
        <f t="shared" si="2"/>
        <v>0</v>
      </c>
      <c r="FK70" s="156">
        <f t="shared" si="3"/>
        <v>0</v>
      </c>
      <c r="FL70" s="156">
        <f t="shared" si="4"/>
        <v>0</v>
      </c>
      <c r="FM70" s="156">
        <f t="shared" si="5"/>
        <v>0</v>
      </c>
      <c r="FN70" s="156">
        <f t="shared" si="6"/>
        <v>0</v>
      </c>
      <c r="FO70" s="156">
        <f t="shared" si="7"/>
        <v>0</v>
      </c>
      <c r="FP70" s="156">
        <f t="shared" si="8"/>
        <v>0</v>
      </c>
      <c r="FQ70" s="156">
        <f t="shared" si="9"/>
        <v>0</v>
      </c>
      <c r="FR70" s="156">
        <f t="shared" si="10"/>
        <v>0</v>
      </c>
      <c r="FS70" s="156">
        <f t="shared" si="11"/>
        <v>0</v>
      </c>
      <c r="FT70" s="156">
        <f t="shared" si="12"/>
        <v>0</v>
      </c>
      <c r="FU70" s="156">
        <f t="shared" si="13"/>
        <v>0</v>
      </c>
      <c r="FV70" s="156">
        <f t="shared" si="14"/>
        <v>0</v>
      </c>
      <c r="FW70" s="156">
        <f t="shared" si="15"/>
        <v>0</v>
      </c>
      <c r="FX70" s="156">
        <f t="shared" si="16"/>
        <v>0</v>
      </c>
      <c r="FY70" s="156">
        <f t="shared" si="17"/>
        <v>0</v>
      </c>
      <c r="FZ70" s="156">
        <f t="shared" si="18"/>
        <v>0</v>
      </c>
      <c r="GA70" s="156">
        <f t="shared" si="19"/>
        <v>0</v>
      </c>
      <c r="GB70" s="156">
        <f t="shared" si="20"/>
        <v>0</v>
      </c>
      <c r="GC70" s="156">
        <f t="shared" si="21"/>
        <v>0</v>
      </c>
      <c r="GD70" s="156">
        <f t="shared" si="22"/>
        <v>0</v>
      </c>
      <c r="GE70" s="156">
        <f t="shared" si="23"/>
        <v>0</v>
      </c>
      <c r="GF70" s="156">
        <f t="shared" si="24"/>
        <v>0</v>
      </c>
      <c r="GG70" s="156">
        <f t="shared" si="25"/>
        <v>0</v>
      </c>
      <c r="GH70" s="156">
        <f t="shared" si="26"/>
        <v>0</v>
      </c>
      <c r="GI70" s="156">
        <f t="shared" si="27"/>
        <v>0</v>
      </c>
      <c r="GJ70" s="156">
        <f t="shared" si="28"/>
        <v>0</v>
      </c>
      <c r="GK70" s="156">
        <f t="shared" si="29"/>
        <v>0</v>
      </c>
      <c r="GL70" s="156">
        <f t="shared" si="30"/>
        <v>0</v>
      </c>
      <c r="GM70" s="156">
        <f t="shared" si="31"/>
        <v>0</v>
      </c>
      <c r="GN70" s="156">
        <f t="shared" si="32"/>
        <v>0</v>
      </c>
      <c r="GO70" s="156">
        <f t="shared" si="33"/>
        <v>0</v>
      </c>
      <c r="GP70" s="156">
        <f t="shared" si="34"/>
        <v>0</v>
      </c>
      <c r="GQ70" s="156">
        <f t="shared" si="35"/>
        <v>0</v>
      </c>
      <c r="GR70" s="156">
        <f t="shared" si="36"/>
        <v>0</v>
      </c>
      <c r="GS70" s="156">
        <f t="shared" si="37"/>
        <v>0</v>
      </c>
      <c r="GT70" s="156">
        <f t="shared" si="38"/>
        <v>0</v>
      </c>
      <c r="GU70" s="156">
        <f t="shared" si="39"/>
        <v>0</v>
      </c>
      <c r="GV70" s="156">
        <f t="shared" si="40"/>
        <v>0</v>
      </c>
      <c r="GW70" s="156">
        <f t="shared" si="41"/>
        <v>0</v>
      </c>
      <c r="GX70" s="156">
        <f t="shared" si="42"/>
        <v>0</v>
      </c>
    </row>
    <row r="71" spans="1:206" ht="31.5" customHeight="1" thickBot="1" x14ac:dyDescent="0.3">
      <c r="A71" s="114" t="s">
        <v>75</v>
      </c>
      <c r="B71" s="115">
        <v>45376</v>
      </c>
      <c r="C71" s="117"/>
      <c r="D71" s="117"/>
      <c r="E71" s="118"/>
      <c r="F71" s="199"/>
      <c r="G71" s="199">
        <v>43</v>
      </c>
      <c r="H71" s="199"/>
      <c r="I71" s="199"/>
      <c r="J71" s="199"/>
      <c r="K71" s="199"/>
      <c r="L71" s="199"/>
      <c r="M71" s="199"/>
      <c r="N71" s="199"/>
      <c r="O71" s="199">
        <v>5</v>
      </c>
      <c r="P71" s="199">
        <v>2</v>
      </c>
      <c r="Q71" s="200"/>
      <c r="R71" s="143">
        <v>27</v>
      </c>
      <c r="S71" s="143">
        <v>28</v>
      </c>
      <c r="T71" s="143"/>
      <c r="U71" s="143"/>
      <c r="V71" s="199"/>
      <c r="W71" s="199"/>
      <c r="X71" s="200"/>
      <c r="Y71" s="143">
        <v>37</v>
      </c>
      <c r="Z71" s="143"/>
      <c r="AA71" s="120"/>
      <c r="AB71" s="120"/>
      <c r="AC71" s="120"/>
      <c r="AD71" s="120"/>
      <c r="AE71" s="194"/>
      <c r="AF71" s="120">
        <v>32</v>
      </c>
      <c r="AG71" s="119">
        <v>18</v>
      </c>
      <c r="AH71" s="120">
        <v>38</v>
      </c>
      <c r="AI71" s="119"/>
      <c r="AJ71" s="119">
        <v>31</v>
      </c>
      <c r="AK71" s="119">
        <v>13</v>
      </c>
      <c r="AL71" s="120">
        <v>7</v>
      </c>
      <c r="AM71" s="120">
        <v>4</v>
      </c>
      <c r="AN71" s="120">
        <v>1</v>
      </c>
      <c r="AO71" s="118"/>
      <c r="AP71" s="118"/>
      <c r="AQ71" s="199">
        <v>10</v>
      </c>
      <c r="AR71" s="199">
        <v>36</v>
      </c>
      <c r="AS71" s="199">
        <v>25</v>
      </c>
      <c r="AT71" s="199">
        <v>6</v>
      </c>
      <c r="AU71" s="199">
        <v>3</v>
      </c>
      <c r="AV71" s="200"/>
      <c r="AW71" s="202"/>
      <c r="AX71" s="202"/>
      <c r="AY71" s="202"/>
      <c r="AZ71" s="202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27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27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27"/>
      <c r="EM71" s="133"/>
      <c r="EN71" s="133"/>
      <c r="EO71" s="133"/>
      <c r="EP71" s="133"/>
      <c r="EQ71" s="127"/>
      <c r="ER71" s="133"/>
      <c r="ES71" s="133"/>
      <c r="ET71" s="133"/>
      <c r="EU71" s="204"/>
      <c r="EV71" s="205"/>
      <c r="EW71" s="373"/>
      <c r="EX71" s="206">
        <v>40</v>
      </c>
      <c r="EY71" s="207"/>
      <c r="EZ71" s="217"/>
      <c r="FA71" s="138">
        <f t="shared" si="43"/>
        <v>1</v>
      </c>
      <c r="FB71" s="138">
        <f t="shared" si="44"/>
        <v>1</v>
      </c>
      <c r="FC71" s="138">
        <f t="shared" si="45"/>
        <v>1</v>
      </c>
      <c r="FD71" s="138">
        <f t="shared" si="46"/>
        <v>1</v>
      </c>
      <c r="FE71" s="138">
        <f t="shared" si="47"/>
        <v>1</v>
      </c>
      <c r="FF71" s="138">
        <f t="shared" si="48"/>
        <v>1</v>
      </c>
      <c r="FG71" s="138">
        <f t="shared" si="49"/>
        <v>1</v>
      </c>
      <c r="FH71" s="138">
        <f t="shared" si="0"/>
        <v>0</v>
      </c>
      <c r="FI71" s="138">
        <f t="shared" si="1"/>
        <v>0</v>
      </c>
      <c r="FJ71" s="138">
        <f t="shared" si="2"/>
        <v>1</v>
      </c>
      <c r="FK71" s="138">
        <f t="shared" si="3"/>
        <v>0</v>
      </c>
      <c r="FL71" s="138">
        <f t="shared" si="4"/>
        <v>0</v>
      </c>
      <c r="FM71" s="138">
        <f t="shared" si="5"/>
        <v>1</v>
      </c>
      <c r="FN71" s="138">
        <f t="shared" si="6"/>
        <v>0</v>
      </c>
      <c r="FO71" s="138">
        <f t="shared" si="7"/>
        <v>0</v>
      </c>
      <c r="FP71" s="138">
        <f t="shared" si="8"/>
        <v>0</v>
      </c>
      <c r="FQ71" s="138">
        <f t="shared" si="9"/>
        <v>0</v>
      </c>
      <c r="FR71" s="138">
        <f t="shared" si="10"/>
        <v>1</v>
      </c>
      <c r="FS71" s="138">
        <f t="shared" si="11"/>
        <v>0</v>
      </c>
      <c r="FT71" s="138">
        <f t="shared" si="12"/>
        <v>0</v>
      </c>
      <c r="FU71" s="138">
        <f t="shared" si="13"/>
        <v>1</v>
      </c>
      <c r="FV71" s="138">
        <f t="shared" si="14"/>
        <v>0</v>
      </c>
      <c r="FW71" s="138">
        <f t="shared" si="15"/>
        <v>0</v>
      </c>
      <c r="FX71" s="138">
        <f t="shared" si="16"/>
        <v>0</v>
      </c>
      <c r="FY71" s="138">
        <f t="shared" si="17"/>
        <v>1</v>
      </c>
      <c r="FZ71" s="138">
        <f t="shared" si="18"/>
        <v>0</v>
      </c>
      <c r="GA71" s="138">
        <f t="shared" si="19"/>
        <v>1</v>
      </c>
      <c r="GB71" s="138">
        <f t="shared" si="20"/>
        <v>1</v>
      </c>
      <c r="GC71" s="138">
        <f t="shared" si="21"/>
        <v>0</v>
      </c>
      <c r="GD71" s="138">
        <f t="shared" si="22"/>
        <v>0</v>
      </c>
      <c r="GE71" s="138">
        <f t="shared" si="23"/>
        <v>1</v>
      </c>
      <c r="GF71" s="138">
        <f t="shared" si="24"/>
        <v>1</v>
      </c>
      <c r="GG71" s="138">
        <f t="shared" si="25"/>
        <v>0</v>
      </c>
      <c r="GH71" s="138">
        <f t="shared" si="26"/>
        <v>0</v>
      </c>
      <c r="GI71" s="138">
        <f t="shared" si="27"/>
        <v>0</v>
      </c>
      <c r="GJ71" s="138">
        <f t="shared" si="28"/>
        <v>1</v>
      </c>
      <c r="GK71" s="138">
        <f t="shared" si="29"/>
        <v>1</v>
      </c>
      <c r="GL71" s="138">
        <f t="shared" si="30"/>
        <v>1</v>
      </c>
      <c r="GM71" s="138">
        <f t="shared" si="31"/>
        <v>0</v>
      </c>
      <c r="GN71" s="138">
        <f t="shared" si="32"/>
        <v>1</v>
      </c>
      <c r="GO71" s="138">
        <f t="shared" si="33"/>
        <v>0</v>
      </c>
      <c r="GP71" s="138">
        <f t="shared" si="34"/>
        <v>0</v>
      </c>
      <c r="GQ71" s="138">
        <f t="shared" si="35"/>
        <v>1</v>
      </c>
      <c r="GR71" s="138">
        <f t="shared" si="36"/>
        <v>0</v>
      </c>
      <c r="GS71" s="138">
        <f t="shared" si="37"/>
        <v>0</v>
      </c>
      <c r="GT71" s="138">
        <f t="shared" si="38"/>
        <v>0</v>
      </c>
      <c r="GU71" s="138">
        <f t="shared" si="39"/>
        <v>0</v>
      </c>
      <c r="GV71" s="138">
        <f t="shared" si="40"/>
        <v>0</v>
      </c>
      <c r="GW71" s="138">
        <f t="shared" si="41"/>
        <v>0</v>
      </c>
      <c r="GX71" s="138">
        <f t="shared" si="42"/>
        <v>0</v>
      </c>
    </row>
    <row r="72" spans="1:206" ht="31.5" customHeight="1" thickBot="1" x14ac:dyDescent="0.45">
      <c r="A72" s="114" t="s">
        <v>76</v>
      </c>
      <c r="B72" s="115">
        <v>45377</v>
      </c>
      <c r="C72" s="117"/>
      <c r="D72" s="117"/>
      <c r="E72" s="118"/>
      <c r="F72" s="199"/>
      <c r="G72" s="199">
        <v>43</v>
      </c>
      <c r="H72" s="199"/>
      <c r="I72" s="199"/>
      <c r="J72" s="199"/>
      <c r="K72" s="199"/>
      <c r="L72" s="199"/>
      <c r="M72" s="199"/>
      <c r="N72" s="199"/>
      <c r="O72" s="199">
        <v>5</v>
      </c>
      <c r="P72" s="199">
        <v>2</v>
      </c>
      <c r="Q72" s="200"/>
      <c r="R72" s="199">
        <v>27</v>
      </c>
      <c r="S72" s="199"/>
      <c r="T72" s="199"/>
      <c r="U72" s="199"/>
      <c r="V72" s="199"/>
      <c r="W72" s="199"/>
      <c r="X72" s="200"/>
      <c r="Y72" s="143">
        <v>37</v>
      </c>
      <c r="Z72" s="143"/>
      <c r="AA72" s="120"/>
      <c r="AB72" s="120"/>
      <c r="AC72" s="120"/>
      <c r="AD72" s="120"/>
      <c r="AE72" s="194"/>
      <c r="AF72" s="120">
        <v>32</v>
      </c>
      <c r="AG72" s="119">
        <v>18</v>
      </c>
      <c r="AH72" s="120">
        <v>38</v>
      </c>
      <c r="AI72" s="119"/>
      <c r="AJ72" s="119">
        <v>31</v>
      </c>
      <c r="AK72" s="119">
        <v>13</v>
      </c>
      <c r="AL72" s="120">
        <v>7</v>
      </c>
      <c r="AM72" s="120">
        <v>4</v>
      </c>
      <c r="AN72" s="120">
        <v>1</v>
      </c>
      <c r="AO72" s="118"/>
      <c r="AP72" s="118"/>
      <c r="AQ72" s="199">
        <v>10</v>
      </c>
      <c r="AR72" s="199">
        <v>36</v>
      </c>
      <c r="AS72" s="199">
        <v>25</v>
      </c>
      <c r="AT72" s="199">
        <v>6</v>
      </c>
      <c r="AU72" s="199">
        <v>3</v>
      </c>
      <c r="AV72" s="200"/>
      <c r="AW72" s="159">
        <v>41</v>
      </c>
      <c r="AX72" s="159">
        <v>42</v>
      </c>
      <c r="AY72" s="159">
        <v>39</v>
      </c>
      <c r="AZ72" s="159">
        <v>12</v>
      </c>
      <c r="BA72" s="417" t="s">
        <v>103</v>
      </c>
      <c r="BB72" s="418"/>
      <c r="BC72" s="418"/>
      <c r="BD72" s="418"/>
      <c r="BE72" s="418"/>
      <c r="BF72" s="418"/>
      <c r="BG72" s="418"/>
      <c r="BH72" s="418"/>
      <c r="BI72" s="418"/>
      <c r="BJ72" s="418"/>
      <c r="BK72" s="418"/>
      <c r="BL72" s="418"/>
      <c r="BM72" s="418"/>
      <c r="BN72" s="418"/>
      <c r="BO72" s="418"/>
      <c r="BP72" s="418"/>
      <c r="BQ72" s="419"/>
      <c r="BR72" s="199"/>
      <c r="BS72" s="127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27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27"/>
      <c r="EM72" s="133"/>
      <c r="EN72" s="133"/>
      <c r="EO72" s="133"/>
      <c r="EP72" s="133"/>
      <c r="EQ72" s="127"/>
      <c r="ER72" s="133"/>
      <c r="ES72" s="133"/>
      <c r="ET72" s="133"/>
      <c r="EU72" s="134"/>
      <c r="EV72" s="108"/>
      <c r="EW72" s="372"/>
      <c r="EX72" s="135">
        <v>40</v>
      </c>
      <c r="EY72" s="136"/>
      <c r="EZ72" s="217"/>
      <c r="FA72" s="138">
        <f t="shared" si="43"/>
        <v>1</v>
      </c>
      <c r="FB72" s="138">
        <f t="shared" si="44"/>
        <v>1</v>
      </c>
      <c r="FC72" s="138">
        <f t="shared" si="45"/>
        <v>1</v>
      </c>
      <c r="FD72" s="138">
        <f t="shared" si="46"/>
        <v>1</v>
      </c>
      <c r="FE72" s="138">
        <f t="shared" si="47"/>
        <v>1</v>
      </c>
      <c r="FF72" s="138">
        <f t="shared" si="48"/>
        <v>1</v>
      </c>
      <c r="FG72" s="138">
        <f t="shared" si="49"/>
        <v>1</v>
      </c>
      <c r="FH72" s="138">
        <f t="shared" ref="FH72:FH115" si="50">COUNTIF($D72:$EY72,"8")</f>
        <v>0</v>
      </c>
      <c r="FI72" s="138">
        <f t="shared" ref="FI72:FI115" si="51">COUNTIF($D72:$EY72,"9")</f>
        <v>0</v>
      </c>
      <c r="FJ72" s="138">
        <f t="shared" ref="FJ72:FJ115" si="52">COUNTIF($D72:$EY72,"10")</f>
        <v>1</v>
      </c>
      <c r="FK72" s="138">
        <f t="shared" ref="FK72:FK115" si="53">COUNTIF($D72:$EY72,"11")</f>
        <v>0</v>
      </c>
      <c r="FL72" s="138">
        <f t="shared" ref="FL72:FL115" si="54">COUNTIF($D72:$EY72,"12")</f>
        <v>1</v>
      </c>
      <c r="FM72" s="138">
        <f t="shared" ref="FM72:FM115" si="55">COUNTIF($D72:$EY72,"13")</f>
        <v>1</v>
      </c>
      <c r="FN72" s="138">
        <f t="shared" ref="FN72:FN115" si="56">COUNTIF($D72:$EY72,"14")</f>
        <v>0</v>
      </c>
      <c r="FO72" s="138">
        <f t="shared" ref="FO72:FO115" si="57">COUNTIF($D72:$EY72,"15")</f>
        <v>0</v>
      </c>
      <c r="FP72" s="138">
        <f t="shared" ref="FP72:FP115" si="58">COUNTIF($D72:$EY72,"16")</f>
        <v>0</v>
      </c>
      <c r="FQ72" s="138">
        <f t="shared" ref="FQ72:FQ115" si="59">COUNTIF($D72:$EY72,"17")</f>
        <v>0</v>
      </c>
      <c r="FR72" s="138">
        <f t="shared" ref="FR72:FR115" si="60">COUNTIF($D72:$EY72,"18")</f>
        <v>1</v>
      </c>
      <c r="FS72" s="138">
        <f t="shared" ref="FS72:FS115" si="61">COUNTIF($D72:$EY72,"19")</f>
        <v>0</v>
      </c>
      <c r="FT72" s="138">
        <f t="shared" ref="FT72:FT115" si="62">COUNTIF($D72:$EY72,"20")</f>
        <v>0</v>
      </c>
      <c r="FU72" s="138">
        <f t="shared" ref="FU72:FU115" si="63">COUNTIF($D72:$EY72,"1")</f>
        <v>1</v>
      </c>
      <c r="FV72" s="138">
        <f t="shared" ref="FV72:FV115" si="64">COUNTIF($D72:$EY72,"22")</f>
        <v>0</v>
      </c>
      <c r="FW72" s="138">
        <f t="shared" ref="FW72:FW115" si="65">COUNTIF($D72:$EY72,"23")</f>
        <v>0</v>
      </c>
      <c r="FX72" s="138">
        <f t="shared" ref="FX72:FX115" si="66">COUNTIF($D72:$EY72,"24")</f>
        <v>0</v>
      </c>
      <c r="FY72" s="138">
        <f t="shared" ref="FY72:FY115" si="67">COUNTIF($D72:$EY72,"25")</f>
        <v>1</v>
      </c>
      <c r="FZ72" s="138">
        <f t="shared" ref="FZ72:FZ115" si="68">COUNTIF($D72:$EY72,"26")</f>
        <v>0</v>
      </c>
      <c r="GA72" s="138">
        <f t="shared" ref="GA72:GA115" si="69">COUNTIF($D72:$EY72,"27")</f>
        <v>1</v>
      </c>
      <c r="GB72" s="138">
        <f t="shared" ref="GB72:GB115" si="70">COUNTIF($D72:$EY72,"28")</f>
        <v>0</v>
      </c>
      <c r="GC72" s="138">
        <f t="shared" ref="GC72:GC115" si="71">COUNTIF($D72:$EY72,"29")</f>
        <v>0</v>
      </c>
      <c r="GD72" s="138">
        <f t="shared" ref="GD72:GD115" si="72">COUNTIF($D72:$EY72,"30")</f>
        <v>0</v>
      </c>
      <c r="GE72" s="138">
        <f t="shared" ref="GE72:GE115" si="73">COUNTIF($D72:$EY72,"31")</f>
        <v>1</v>
      </c>
      <c r="GF72" s="138">
        <f t="shared" ref="GF72:GF115" si="74">COUNTIF($D72:$EY72,"32")</f>
        <v>1</v>
      </c>
      <c r="GG72" s="138">
        <f t="shared" ref="GG72:GG115" si="75">COUNTIF($D72:$EY72,"33")</f>
        <v>0</v>
      </c>
      <c r="GH72" s="138">
        <f t="shared" ref="GH72:GH115" si="76">COUNTIF($D72:$EY72,"34")</f>
        <v>0</v>
      </c>
      <c r="GI72" s="138">
        <f t="shared" ref="GI72:GI115" si="77">COUNTIF($D72:$EY72,"35")</f>
        <v>0</v>
      </c>
      <c r="GJ72" s="138">
        <f t="shared" ref="GJ72:GJ115" si="78">COUNTIF($D72:$EY72,"36")</f>
        <v>1</v>
      </c>
      <c r="GK72" s="138">
        <f t="shared" ref="GK72:GK115" si="79">COUNTIF($D72:$EY72,"37")</f>
        <v>1</v>
      </c>
      <c r="GL72" s="138">
        <f t="shared" ref="GL72:GL115" si="80">COUNTIF($D72:$EY72,"38")</f>
        <v>1</v>
      </c>
      <c r="GM72" s="138">
        <f t="shared" ref="GM72:GM115" si="81">COUNTIF($D72:$EY72,"39")</f>
        <v>1</v>
      </c>
      <c r="GN72" s="138">
        <f t="shared" ref="GN72:GN115" si="82">COUNTIF($D72:$EY72,"40")</f>
        <v>1</v>
      </c>
      <c r="GO72" s="138">
        <f t="shared" ref="GO72:GO115" si="83">COUNTIF($D72:$EY72,"41")</f>
        <v>1</v>
      </c>
      <c r="GP72" s="138">
        <f t="shared" ref="GP72:GP115" si="84">COUNTIF($D72:$EY72,"42")</f>
        <v>1</v>
      </c>
      <c r="GQ72" s="138">
        <f t="shared" ref="GQ72:GQ135" si="85">COUNTIF($D72:$EY72,"43")</f>
        <v>1</v>
      </c>
      <c r="GR72" s="138">
        <f t="shared" ref="GR72:GR135" si="86">COUNTIF($D72:$EY72,"44")</f>
        <v>0</v>
      </c>
      <c r="GS72" s="138">
        <f t="shared" ref="GS72:GS135" si="87">COUNTIF($D72:$EY72,"45")</f>
        <v>0</v>
      </c>
      <c r="GT72" s="138">
        <f t="shared" ref="GT72:GT135" si="88">COUNTIF($D72:$EY72,"46")</f>
        <v>0</v>
      </c>
      <c r="GU72" s="138">
        <f t="shared" ref="GU72:GU135" si="89">COUNTIF($D72:$EY72,"47")</f>
        <v>0</v>
      </c>
      <c r="GV72" s="138">
        <f t="shared" ref="GV72:GV135" si="90">COUNTIF($D72:$EY72,"48")</f>
        <v>0</v>
      </c>
      <c r="GW72" s="138">
        <f t="shared" ref="GW72:GW135" si="91">COUNTIF($D72:$EY72,"49")</f>
        <v>0</v>
      </c>
      <c r="GX72" s="138">
        <f t="shared" ref="GX72:GX135" si="92">COUNTIF($D72:$EY72,"50")</f>
        <v>0</v>
      </c>
    </row>
    <row r="73" spans="1:206" ht="31.5" customHeight="1" thickBot="1" x14ac:dyDescent="0.45">
      <c r="A73" s="114" t="s">
        <v>77</v>
      </c>
      <c r="B73" s="115">
        <v>45378</v>
      </c>
      <c r="C73" s="117"/>
      <c r="D73" s="117"/>
      <c r="E73" s="118"/>
      <c r="F73" s="199"/>
      <c r="G73" s="199">
        <v>43</v>
      </c>
      <c r="H73" s="199"/>
      <c r="I73" s="199"/>
      <c r="J73" s="199"/>
      <c r="K73" s="199"/>
      <c r="L73" s="199"/>
      <c r="M73" s="199"/>
      <c r="N73" s="199"/>
      <c r="O73" s="199">
        <v>5</v>
      </c>
      <c r="P73" s="199">
        <v>2</v>
      </c>
      <c r="Q73" s="200"/>
      <c r="R73" s="199">
        <v>27</v>
      </c>
      <c r="S73" s="199"/>
      <c r="T73" s="199"/>
      <c r="U73" s="199"/>
      <c r="V73" s="199"/>
      <c r="W73" s="199"/>
      <c r="X73" s="200"/>
      <c r="Y73" s="143">
        <v>37</v>
      </c>
      <c r="Z73" s="143"/>
      <c r="AA73" s="120"/>
      <c r="AB73" s="120"/>
      <c r="AC73" s="120"/>
      <c r="AD73" s="120"/>
      <c r="AE73" s="194"/>
      <c r="AF73" s="119">
        <v>32</v>
      </c>
      <c r="AG73" s="119">
        <v>18</v>
      </c>
      <c r="AH73" s="119">
        <v>38</v>
      </c>
      <c r="AI73" s="119"/>
      <c r="AJ73" s="119">
        <v>31</v>
      </c>
      <c r="AK73" s="119">
        <v>13</v>
      </c>
      <c r="AL73" s="120">
        <v>7</v>
      </c>
      <c r="AM73" s="120">
        <v>4</v>
      </c>
      <c r="AN73" s="120">
        <v>1</v>
      </c>
      <c r="AO73" s="118"/>
      <c r="AP73" s="118"/>
      <c r="AQ73" s="199">
        <v>10</v>
      </c>
      <c r="AR73" s="199">
        <v>36</v>
      </c>
      <c r="AS73" s="199">
        <v>25</v>
      </c>
      <c r="AT73" s="199">
        <v>6</v>
      </c>
      <c r="AU73" s="199">
        <v>3</v>
      </c>
      <c r="AV73" s="200"/>
      <c r="AW73" s="162">
        <v>41</v>
      </c>
      <c r="AX73" s="162">
        <v>42</v>
      </c>
      <c r="AY73" s="162">
        <v>39</v>
      </c>
      <c r="AZ73" s="162">
        <v>12</v>
      </c>
      <c r="BA73" s="417" t="s">
        <v>102</v>
      </c>
      <c r="BB73" s="418"/>
      <c r="BC73" s="418"/>
      <c r="BD73" s="418"/>
      <c r="BE73" s="418"/>
      <c r="BF73" s="418"/>
      <c r="BG73" s="418"/>
      <c r="BH73" s="418"/>
      <c r="BI73" s="418"/>
      <c r="BJ73" s="418"/>
      <c r="BK73" s="418"/>
      <c r="BL73" s="418"/>
      <c r="BM73" s="418"/>
      <c r="BN73" s="418"/>
      <c r="BO73" s="418"/>
      <c r="BP73" s="418"/>
      <c r="BQ73" s="419"/>
      <c r="BR73" s="199"/>
      <c r="BS73" s="127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27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27"/>
      <c r="EM73" s="133"/>
      <c r="EN73" s="133"/>
      <c r="EO73" s="133"/>
      <c r="EP73" s="133"/>
      <c r="EQ73" s="127"/>
      <c r="ER73" s="133"/>
      <c r="ES73" s="133"/>
      <c r="ET73" s="133"/>
      <c r="EU73" s="134"/>
      <c r="EV73" s="108"/>
      <c r="EW73" s="372"/>
      <c r="EX73" s="135">
        <v>40</v>
      </c>
      <c r="EY73" s="136"/>
      <c r="EZ73" s="217"/>
      <c r="FA73" s="138">
        <f t="shared" si="43"/>
        <v>1</v>
      </c>
      <c r="FB73" s="138">
        <f t="shared" si="44"/>
        <v>1</v>
      </c>
      <c r="FC73" s="138">
        <f t="shared" si="45"/>
        <v>1</v>
      </c>
      <c r="FD73" s="138">
        <f t="shared" si="46"/>
        <v>1</v>
      </c>
      <c r="FE73" s="138">
        <f t="shared" si="47"/>
        <v>1</v>
      </c>
      <c r="FF73" s="138">
        <f t="shared" si="48"/>
        <v>1</v>
      </c>
      <c r="FG73" s="138">
        <f t="shared" si="49"/>
        <v>1</v>
      </c>
      <c r="FH73" s="138">
        <f t="shared" si="50"/>
        <v>0</v>
      </c>
      <c r="FI73" s="138">
        <f t="shared" si="51"/>
        <v>0</v>
      </c>
      <c r="FJ73" s="138">
        <f t="shared" si="52"/>
        <v>1</v>
      </c>
      <c r="FK73" s="138">
        <f t="shared" si="53"/>
        <v>0</v>
      </c>
      <c r="FL73" s="138">
        <f t="shared" si="54"/>
        <v>1</v>
      </c>
      <c r="FM73" s="138">
        <f t="shared" si="55"/>
        <v>1</v>
      </c>
      <c r="FN73" s="138">
        <f t="shared" si="56"/>
        <v>0</v>
      </c>
      <c r="FO73" s="138">
        <f t="shared" si="57"/>
        <v>0</v>
      </c>
      <c r="FP73" s="138">
        <f t="shared" si="58"/>
        <v>0</v>
      </c>
      <c r="FQ73" s="138">
        <f t="shared" si="59"/>
        <v>0</v>
      </c>
      <c r="FR73" s="138">
        <f t="shared" si="60"/>
        <v>1</v>
      </c>
      <c r="FS73" s="138">
        <f t="shared" si="61"/>
        <v>0</v>
      </c>
      <c r="FT73" s="138">
        <f t="shared" si="62"/>
        <v>0</v>
      </c>
      <c r="FU73" s="138">
        <f t="shared" si="63"/>
        <v>1</v>
      </c>
      <c r="FV73" s="138">
        <f t="shared" si="64"/>
        <v>0</v>
      </c>
      <c r="FW73" s="138">
        <f t="shared" si="65"/>
        <v>0</v>
      </c>
      <c r="FX73" s="138">
        <f t="shared" si="66"/>
        <v>0</v>
      </c>
      <c r="FY73" s="138">
        <f t="shared" si="67"/>
        <v>1</v>
      </c>
      <c r="FZ73" s="138">
        <f t="shared" si="68"/>
        <v>0</v>
      </c>
      <c r="GA73" s="138">
        <f t="shared" si="69"/>
        <v>1</v>
      </c>
      <c r="GB73" s="138">
        <f t="shared" si="70"/>
        <v>0</v>
      </c>
      <c r="GC73" s="138">
        <f t="shared" si="71"/>
        <v>0</v>
      </c>
      <c r="GD73" s="138">
        <f t="shared" si="72"/>
        <v>0</v>
      </c>
      <c r="GE73" s="138">
        <f t="shared" si="73"/>
        <v>1</v>
      </c>
      <c r="GF73" s="138">
        <f t="shared" si="74"/>
        <v>1</v>
      </c>
      <c r="GG73" s="138">
        <f t="shared" si="75"/>
        <v>0</v>
      </c>
      <c r="GH73" s="138">
        <f t="shared" si="76"/>
        <v>0</v>
      </c>
      <c r="GI73" s="138">
        <f t="shared" si="77"/>
        <v>0</v>
      </c>
      <c r="GJ73" s="138">
        <f t="shared" si="78"/>
        <v>1</v>
      </c>
      <c r="GK73" s="138">
        <f t="shared" si="79"/>
        <v>1</v>
      </c>
      <c r="GL73" s="138">
        <f t="shared" si="80"/>
        <v>1</v>
      </c>
      <c r="GM73" s="138">
        <f t="shared" si="81"/>
        <v>1</v>
      </c>
      <c r="GN73" s="138">
        <f t="shared" si="82"/>
        <v>1</v>
      </c>
      <c r="GO73" s="138">
        <f t="shared" si="83"/>
        <v>1</v>
      </c>
      <c r="GP73" s="138">
        <f t="shared" si="84"/>
        <v>1</v>
      </c>
      <c r="GQ73" s="138">
        <f t="shared" si="85"/>
        <v>1</v>
      </c>
      <c r="GR73" s="138">
        <f t="shared" si="86"/>
        <v>0</v>
      </c>
      <c r="GS73" s="138">
        <f t="shared" si="87"/>
        <v>0</v>
      </c>
      <c r="GT73" s="138">
        <f t="shared" si="88"/>
        <v>0</v>
      </c>
      <c r="GU73" s="138">
        <f t="shared" si="89"/>
        <v>0</v>
      </c>
      <c r="GV73" s="138">
        <f t="shared" si="90"/>
        <v>0</v>
      </c>
      <c r="GW73" s="138">
        <f t="shared" si="91"/>
        <v>0</v>
      </c>
      <c r="GX73" s="138">
        <f t="shared" si="92"/>
        <v>0</v>
      </c>
    </row>
    <row r="74" spans="1:206" ht="31.5" customHeight="1" thickBot="1" x14ac:dyDescent="0.45">
      <c r="A74" s="114" t="s">
        <v>82</v>
      </c>
      <c r="B74" s="115">
        <v>45379</v>
      </c>
      <c r="C74" s="117"/>
      <c r="D74" s="117"/>
      <c r="E74" s="118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200"/>
      <c r="R74" s="143">
        <v>28</v>
      </c>
      <c r="S74" s="143"/>
      <c r="T74" s="143"/>
      <c r="U74" s="143"/>
      <c r="V74" s="199"/>
      <c r="W74" s="199"/>
      <c r="X74" s="200"/>
      <c r="Y74" s="143">
        <v>36</v>
      </c>
      <c r="Z74" s="143"/>
      <c r="AA74" s="120"/>
      <c r="AB74" s="120"/>
      <c r="AC74" s="120"/>
      <c r="AD74" s="120"/>
      <c r="AE74" s="194"/>
      <c r="AF74" s="119">
        <v>32</v>
      </c>
      <c r="AG74" s="119">
        <v>18</v>
      </c>
      <c r="AH74" s="119">
        <v>38</v>
      </c>
      <c r="AI74" s="119"/>
      <c r="AJ74" s="119">
        <v>31</v>
      </c>
      <c r="AK74" s="119">
        <v>13</v>
      </c>
      <c r="AL74" s="120">
        <v>7</v>
      </c>
      <c r="AM74" s="120">
        <v>4</v>
      </c>
      <c r="AN74" s="120">
        <v>1</v>
      </c>
      <c r="AO74" s="118"/>
      <c r="AP74" s="118"/>
      <c r="AQ74" s="209"/>
      <c r="AR74" s="199">
        <v>30</v>
      </c>
      <c r="AS74" s="209"/>
      <c r="AT74" s="199">
        <v>6</v>
      </c>
      <c r="AU74" s="209"/>
      <c r="AV74" s="210"/>
      <c r="AW74" s="164">
        <v>41</v>
      </c>
      <c r="AX74" s="164">
        <v>42</v>
      </c>
      <c r="AY74" s="164">
        <v>39</v>
      </c>
      <c r="AZ74" s="164">
        <v>12</v>
      </c>
      <c r="BA74" s="417" t="s">
        <v>83</v>
      </c>
      <c r="BB74" s="418"/>
      <c r="BC74" s="418"/>
      <c r="BD74" s="418"/>
      <c r="BE74" s="418"/>
      <c r="BF74" s="418"/>
      <c r="BG74" s="418"/>
      <c r="BH74" s="418"/>
      <c r="BI74" s="418"/>
      <c r="BJ74" s="418"/>
      <c r="BK74" s="418"/>
      <c r="BL74" s="418"/>
      <c r="BM74" s="418"/>
      <c r="BN74" s="418"/>
      <c r="BO74" s="418"/>
      <c r="BP74" s="418"/>
      <c r="BQ74" s="419"/>
      <c r="BR74" s="209"/>
      <c r="BS74" s="127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27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27"/>
      <c r="EM74" s="133"/>
      <c r="EN74" s="133"/>
      <c r="EO74" s="133"/>
      <c r="EP74" s="133"/>
      <c r="EQ74" s="127"/>
      <c r="ER74" s="133"/>
      <c r="ES74" s="133"/>
      <c r="ET74" s="133"/>
      <c r="EU74" s="134"/>
      <c r="EV74" s="108"/>
      <c r="EW74" s="372"/>
      <c r="EX74" s="135">
        <v>40</v>
      </c>
      <c r="EY74" s="136"/>
      <c r="EZ74" s="217"/>
      <c r="FA74" s="138">
        <f t="shared" si="43"/>
        <v>1</v>
      </c>
      <c r="FB74" s="138">
        <f t="shared" si="44"/>
        <v>0</v>
      </c>
      <c r="FC74" s="138">
        <f t="shared" si="45"/>
        <v>0</v>
      </c>
      <c r="FD74" s="138">
        <f t="shared" si="46"/>
        <v>1</v>
      </c>
      <c r="FE74" s="138">
        <f t="shared" si="47"/>
        <v>0</v>
      </c>
      <c r="FF74" s="138">
        <f t="shared" si="48"/>
        <v>1</v>
      </c>
      <c r="FG74" s="138">
        <f t="shared" si="49"/>
        <v>1</v>
      </c>
      <c r="FH74" s="138">
        <f t="shared" si="50"/>
        <v>0</v>
      </c>
      <c r="FI74" s="138">
        <f t="shared" si="51"/>
        <v>0</v>
      </c>
      <c r="FJ74" s="138">
        <f t="shared" si="52"/>
        <v>0</v>
      </c>
      <c r="FK74" s="138">
        <f t="shared" si="53"/>
        <v>0</v>
      </c>
      <c r="FL74" s="138">
        <f t="shared" si="54"/>
        <v>1</v>
      </c>
      <c r="FM74" s="138">
        <f t="shared" si="55"/>
        <v>1</v>
      </c>
      <c r="FN74" s="138">
        <f t="shared" si="56"/>
        <v>0</v>
      </c>
      <c r="FO74" s="138">
        <f t="shared" si="57"/>
        <v>0</v>
      </c>
      <c r="FP74" s="138">
        <f t="shared" si="58"/>
        <v>0</v>
      </c>
      <c r="FQ74" s="138">
        <f t="shared" si="59"/>
        <v>0</v>
      </c>
      <c r="FR74" s="138">
        <f t="shared" si="60"/>
        <v>1</v>
      </c>
      <c r="FS74" s="138">
        <f t="shared" si="61"/>
        <v>0</v>
      </c>
      <c r="FT74" s="138">
        <f t="shared" si="62"/>
        <v>0</v>
      </c>
      <c r="FU74" s="138">
        <f t="shared" si="63"/>
        <v>1</v>
      </c>
      <c r="FV74" s="138">
        <f t="shared" si="64"/>
        <v>0</v>
      </c>
      <c r="FW74" s="138">
        <f t="shared" si="65"/>
        <v>0</v>
      </c>
      <c r="FX74" s="138">
        <f t="shared" si="66"/>
        <v>0</v>
      </c>
      <c r="FY74" s="138">
        <f t="shared" si="67"/>
        <v>0</v>
      </c>
      <c r="FZ74" s="138">
        <f t="shared" si="68"/>
        <v>0</v>
      </c>
      <c r="GA74" s="138">
        <f t="shared" si="69"/>
        <v>0</v>
      </c>
      <c r="GB74" s="138">
        <f t="shared" si="70"/>
        <v>1</v>
      </c>
      <c r="GC74" s="138">
        <f t="shared" si="71"/>
        <v>0</v>
      </c>
      <c r="GD74" s="138">
        <f t="shared" si="72"/>
        <v>1</v>
      </c>
      <c r="GE74" s="138">
        <f t="shared" si="73"/>
        <v>1</v>
      </c>
      <c r="GF74" s="138">
        <f t="shared" si="74"/>
        <v>1</v>
      </c>
      <c r="GG74" s="138">
        <f t="shared" si="75"/>
        <v>0</v>
      </c>
      <c r="GH74" s="138">
        <f t="shared" si="76"/>
        <v>0</v>
      </c>
      <c r="GI74" s="138">
        <f t="shared" si="77"/>
        <v>0</v>
      </c>
      <c r="GJ74" s="138">
        <f t="shared" si="78"/>
        <v>1</v>
      </c>
      <c r="GK74" s="138">
        <f t="shared" si="79"/>
        <v>0</v>
      </c>
      <c r="GL74" s="138">
        <f t="shared" si="80"/>
        <v>1</v>
      </c>
      <c r="GM74" s="138">
        <f t="shared" si="81"/>
        <v>1</v>
      </c>
      <c r="GN74" s="138">
        <f t="shared" si="82"/>
        <v>1</v>
      </c>
      <c r="GO74" s="138">
        <f t="shared" si="83"/>
        <v>1</v>
      </c>
      <c r="GP74" s="138">
        <f t="shared" si="84"/>
        <v>1</v>
      </c>
      <c r="GQ74" s="138">
        <f t="shared" si="85"/>
        <v>0</v>
      </c>
      <c r="GR74" s="138">
        <f t="shared" si="86"/>
        <v>0</v>
      </c>
      <c r="GS74" s="138">
        <f t="shared" si="87"/>
        <v>0</v>
      </c>
      <c r="GT74" s="138">
        <f t="shared" si="88"/>
        <v>0</v>
      </c>
      <c r="GU74" s="138">
        <f t="shared" si="89"/>
        <v>0</v>
      </c>
      <c r="GV74" s="138">
        <f t="shared" si="90"/>
        <v>0</v>
      </c>
      <c r="GW74" s="138">
        <f t="shared" si="91"/>
        <v>0</v>
      </c>
      <c r="GX74" s="138">
        <f t="shared" si="92"/>
        <v>0</v>
      </c>
    </row>
    <row r="75" spans="1:206" ht="35.1" customHeight="1" x14ac:dyDescent="0.4">
      <c r="A75" s="114" t="s">
        <v>79</v>
      </c>
      <c r="B75" s="115">
        <v>45380</v>
      </c>
      <c r="C75" s="117"/>
      <c r="D75" s="117"/>
      <c r="E75" s="118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200"/>
      <c r="R75" s="199">
        <v>28</v>
      </c>
      <c r="S75" s="209"/>
      <c r="T75" s="199"/>
      <c r="U75" s="199"/>
      <c r="V75" s="199"/>
      <c r="W75" s="199"/>
      <c r="X75" s="200"/>
      <c r="Y75" s="143">
        <v>36</v>
      </c>
      <c r="Z75" s="143"/>
      <c r="AA75" s="120"/>
      <c r="AB75" s="120"/>
      <c r="AC75" s="120"/>
      <c r="AD75" s="120"/>
      <c r="AE75" s="194"/>
      <c r="AF75" s="119">
        <v>32</v>
      </c>
      <c r="AG75" s="119">
        <v>18</v>
      </c>
      <c r="AH75" s="119">
        <v>38</v>
      </c>
      <c r="AI75" s="119"/>
      <c r="AJ75" s="119">
        <v>31</v>
      </c>
      <c r="AK75" s="119">
        <v>13</v>
      </c>
      <c r="AL75" s="120">
        <v>7</v>
      </c>
      <c r="AM75" s="120">
        <v>4</v>
      </c>
      <c r="AN75" s="120">
        <v>1</v>
      </c>
      <c r="AO75" s="118"/>
      <c r="AP75" s="118"/>
      <c r="AQ75" s="199"/>
      <c r="AR75" s="199">
        <v>30</v>
      </c>
      <c r="AS75" s="199"/>
      <c r="AT75" s="199">
        <v>6</v>
      </c>
      <c r="AU75" s="199"/>
      <c r="AV75" s="200"/>
      <c r="AW75" s="202"/>
      <c r="AX75" s="202"/>
      <c r="AY75" s="202"/>
      <c r="AZ75" s="202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27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27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27"/>
      <c r="EM75" s="133"/>
      <c r="EN75" s="133"/>
      <c r="EO75" s="133"/>
      <c r="EP75" s="133"/>
      <c r="EQ75" s="127"/>
      <c r="ER75" s="133"/>
      <c r="ES75" s="133"/>
      <c r="ET75" s="133"/>
      <c r="EU75" s="134"/>
      <c r="EV75" s="108"/>
      <c r="EW75" s="372"/>
      <c r="EX75" s="135">
        <v>40</v>
      </c>
      <c r="EY75" s="136"/>
      <c r="EZ75" s="217"/>
      <c r="FA75" s="138">
        <f t="shared" si="43"/>
        <v>1</v>
      </c>
      <c r="FB75" s="138">
        <f t="shared" si="44"/>
        <v>0</v>
      </c>
      <c r="FC75" s="138">
        <f t="shared" si="45"/>
        <v>0</v>
      </c>
      <c r="FD75" s="138">
        <f t="shared" si="46"/>
        <v>1</v>
      </c>
      <c r="FE75" s="138">
        <f t="shared" si="47"/>
        <v>0</v>
      </c>
      <c r="FF75" s="138">
        <f t="shared" si="48"/>
        <v>1</v>
      </c>
      <c r="FG75" s="138">
        <f t="shared" si="49"/>
        <v>1</v>
      </c>
      <c r="FH75" s="138">
        <f t="shared" si="50"/>
        <v>0</v>
      </c>
      <c r="FI75" s="138">
        <f t="shared" si="51"/>
        <v>0</v>
      </c>
      <c r="FJ75" s="138">
        <f t="shared" si="52"/>
        <v>0</v>
      </c>
      <c r="FK75" s="138">
        <f t="shared" si="53"/>
        <v>0</v>
      </c>
      <c r="FL75" s="138">
        <f t="shared" si="54"/>
        <v>0</v>
      </c>
      <c r="FM75" s="138">
        <f t="shared" si="55"/>
        <v>1</v>
      </c>
      <c r="FN75" s="138">
        <f t="shared" si="56"/>
        <v>0</v>
      </c>
      <c r="FO75" s="138">
        <f t="shared" si="57"/>
        <v>0</v>
      </c>
      <c r="FP75" s="138">
        <f t="shared" si="58"/>
        <v>0</v>
      </c>
      <c r="FQ75" s="138">
        <f t="shared" si="59"/>
        <v>0</v>
      </c>
      <c r="FR75" s="138">
        <f t="shared" si="60"/>
        <v>1</v>
      </c>
      <c r="FS75" s="138">
        <f t="shared" si="61"/>
        <v>0</v>
      </c>
      <c r="FT75" s="138">
        <f t="shared" si="62"/>
        <v>0</v>
      </c>
      <c r="FU75" s="138">
        <f t="shared" si="63"/>
        <v>1</v>
      </c>
      <c r="FV75" s="138">
        <f t="shared" si="64"/>
        <v>0</v>
      </c>
      <c r="FW75" s="138">
        <f t="shared" si="65"/>
        <v>0</v>
      </c>
      <c r="FX75" s="138">
        <f t="shared" si="66"/>
        <v>0</v>
      </c>
      <c r="FY75" s="138">
        <f t="shared" si="67"/>
        <v>0</v>
      </c>
      <c r="FZ75" s="138">
        <f t="shared" si="68"/>
        <v>0</v>
      </c>
      <c r="GA75" s="138">
        <f t="shared" si="69"/>
        <v>0</v>
      </c>
      <c r="GB75" s="138">
        <f t="shared" si="70"/>
        <v>1</v>
      </c>
      <c r="GC75" s="138">
        <f t="shared" si="71"/>
        <v>0</v>
      </c>
      <c r="GD75" s="138">
        <f t="shared" si="72"/>
        <v>1</v>
      </c>
      <c r="GE75" s="138">
        <f t="shared" si="73"/>
        <v>1</v>
      </c>
      <c r="GF75" s="138">
        <f t="shared" si="74"/>
        <v>1</v>
      </c>
      <c r="GG75" s="138">
        <f t="shared" si="75"/>
        <v>0</v>
      </c>
      <c r="GH75" s="138">
        <f t="shared" si="76"/>
        <v>0</v>
      </c>
      <c r="GI75" s="138">
        <f t="shared" si="77"/>
        <v>0</v>
      </c>
      <c r="GJ75" s="138">
        <f t="shared" si="78"/>
        <v>1</v>
      </c>
      <c r="GK75" s="138">
        <f t="shared" si="79"/>
        <v>0</v>
      </c>
      <c r="GL75" s="138">
        <f t="shared" si="80"/>
        <v>1</v>
      </c>
      <c r="GM75" s="138">
        <f t="shared" si="81"/>
        <v>0</v>
      </c>
      <c r="GN75" s="138">
        <f t="shared" si="82"/>
        <v>1</v>
      </c>
      <c r="GO75" s="138">
        <f t="shared" si="83"/>
        <v>0</v>
      </c>
      <c r="GP75" s="138">
        <f t="shared" si="84"/>
        <v>0</v>
      </c>
      <c r="GQ75" s="138">
        <f t="shared" si="85"/>
        <v>0</v>
      </c>
      <c r="GR75" s="138">
        <f t="shared" si="86"/>
        <v>0</v>
      </c>
      <c r="GS75" s="138">
        <f t="shared" si="87"/>
        <v>0</v>
      </c>
      <c r="GT75" s="138">
        <f t="shared" si="88"/>
        <v>0</v>
      </c>
      <c r="GU75" s="138">
        <f t="shared" si="89"/>
        <v>0</v>
      </c>
      <c r="GV75" s="138">
        <f t="shared" si="90"/>
        <v>0</v>
      </c>
      <c r="GW75" s="138">
        <f t="shared" si="91"/>
        <v>0</v>
      </c>
      <c r="GX75" s="138">
        <f t="shared" si="92"/>
        <v>0</v>
      </c>
    </row>
    <row r="76" spans="1:206" ht="35.1" customHeight="1" x14ac:dyDescent="0.25">
      <c r="A76" s="114" t="s">
        <v>80</v>
      </c>
      <c r="B76" s="115">
        <v>45381</v>
      </c>
      <c r="C76" s="117"/>
      <c r="D76" s="117"/>
      <c r="E76" s="118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200"/>
      <c r="R76" s="199"/>
      <c r="S76" s="199"/>
      <c r="T76" s="199"/>
      <c r="U76" s="199"/>
      <c r="V76" s="199"/>
      <c r="W76" s="199"/>
      <c r="X76" s="200"/>
      <c r="Y76" s="143">
        <v>36</v>
      </c>
      <c r="Z76" s="143"/>
      <c r="AA76" s="120"/>
      <c r="AB76" s="120"/>
      <c r="AC76" s="120"/>
      <c r="AD76" s="120"/>
      <c r="AE76" s="194"/>
      <c r="AF76" s="119"/>
      <c r="AG76" s="119"/>
      <c r="AH76" s="119"/>
      <c r="AI76" s="119"/>
      <c r="AJ76" s="119"/>
      <c r="AK76" s="119"/>
      <c r="AL76" s="120"/>
      <c r="AM76" s="120"/>
      <c r="AN76" s="120"/>
      <c r="AO76" s="118"/>
      <c r="AP76" s="118"/>
      <c r="AQ76" s="199"/>
      <c r="AR76" s="199">
        <v>30</v>
      </c>
      <c r="AS76" s="199"/>
      <c r="AT76" s="199">
        <v>6</v>
      </c>
      <c r="AU76" s="199"/>
      <c r="AV76" s="200"/>
      <c r="AW76" s="202"/>
      <c r="AX76" s="202"/>
      <c r="AY76" s="202"/>
      <c r="AZ76" s="202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27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27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27"/>
      <c r="EM76" s="133"/>
      <c r="EN76" s="133"/>
      <c r="EO76" s="133"/>
      <c r="EP76" s="133"/>
      <c r="EQ76" s="127"/>
      <c r="ER76" s="133"/>
      <c r="ES76" s="133"/>
      <c r="ET76" s="133"/>
      <c r="EU76" s="204"/>
      <c r="EV76" s="205"/>
      <c r="EW76" s="373"/>
      <c r="EX76" s="206">
        <v>40</v>
      </c>
      <c r="EY76" s="207"/>
      <c r="EZ76" s="217"/>
      <c r="FA76" s="138">
        <f t="shared" ref="FA76:FA116" si="93">COUNTIF($D76:$EO76,"1")</f>
        <v>0</v>
      </c>
      <c r="FB76" s="138">
        <f t="shared" ref="FB76:FB139" si="94">COUNTIF($D76:$EY76,"2")</f>
        <v>0</v>
      </c>
      <c r="FC76" s="138">
        <f t="shared" ref="FC76:FC115" si="95">COUNTIF($D76:$EY76,"3")</f>
        <v>0</v>
      </c>
      <c r="FD76" s="138">
        <f t="shared" ref="FD76:FD115" si="96">COUNTIF($D76:$EY76,"4")</f>
        <v>0</v>
      </c>
      <c r="FE76" s="138">
        <f t="shared" ref="FE76:FE115" si="97">COUNTIF($D76:$EY76,"5")</f>
        <v>0</v>
      </c>
      <c r="FF76" s="138">
        <f t="shared" ref="FF76:FF115" si="98">COUNTIF($D76:$EY76,"6")</f>
        <v>1</v>
      </c>
      <c r="FG76" s="138">
        <f t="shared" ref="FG76:FG115" si="99">COUNTIF($D76:$EY76,"7")</f>
        <v>0</v>
      </c>
      <c r="FH76" s="138">
        <f t="shared" si="50"/>
        <v>0</v>
      </c>
      <c r="FI76" s="138">
        <f t="shared" si="51"/>
        <v>0</v>
      </c>
      <c r="FJ76" s="138">
        <f t="shared" si="52"/>
        <v>0</v>
      </c>
      <c r="FK76" s="138">
        <f t="shared" si="53"/>
        <v>0</v>
      </c>
      <c r="FL76" s="138">
        <f t="shared" si="54"/>
        <v>0</v>
      </c>
      <c r="FM76" s="138">
        <f t="shared" si="55"/>
        <v>0</v>
      </c>
      <c r="FN76" s="138">
        <f t="shared" si="56"/>
        <v>0</v>
      </c>
      <c r="FO76" s="138">
        <f t="shared" si="57"/>
        <v>0</v>
      </c>
      <c r="FP76" s="138">
        <f t="shared" si="58"/>
        <v>0</v>
      </c>
      <c r="FQ76" s="138">
        <f t="shared" si="59"/>
        <v>0</v>
      </c>
      <c r="FR76" s="138">
        <f t="shared" si="60"/>
        <v>0</v>
      </c>
      <c r="FS76" s="138">
        <f t="shared" si="61"/>
        <v>0</v>
      </c>
      <c r="FT76" s="138">
        <f t="shared" si="62"/>
        <v>0</v>
      </c>
      <c r="FU76" s="138">
        <f t="shared" si="63"/>
        <v>0</v>
      </c>
      <c r="FV76" s="138">
        <f t="shared" si="64"/>
        <v>0</v>
      </c>
      <c r="FW76" s="138">
        <f t="shared" si="65"/>
        <v>0</v>
      </c>
      <c r="FX76" s="138">
        <f t="shared" si="66"/>
        <v>0</v>
      </c>
      <c r="FY76" s="138">
        <f t="shared" si="67"/>
        <v>0</v>
      </c>
      <c r="FZ76" s="138">
        <f t="shared" si="68"/>
        <v>0</v>
      </c>
      <c r="GA76" s="138">
        <f t="shared" si="69"/>
        <v>0</v>
      </c>
      <c r="GB76" s="138">
        <f t="shared" si="70"/>
        <v>0</v>
      </c>
      <c r="GC76" s="138">
        <f t="shared" si="71"/>
        <v>0</v>
      </c>
      <c r="GD76" s="138">
        <f t="shared" si="72"/>
        <v>1</v>
      </c>
      <c r="GE76" s="138">
        <f t="shared" si="73"/>
        <v>0</v>
      </c>
      <c r="GF76" s="138">
        <f t="shared" si="74"/>
        <v>0</v>
      </c>
      <c r="GG76" s="138">
        <f t="shared" si="75"/>
        <v>0</v>
      </c>
      <c r="GH76" s="138">
        <f t="shared" si="76"/>
        <v>0</v>
      </c>
      <c r="GI76" s="138">
        <f t="shared" si="77"/>
        <v>0</v>
      </c>
      <c r="GJ76" s="138">
        <f t="shared" si="78"/>
        <v>1</v>
      </c>
      <c r="GK76" s="138">
        <f t="shared" si="79"/>
        <v>0</v>
      </c>
      <c r="GL76" s="138">
        <f t="shared" si="80"/>
        <v>0</v>
      </c>
      <c r="GM76" s="138">
        <f t="shared" si="81"/>
        <v>0</v>
      </c>
      <c r="GN76" s="138">
        <f t="shared" si="82"/>
        <v>1</v>
      </c>
      <c r="GO76" s="138">
        <f t="shared" si="83"/>
        <v>0</v>
      </c>
      <c r="GP76" s="138">
        <f t="shared" si="84"/>
        <v>0</v>
      </c>
      <c r="GQ76" s="138">
        <f t="shared" si="85"/>
        <v>0</v>
      </c>
      <c r="GR76" s="138">
        <f t="shared" si="86"/>
        <v>0</v>
      </c>
      <c r="GS76" s="138">
        <f t="shared" si="87"/>
        <v>0</v>
      </c>
      <c r="GT76" s="138">
        <f t="shared" si="88"/>
        <v>0</v>
      </c>
      <c r="GU76" s="138">
        <f t="shared" si="89"/>
        <v>0</v>
      </c>
      <c r="GV76" s="138">
        <f t="shared" si="90"/>
        <v>0</v>
      </c>
      <c r="GW76" s="138">
        <f t="shared" si="91"/>
        <v>0</v>
      </c>
      <c r="GX76" s="138">
        <f t="shared" si="92"/>
        <v>0</v>
      </c>
    </row>
    <row r="77" spans="1:206" ht="35.1" customHeight="1" x14ac:dyDescent="0.4">
      <c r="A77" s="144" t="s">
        <v>81</v>
      </c>
      <c r="B77" s="145">
        <v>45382</v>
      </c>
      <c r="C77" s="147"/>
      <c r="D77" s="147"/>
      <c r="E77" s="147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49"/>
      <c r="S77" s="149"/>
      <c r="T77" s="149"/>
      <c r="U77" s="149"/>
      <c r="V77" s="195"/>
      <c r="W77" s="195"/>
      <c r="X77" s="195"/>
      <c r="Y77" s="149"/>
      <c r="Z77" s="195"/>
      <c r="AA77" s="192"/>
      <c r="AB77" s="192"/>
      <c r="AC77" s="192"/>
      <c r="AD77" s="192"/>
      <c r="AE77" s="192"/>
      <c r="AF77" s="148"/>
      <c r="AG77" s="148"/>
      <c r="AH77" s="148"/>
      <c r="AI77" s="192"/>
      <c r="AJ77" s="192"/>
      <c r="AK77" s="192"/>
      <c r="AL77" s="192"/>
      <c r="AM77" s="192"/>
      <c r="AN77" s="192"/>
      <c r="AO77" s="147"/>
      <c r="AP77" s="147"/>
      <c r="AQ77" s="195"/>
      <c r="AR77" s="195"/>
      <c r="AS77" s="195"/>
      <c r="AT77" s="227"/>
      <c r="AU77" s="195"/>
      <c r="AV77" s="195"/>
      <c r="AW77" s="198"/>
      <c r="AX77" s="198"/>
      <c r="AY77" s="198"/>
      <c r="AZ77" s="198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52"/>
      <c r="DV77" s="152"/>
      <c r="DW77" s="152"/>
      <c r="DX77" s="152"/>
      <c r="DY77" s="152"/>
      <c r="DZ77" s="152"/>
      <c r="EA77" s="152"/>
      <c r="EB77" s="152"/>
      <c r="EC77" s="152"/>
      <c r="ED77" s="152"/>
      <c r="EE77" s="152"/>
      <c r="EF77" s="152"/>
      <c r="EG77" s="152"/>
      <c r="EH77" s="152"/>
      <c r="EI77" s="152"/>
      <c r="EJ77" s="152"/>
      <c r="EK77" s="152"/>
      <c r="EL77" s="152"/>
      <c r="EM77" s="152"/>
      <c r="EN77" s="152"/>
      <c r="EO77" s="152"/>
      <c r="EP77" s="152"/>
      <c r="EQ77" s="152"/>
      <c r="ER77" s="152"/>
      <c r="ES77" s="152"/>
      <c r="ET77" s="152"/>
      <c r="EU77" s="153"/>
      <c r="EV77" s="108"/>
      <c r="EW77" s="154"/>
      <c r="EX77" s="154"/>
      <c r="EY77" s="216"/>
      <c r="EZ77" s="185"/>
      <c r="FA77" s="156">
        <f t="shared" si="93"/>
        <v>0</v>
      </c>
      <c r="FB77" s="156">
        <f t="shared" si="94"/>
        <v>0</v>
      </c>
      <c r="FC77" s="156">
        <f t="shared" si="95"/>
        <v>0</v>
      </c>
      <c r="FD77" s="156">
        <f t="shared" si="96"/>
        <v>0</v>
      </c>
      <c r="FE77" s="156">
        <f t="shared" si="97"/>
        <v>0</v>
      </c>
      <c r="FF77" s="156">
        <f t="shared" si="98"/>
        <v>0</v>
      </c>
      <c r="FG77" s="156">
        <f t="shared" si="99"/>
        <v>0</v>
      </c>
      <c r="FH77" s="156">
        <f t="shared" si="50"/>
        <v>0</v>
      </c>
      <c r="FI77" s="156">
        <f t="shared" si="51"/>
        <v>0</v>
      </c>
      <c r="FJ77" s="156">
        <f t="shared" si="52"/>
        <v>0</v>
      </c>
      <c r="FK77" s="156">
        <f t="shared" si="53"/>
        <v>0</v>
      </c>
      <c r="FL77" s="156">
        <f t="shared" si="54"/>
        <v>0</v>
      </c>
      <c r="FM77" s="156">
        <f t="shared" si="55"/>
        <v>0</v>
      </c>
      <c r="FN77" s="156">
        <f t="shared" si="56"/>
        <v>0</v>
      </c>
      <c r="FO77" s="156">
        <f t="shared" si="57"/>
        <v>0</v>
      </c>
      <c r="FP77" s="156">
        <f t="shared" si="58"/>
        <v>0</v>
      </c>
      <c r="FQ77" s="156">
        <f t="shared" si="59"/>
        <v>0</v>
      </c>
      <c r="FR77" s="156">
        <f t="shared" si="60"/>
        <v>0</v>
      </c>
      <c r="FS77" s="156">
        <f t="shared" si="61"/>
        <v>0</v>
      </c>
      <c r="FT77" s="156">
        <f t="shared" si="62"/>
        <v>0</v>
      </c>
      <c r="FU77" s="156">
        <f t="shared" si="63"/>
        <v>0</v>
      </c>
      <c r="FV77" s="156">
        <f t="shared" si="64"/>
        <v>0</v>
      </c>
      <c r="FW77" s="156">
        <f t="shared" si="65"/>
        <v>0</v>
      </c>
      <c r="FX77" s="156">
        <f t="shared" si="66"/>
        <v>0</v>
      </c>
      <c r="FY77" s="156">
        <f t="shared" si="67"/>
        <v>0</v>
      </c>
      <c r="FZ77" s="156">
        <f t="shared" si="68"/>
        <v>0</v>
      </c>
      <c r="GA77" s="156">
        <f t="shared" si="69"/>
        <v>0</v>
      </c>
      <c r="GB77" s="156">
        <f t="shared" si="70"/>
        <v>0</v>
      </c>
      <c r="GC77" s="156">
        <f t="shared" si="71"/>
        <v>0</v>
      </c>
      <c r="GD77" s="156">
        <f t="shared" si="72"/>
        <v>0</v>
      </c>
      <c r="GE77" s="156">
        <f t="shared" si="73"/>
        <v>0</v>
      </c>
      <c r="GF77" s="156">
        <f t="shared" si="74"/>
        <v>0</v>
      </c>
      <c r="GG77" s="156">
        <f t="shared" si="75"/>
        <v>0</v>
      </c>
      <c r="GH77" s="156">
        <f t="shared" si="76"/>
        <v>0</v>
      </c>
      <c r="GI77" s="156">
        <f t="shared" si="77"/>
        <v>0</v>
      </c>
      <c r="GJ77" s="156">
        <f t="shared" si="78"/>
        <v>0</v>
      </c>
      <c r="GK77" s="156">
        <f t="shared" si="79"/>
        <v>0</v>
      </c>
      <c r="GL77" s="156">
        <f t="shared" si="80"/>
        <v>0</v>
      </c>
      <c r="GM77" s="156">
        <f t="shared" si="81"/>
        <v>0</v>
      </c>
      <c r="GN77" s="156">
        <f t="shared" si="82"/>
        <v>0</v>
      </c>
      <c r="GO77" s="156">
        <f t="shared" si="83"/>
        <v>0</v>
      </c>
      <c r="GP77" s="156">
        <f t="shared" si="84"/>
        <v>0</v>
      </c>
      <c r="GQ77" s="156">
        <f t="shared" si="85"/>
        <v>0</v>
      </c>
      <c r="GR77" s="156">
        <f t="shared" si="86"/>
        <v>0</v>
      </c>
      <c r="GS77" s="156">
        <f t="shared" si="87"/>
        <v>0</v>
      </c>
      <c r="GT77" s="156">
        <f t="shared" si="88"/>
        <v>0</v>
      </c>
      <c r="GU77" s="156">
        <f t="shared" si="89"/>
        <v>0</v>
      </c>
      <c r="GV77" s="156">
        <f t="shared" si="90"/>
        <v>0</v>
      </c>
      <c r="GW77" s="156">
        <f t="shared" si="91"/>
        <v>0</v>
      </c>
      <c r="GX77" s="156">
        <f t="shared" si="92"/>
        <v>0</v>
      </c>
    </row>
    <row r="78" spans="1:206" ht="35.1" customHeight="1" thickBot="1" x14ac:dyDescent="0.45">
      <c r="A78" s="144" t="s">
        <v>75</v>
      </c>
      <c r="B78" s="145">
        <v>45383</v>
      </c>
      <c r="C78" s="147"/>
      <c r="D78" s="147"/>
      <c r="E78" s="147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49"/>
      <c r="Z78" s="149"/>
      <c r="AA78" s="192"/>
      <c r="AB78" s="192"/>
      <c r="AC78" s="192"/>
      <c r="AD78" s="192"/>
      <c r="AE78" s="192"/>
      <c r="AF78" s="148"/>
      <c r="AG78" s="148"/>
      <c r="AH78" s="148"/>
      <c r="AI78" s="148"/>
      <c r="AJ78" s="148"/>
      <c r="AK78" s="148"/>
      <c r="AL78" s="192"/>
      <c r="AM78" s="192"/>
      <c r="AN78" s="192"/>
      <c r="AO78" s="147"/>
      <c r="AP78" s="147"/>
      <c r="AQ78" s="195"/>
      <c r="AR78" s="195"/>
      <c r="AS78" s="195"/>
      <c r="AT78" s="195"/>
      <c r="AU78" s="195"/>
      <c r="AV78" s="195"/>
      <c r="AW78" s="198"/>
      <c r="AX78" s="198"/>
      <c r="AY78" s="198"/>
      <c r="AZ78" s="198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152"/>
      <c r="ES78" s="152"/>
      <c r="ET78" s="152"/>
      <c r="EU78" s="153"/>
      <c r="EV78" s="108"/>
      <c r="EW78" s="154"/>
      <c r="EX78" s="154"/>
      <c r="EY78" s="216"/>
      <c r="EZ78" s="185"/>
      <c r="FA78" s="156">
        <f t="shared" si="93"/>
        <v>0</v>
      </c>
      <c r="FB78" s="156">
        <f t="shared" si="94"/>
        <v>0</v>
      </c>
      <c r="FC78" s="156">
        <f t="shared" si="95"/>
        <v>0</v>
      </c>
      <c r="FD78" s="156">
        <f t="shared" si="96"/>
        <v>0</v>
      </c>
      <c r="FE78" s="156">
        <f t="shared" si="97"/>
        <v>0</v>
      </c>
      <c r="FF78" s="156">
        <f t="shared" si="98"/>
        <v>0</v>
      </c>
      <c r="FG78" s="156">
        <f t="shared" si="99"/>
        <v>0</v>
      </c>
      <c r="FH78" s="156">
        <f t="shared" si="50"/>
        <v>0</v>
      </c>
      <c r="FI78" s="156">
        <f t="shared" si="51"/>
        <v>0</v>
      </c>
      <c r="FJ78" s="156">
        <f t="shared" si="52"/>
        <v>0</v>
      </c>
      <c r="FK78" s="156">
        <f t="shared" si="53"/>
        <v>0</v>
      </c>
      <c r="FL78" s="156">
        <f t="shared" si="54"/>
        <v>0</v>
      </c>
      <c r="FM78" s="156">
        <f t="shared" si="55"/>
        <v>0</v>
      </c>
      <c r="FN78" s="156">
        <f t="shared" si="56"/>
        <v>0</v>
      </c>
      <c r="FO78" s="156">
        <f t="shared" si="57"/>
        <v>0</v>
      </c>
      <c r="FP78" s="156">
        <f t="shared" si="58"/>
        <v>0</v>
      </c>
      <c r="FQ78" s="156">
        <f t="shared" si="59"/>
        <v>0</v>
      </c>
      <c r="FR78" s="156">
        <f t="shared" si="60"/>
        <v>0</v>
      </c>
      <c r="FS78" s="156">
        <f t="shared" si="61"/>
        <v>0</v>
      </c>
      <c r="FT78" s="156">
        <f t="shared" si="62"/>
        <v>0</v>
      </c>
      <c r="FU78" s="156">
        <f t="shared" si="63"/>
        <v>0</v>
      </c>
      <c r="FV78" s="156">
        <f t="shared" si="64"/>
        <v>0</v>
      </c>
      <c r="FW78" s="156">
        <f t="shared" si="65"/>
        <v>0</v>
      </c>
      <c r="FX78" s="156">
        <f t="shared" si="66"/>
        <v>0</v>
      </c>
      <c r="FY78" s="156">
        <f t="shared" si="67"/>
        <v>0</v>
      </c>
      <c r="FZ78" s="156">
        <f t="shared" si="68"/>
        <v>0</v>
      </c>
      <c r="GA78" s="156">
        <f t="shared" si="69"/>
        <v>0</v>
      </c>
      <c r="GB78" s="156">
        <f t="shared" si="70"/>
        <v>0</v>
      </c>
      <c r="GC78" s="156">
        <f t="shared" si="71"/>
        <v>0</v>
      </c>
      <c r="GD78" s="156">
        <f t="shared" si="72"/>
        <v>0</v>
      </c>
      <c r="GE78" s="156">
        <f t="shared" si="73"/>
        <v>0</v>
      </c>
      <c r="GF78" s="156">
        <f t="shared" si="74"/>
        <v>0</v>
      </c>
      <c r="GG78" s="156">
        <f t="shared" si="75"/>
        <v>0</v>
      </c>
      <c r="GH78" s="156">
        <f t="shared" si="76"/>
        <v>0</v>
      </c>
      <c r="GI78" s="156">
        <f t="shared" si="77"/>
        <v>0</v>
      </c>
      <c r="GJ78" s="156">
        <f t="shared" si="78"/>
        <v>0</v>
      </c>
      <c r="GK78" s="156">
        <f t="shared" si="79"/>
        <v>0</v>
      </c>
      <c r="GL78" s="156">
        <f t="shared" si="80"/>
        <v>0</v>
      </c>
      <c r="GM78" s="156">
        <f t="shared" si="81"/>
        <v>0</v>
      </c>
      <c r="GN78" s="156">
        <f t="shared" si="82"/>
        <v>0</v>
      </c>
      <c r="GO78" s="156">
        <f t="shared" si="83"/>
        <v>0</v>
      </c>
      <c r="GP78" s="156">
        <f t="shared" si="84"/>
        <v>0</v>
      </c>
      <c r="GQ78" s="156">
        <f t="shared" si="85"/>
        <v>0</v>
      </c>
      <c r="GR78" s="156">
        <f t="shared" si="86"/>
        <v>0</v>
      </c>
      <c r="GS78" s="156">
        <f t="shared" si="87"/>
        <v>0</v>
      </c>
      <c r="GT78" s="156">
        <f t="shared" si="88"/>
        <v>0</v>
      </c>
      <c r="GU78" s="156">
        <f t="shared" si="89"/>
        <v>0</v>
      </c>
      <c r="GV78" s="156">
        <f t="shared" si="90"/>
        <v>0</v>
      </c>
      <c r="GW78" s="156">
        <f t="shared" si="91"/>
        <v>0</v>
      </c>
      <c r="GX78" s="156">
        <f t="shared" si="92"/>
        <v>0</v>
      </c>
    </row>
    <row r="79" spans="1:206" ht="35.1" customHeight="1" thickBot="1" x14ac:dyDescent="0.45">
      <c r="A79" s="114" t="s">
        <v>76</v>
      </c>
      <c r="B79" s="115">
        <v>45384</v>
      </c>
      <c r="C79" s="117"/>
      <c r="D79" s="117"/>
      <c r="E79" s="118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200"/>
      <c r="R79" s="143">
        <v>30</v>
      </c>
      <c r="S79" s="143">
        <v>32</v>
      </c>
      <c r="T79" s="199"/>
      <c r="U79" s="199"/>
      <c r="V79" s="199"/>
      <c r="W79" s="199"/>
      <c r="X79" s="200"/>
      <c r="Y79" s="143">
        <v>34</v>
      </c>
      <c r="Z79" s="143"/>
      <c r="AA79" s="120"/>
      <c r="AB79" s="120"/>
      <c r="AC79" s="120"/>
      <c r="AD79" s="120"/>
      <c r="AE79" s="194"/>
      <c r="AF79" s="119"/>
      <c r="AG79" s="119">
        <v>19</v>
      </c>
      <c r="AH79" s="119">
        <v>26</v>
      </c>
      <c r="AI79" s="119"/>
      <c r="AJ79" s="119"/>
      <c r="AK79" s="119"/>
      <c r="AL79" s="120"/>
      <c r="AM79" s="120"/>
      <c r="AN79" s="120"/>
      <c r="AO79" s="118"/>
      <c r="AP79" s="118"/>
      <c r="AQ79" s="199">
        <v>11</v>
      </c>
      <c r="AR79" s="199">
        <v>27</v>
      </c>
      <c r="AS79" s="199"/>
      <c r="AT79" s="199">
        <v>9</v>
      </c>
      <c r="AU79" s="199">
        <v>1</v>
      </c>
      <c r="AV79" s="200"/>
      <c r="AW79" s="159">
        <v>3</v>
      </c>
      <c r="AX79" s="159">
        <v>4</v>
      </c>
      <c r="AY79" s="159">
        <v>6</v>
      </c>
      <c r="AZ79" s="159">
        <v>37</v>
      </c>
      <c r="BA79" s="417" t="s">
        <v>104</v>
      </c>
      <c r="BB79" s="418"/>
      <c r="BC79" s="418"/>
      <c r="BD79" s="418"/>
      <c r="BE79" s="418"/>
      <c r="BF79" s="418"/>
      <c r="BG79" s="418"/>
      <c r="BH79" s="418"/>
      <c r="BI79" s="418"/>
      <c r="BJ79" s="418"/>
      <c r="BK79" s="418"/>
      <c r="BL79" s="418"/>
      <c r="BM79" s="418"/>
      <c r="BN79" s="418"/>
      <c r="BO79" s="418"/>
      <c r="BP79" s="418"/>
      <c r="BQ79" s="419"/>
      <c r="BR79" s="199"/>
      <c r="BS79" s="127"/>
      <c r="BT79" s="228">
        <v>2</v>
      </c>
      <c r="BU79" s="228">
        <v>28</v>
      </c>
      <c r="BV79" s="228">
        <v>29</v>
      </c>
      <c r="BW79" s="228">
        <v>5</v>
      </c>
      <c r="BX79" s="228">
        <v>33</v>
      </c>
      <c r="BY79" s="228">
        <v>7</v>
      </c>
      <c r="BZ79" s="228">
        <v>8</v>
      </c>
      <c r="CA79" s="228">
        <v>10</v>
      </c>
      <c r="CB79" s="228">
        <v>12</v>
      </c>
      <c r="CC79" s="228">
        <v>13</v>
      </c>
      <c r="CD79" s="228">
        <v>14</v>
      </c>
      <c r="CE79" s="228">
        <v>15</v>
      </c>
      <c r="CF79" s="228">
        <v>16</v>
      </c>
      <c r="CG79" s="228">
        <v>17</v>
      </c>
      <c r="CH79" s="228">
        <v>18</v>
      </c>
      <c r="CI79" s="228">
        <v>20</v>
      </c>
      <c r="CJ79" s="228">
        <v>35</v>
      </c>
      <c r="CK79" s="228">
        <v>36</v>
      </c>
      <c r="CL79" s="228">
        <v>24</v>
      </c>
      <c r="CM79" s="228">
        <v>25</v>
      </c>
      <c r="CN79" s="228">
        <v>41</v>
      </c>
      <c r="CO79" s="228">
        <v>43</v>
      </c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27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27"/>
      <c r="EM79" s="133"/>
      <c r="EN79" s="133"/>
      <c r="EO79" s="133"/>
      <c r="EP79" s="133"/>
      <c r="EQ79" s="127"/>
      <c r="ER79" s="133"/>
      <c r="ES79" s="133"/>
      <c r="ET79" s="133"/>
      <c r="EU79" s="134"/>
      <c r="EV79" s="108"/>
      <c r="EW79" s="372"/>
      <c r="EX79" s="135">
        <v>40</v>
      </c>
      <c r="EY79" s="136"/>
      <c r="EZ79" s="217"/>
      <c r="FA79" s="138">
        <f t="shared" si="93"/>
        <v>1</v>
      </c>
      <c r="FB79" s="138">
        <f t="shared" si="94"/>
        <v>1</v>
      </c>
      <c r="FC79" s="138">
        <f t="shared" si="95"/>
        <v>1</v>
      </c>
      <c r="FD79" s="138">
        <f t="shared" si="96"/>
        <v>1</v>
      </c>
      <c r="FE79" s="138">
        <f t="shared" si="97"/>
        <v>1</v>
      </c>
      <c r="FF79" s="138">
        <f t="shared" si="98"/>
        <v>1</v>
      </c>
      <c r="FG79" s="138">
        <f t="shared" si="99"/>
        <v>1</v>
      </c>
      <c r="FH79" s="138">
        <f t="shared" si="50"/>
        <v>1</v>
      </c>
      <c r="FI79" s="138">
        <f t="shared" si="51"/>
        <v>1</v>
      </c>
      <c r="FJ79" s="138">
        <f t="shared" si="52"/>
        <v>1</v>
      </c>
      <c r="FK79" s="138">
        <f t="shared" si="53"/>
        <v>1</v>
      </c>
      <c r="FL79" s="138">
        <f t="shared" si="54"/>
        <v>1</v>
      </c>
      <c r="FM79" s="138">
        <f t="shared" si="55"/>
        <v>1</v>
      </c>
      <c r="FN79" s="138">
        <f t="shared" si="56"/>
        <v>1</v>
      </c>
      <c r="FO79" s="138">
        <f t="shared" si="57"/>
        <v>1</v>
      </c>
      <c r="FP79" s="138">
        <f t="shared" si="58"/>
        <v>1</v>
      </c>
      <c r="FQ79" s="138">
        <f t="shared" si="59"/>
        <v>1</v>
      </c>
      <c r="FR79" s="138">
        <f t="shared" si="60"/>
        <v>1</v>
      </c>
      <c r="FS79" s="138">
        <f t="shared" si="61"/>
        <v>1</v>
      </c>
      <c r="FT79" s="138">
        <f t="shared" si="62"/>
        <v>1</v>
      </c>
      <c r="FU79" s="138">
        <f t="shared" si="63"/>
        <v>1</v>
      </c>
      <c r="FV79" s="138">
        <f t="shared" si="64"/>
        <v>0</v>
      </c>
      <c r="FW79" s="138">
        <f t="shared" si="65"/>
        <v>0</v>
      </c>
      <c r="FX79" s="138">
        <f t="shared" si="66"/>
        <v>1</v>
      </c>
      <c r="FY79" s="138">
        <f t="shared" si="67"/>
        <v>1</v>
      </c>
      <c r="FZ79" s="138">
        <f t="shared" si="68"/>
        <v>1</v>
      </c>
      <c r="GA79" s="138">
        <f t="shared" si="69"/>
        <v>1</v>
      </c>
      <c r="GB79" s="138">
        <f t="shared" si="70"/>
        <v>1</v>
      </c>
      <c r="GC79" s="138">
        <f t="shared" si="71"/>
        <v>1</v>
      </c>
      <c r="GD79" s="138">
        <f t="shared" si="72"/>
        <v>1</v>
      </c>
      <c r="GE79" s="138">
        <f t="shared" si="73"/>
        <v>0</v>
      </c>
      <c r="GF79" s="138">
        <f t="shared" si="74"/>
        <v>1</v>
      </c>
      <c r="GG79" s="138">
        <f t="shared" si="75"/>
        <v>1</v>
      </c>
      <c r="GH79" s="138">
        <f t="shared" si="76"/>
        <v>1</v>
      </c>
      <c r="GI79" s="138">
        <f t="shared" si="77"/>
        <v>1</v>
      </c>
      <c r="GJ79" s="138">
        <f t="shared" si="78"/>
        <v>1</v>
      </c>
      <c r="GK79" s="138">
        <f t="shared" si="79"/>
        <v>1</v>
      </c>
      <c r="GL79" s="138">
        <f t="shared" si="80"/>
        <v>0</v>
      </c>
      <c r="GM79" s="138">
        <f t="shared" si="81"/>
        <v>0</v>
      </c>
      <c r="GN79" s="138">
        <f t="shared" si="82"/>
        <v>1</v>
      </c>
      <c r="GO79" s="138">
        <f t="shared" si="83"/>
        <v>1</v>
      </c>
      <c r="GP79" s="138">
        <f t="shared" si="84"/>
        <v>0</v>
      </c>
      <c r="GQ79" s="138">
        <f t="shared" si="85"/>
        <v>1</v>
      </c>
      <c r="GR79" s="138">
        <f t="shared" si="86"/>
        <v>0</v>
      </c>
      <c r="GS79" s="138">
        <f t="shared" si="87"/>
        <v>0</v>
      </c>
      <c r="GT79" s="138">
        <f t="shared" si="88"/>
        <v>0</v>
      </c>
      <c r="GU79" s="138">
        <f t="shared" si="89"/>
        <v>0</v>
      </c>
      <c r="GV79" s="138">
        <f t="shared" si="90"/>
        <v>0</v>
      </c>
      <c r="GW79" s="138">
        <f t="shared" si="91"/>
        <v>0</v>
      </c>
      <c r="GX79" s="138">
        <f t="shared" si="92"/>
        <v>0</v>
      </c>
    </row>
    <row r="80" spans="1:206" ht="35.1" customHeight="1" thickBot="1" x14ac:dyDescent="0.45">
      <c r="A80" s="114" t="s">
        <v>77</v>
      </c>
      <c r="B80" s="115">
        <v>45385</v>
      </c>
      <c r="C80" s="117"/>
      <c r="D80" s="117"/>
      <c r="E80" s="118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200"/>
      <c r="R80" s="199">
        <v>30</v>
      </c>
      <c r="S80" s="199"/>
      <c r="T80" s="143"/>
      <c r="U80" s="143"/>
      <c r="V80" s="199"/>
      <c r="W80" s="199"/>
      <c r="X80" s="200"/>
      <c r="Y80" s="143">
        <v>34</v>
      </c>
      <c r="Z80" s="143"/>
      <c r="AA80" s="120"/>
      <c r="AB80" s="120"/>
      <c r="AC80" s="120"/>
      <c r="AD80" s="120"/>
      <c r="AE80" s="194"/>
      <c r="AF80" s="119"/>
      <c r="AG80" s="119">
        <v>19</v>
      </c>
      <c r="AH80" s="119">
        <v>26</v>
      </c>
      <c r="AI80" s="119"/>
      <c r="AJ80" s="119"/>
      <c r="AK80" s="119"/>
      <c r="AL80" s="120"/>
      <c r="AM80" s="120"/>
      <c r="AN80" s="120"/>
      <c r="AO80" s="118"/>
      <c r="AP80" s="118"/>
      <c r="AQ80" s="199">
        <v>11</v>
      </c>
      <c r="AR80" s="199">
        <v>27</v>
      </c>
      <c r="AS80" s="199"/>
      <c r="AT80" s="199">
        <v>9</v>
      </c>
      <c r="AU80" s="199">
        <v>1</v>
      </c>
      <c r="AV80" s="200"/>
      <c r="AW80" s="159">
        <v>3</v>
      </c>
      <c r="AX80" s="159">
        <v>4</v>
      </c>
      <c r="AY80" s="159">
        <v>6</v>
      </c>
      <c r="AZ80" s="159">
        <v>37</v>
      </c>
      <c r="BA80" s="417" t="s">
        <v>105</v>
      </c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9"/>
      <c r="BR80" s="199"/>
      <c r="BS80" s="127"/>
      <c r="BT80" s="228">
        <v>2</v>
      </c>
      <c r="BU80" s="228">
        <v>28</v>
      </c>
      <c r="BV80" s="228">
        <v>29</v>
      </c>
      <c r="BW80" s="228">
        <v>5</v>
      </c>
      <c r="BX80" s="228">
        <v>33</v>
      </c>
      <c r="BY80" s="228">
        <v>7</v>
      </c>
      <c r="BZ80" s="228">
        <v>8</v>
      </c>
      <c r="CA80" s="228">
        <v>10</v>
      </c>
      <c r="CB80" s="228">
        <v>12</v>
      </c>
      <c r="CC80" s="228">
        <v>13</v>
      </c>
      <c r="CD80" s="228">
        <v>14</v>
      </c>
      <c r="CE80" s="228">
        <v>15</v>
      </c>
      <c r="CF80" s="228">
        <v>16</v>
      </c>
      <c r="CG80" s="228">
        <v>17</v>
      </c>
      <c r="CH80" s="228">
        <v>18</v>
      </c>
      <c r="CI80" s="228">
        <v>20</v>
      </c>
      <c r="CJ80" s="228">
        <v>35</v>
      </c>
      <c r="CK80" s="228">
        <v>36</v>
      </c>
      <c r="CL80" s="228">
        <v>24</v>
      </c>
      <c r="CM80" s="228">
        <v>25</v>
      </c>
      <c r="CN80" s="228">
        <v>41</v>
      </c>
      <c r="CO80" s="228">
        <v>43</v>
      </c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3"/>
      <c r="DU80" s="133"/>
      <c r="DV80" s="133"/>
      <c r="DW80" s="127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27"/>
      <c r="EM80" s="133"/>
      <c r="EN80" s="133"/>
      <c r="EO80" s="133"/>
      <c r="EP80" s="133"/>
      <c r="EQ80" s="127"/>
      <c r="ER80" s="133"/>
      <c r="ES80" s="133"/>
      <c r="ET80" s="133"/>
      <c r="EU80" s="134"/>
      <c r="EV80" s="108"/>
      <c r="EW80" s="372"/>
      <c r="EX80" s="135">
        <v>40</v>
      </c>
      <c r="EY80" s="136"/>
      <c r="EZ80" s="217"/>
      <c r="FA80" s="138">
        <f t="shared" si="93"/>
        <v>1</v>
      </c>
      <c r="FB80" s="138">
        <f t="shared" si="94"/>
        <v>1</v>
      </c>
      <c r="FC80" s="138">
        <f t="shared" si="95"/>
        <v>1</v>
      </c>
      <c r="FD80" s="138">
        <f t="shared" si="96"/>
        <v>1</v>
      </c>
      <c r="FE80" s="138">
        <f t="shared" si="97"/>
        <v>1</v>
      </c>
      <c r="FF80" s="138">
        <f t="shared" si="98"/>
        <v>1</v>
      </c>
      <c r="FG80" s="138">
        <f t="shared" si="99"/>
        <v>1</v>
      </c>
      <c r="FH80" s="138">
        <f t="shared" si="50"/>
        <v>1</v>
      </c>
      <c r="FI80" s="138">
        <f t="shared" si="51"/>
        <v>1</v>
      </c>
      <c r="FJ80" s="138">
        <f t="shared" si="52"/>
        <v>1</v>
      </c>
      <c r="FK80" s="138">
        <f t="shared" si="53"/>
        <v>1</v>
      </c>
      <c r="FL80" s="138">
        <f t="shared" si="54"/>
        <v>1</v>
      </c>
      <c r="FM80" s="138">
        <f t="shared" si="55"/>
        <v>1</v>
      </c>
      <c r="FN80" s="138">
        <f t="shared" si="56"/>
        <v>1</v>
      </c>
      <c r="FO80" s="138">
        <f t="shared" si="57"/>
        <v>1</v>
      </c>
      <c r="FP80" s="138">
        <f t="shared" si="58"/>
        <v>1</v>
      </c>
      <c r="FQ80" s="138">
        <f t="shared" si="59"/>
        <v>1</v>
      </c>
      <c r="FR80" s="138">
        <f t="shared" si="60"/>
        <v>1</v>
      </c>
      <c r="FS80" s="138">
        <f t="shared" si="61"/>
        <v>1</v>
      </c>
      <c r="FT80" s="138">
        <f t="shared" si="62"/>
        <v>1</v>
      </c>
      <c r="FU80" s="138">
        <f t="shared" si="63"/>
        <v>1</v>
      </c>
      <c r="FV80" s="138">
        <f t="shared" si="64"/>
        <v>0</v>
      </c>
      <c r="FW80" s="138">
        <f t="shared" si="65"/>
        <v>0</v>
      </c>
      <c r="FX80" s="138">
        <f t="shared" si="66"/>
        <v>1</v>
      </c>
      <c r="FY80" s="138">
        <f t="shared" si="67"/>
        <v>1</v>
      </c>
      <c r="FZ80" s="138">
        <f t="shared" si="68"/>
        <v>1</v>
      </c>
      <c r="GA80" s="138">
        <f t="shared" si="69"/>
        <v>1</v>
      </c>
      <c r="GB80" s="138">
        <f t="shared" si="70"/>
        <v>1</v>
      </c>
      <c r="GC80" s="138">
        <f t="shared" si="71"/>
        <v>1</v>
      </c>
      <c r="GD80" s="138">
        <f t="shared" si="72"/>
        <v>1</v>
      </c>
      <c r="GE80" s="138">
        <f t="shared" si="73"/>
        <v>0</v>
      </c>
      <c r="GF80" s="138">
        <f t="shared" si="74"/>
        <v>0</v>
      </c>
      <c r="GG80" s="138">
        <f t="shared" si="75"/>
        <v>1</v>
      </c>
      <c r="GH80" s="138">
        <f t="shared" si="76"/>
        <v>1</v>
      </c>
      <c r="GI80" s="138">
        <f t="shared" si="77"/>
        <v>1</v>
      </c>
      <c r="GJ80" s="138">
        <f t="shared" si="78"/>
        <v>1</v>
      </c>
      <c r="GK80" s="138">
        <f t="shared" si="79"/>
        <v>1</v>
      </c>
      <c r="GL80" s="138">
        <f t="shared" si="80"/>
        <v>0</v>
      </c>
      <c r="GM80" s="138">
        <f t="shared" si="81"/>
        <v>0</v>
      </c>
      <c r="GN80" s="138">
        <f t="shared" si="82"/>
        <v>1</v>
      </c>
      <c r="GO80" s="138">
        <f t="shared" si="83"/>
        <v>1</v>
      </c>
      <c r="GP80" s="138">
        <f t="shared" si="84"/>
        <v>0</v>
      </c>
      <c r="GQ80" s="138">
        <f t="shared" si="85"/>
        <v>1</v>
      </c>
      <c r="GR80" s="138">
        <f t="shared" si="86"/>
        <v>0</v>
      </c>
      <c r="GS80" s="138">
        <f t="shared" si="87"/>
        <v>0</v>
      </c>
      <c r="GT80" s="138">
        <f t="shared" si="88"/>
        <v>0</v>
      </c>
      <c r="GU80" s="138">
        <f t="shared" si="89"/>
        <v>0</v>
      </c>
      <c r="GV80" s="138">
        <f t="shared" si="90"/>
        <v>0</v>
      </c>
      <c r="GW80" s="138">
        <f t="shared" si="91"/>
        <v>0</v>
      </c>
      <c r="GX80" s="138">
        <f t="shared" si="92"/>
        <v>0</v>
      </c>
    </row>
    <row r="81" spans="1:206" ht="35.1" customHeight="1" thickBot="1" x14ac:dyDescent="0.45">
      <c r="A81" s="114" t="s">
        <v>82</v>
      </c>
      <c r="B81" s="115">
        <v>45386</v>
      </c>
      <c r="C81" s="117"/>
      <c r="D81" s="117"/>
      <c r="E81" s="118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200"/>
      <c r="R81" s="199">
        <v>30</v>
      </c>
      <c r="S81" s="199"/>
      <c r="T81" s="199"/>
      <c r="U81" s="199"/>
      <c r="V81" s="199"/>
      <c r="W81" s="199"/>
      <c r="X81" s="200"/>
      <c r="Y81" s="143">
        <v>34</v>
      </c>
      <c r="Z81" s="143"/>
      <c r="AA81" s="120"/>
      <c r="AB81" s="120"/>
      <c r="AC81" s="120"/>
      <c r="AD81" s="120"/>
      <c r="AE81" s="194"/>
      <c r="AF81" s="119"/>
      <c r="AG81" s="119">
        <v>19</v>
      </c>
      <c r="AH81" s="119">
        <v>26</v>
      </c>
      <c r="AI81" s="119"/>
      <c r="AJ81" s="119"/>
      <c r="AK81" s="119"/>
      <c r="AL81" s="120"/>
      <c r="AM81" s="120"/>
      <c r="AN81" s="120"/>
      <c r="AO81" s="118"/>
      <c r="AP81" s="118"/>
      <c r="AQ81" s="199">
        <v>11</v>
      </c>
      <c r="AR81" s="199">
        <v>27</v>
      </c>
      <c r="AS81" s="209"/>
      <c r="AT81" s="199">
        <v>9</v>
      </c>
      <c r="AU81" s="199">
        <v>1</v>
      </c>
      <c r="AV81" s="210"/>
      <c r="AW81" s="162">
        <v>3</v>
      </c>
      <c r="AX81" s="162">
        <v>4</v>
      </c>
      <c r="AY81" s="162">
        <v>6</v>
      </c>
      <c r="AZ81" s="162">
        <v>37</v>
      </c>
      <c r="BA81" s="417" t="s">
        <v>102</v>
      </c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  <c r="BO81" s="418"/>
      <c r="BP81" s="418"/>
      <c r="BQ81" s="419"/>
      <c r="BR81" s="209"/>
      <c r="BS81" s="127"/>
      <c r="BT81" s="228">
        <v>2</v>
      </c>
      <c r="BU81" s="228">
        <v>28</v>
      </c>
      <c r="BV81" s="228">
        <v>29</v>
      </c>
      <c r="BW81" s="228">
        <v>5</v>
      </c>
      <c r="BX81" s="228">
        <v>33</v>
      </c>
      <c r="BY81" s="228">
        <v>7</v>
      </c>
      <c r="BZ81" s="228">
        <v>8</v>
      </c>
      <c r="CA81" s="228">
        <v>10</v>
      </c>
      <c r="CB81" s="228">
        <v>12</v>
      </c>
      <c r="CC81" s="228">
        <v>13</v>
      </c>
      <c r="CD81" s="228">
        <v>14</v>
      </c>
      <c r="CE81" s="228">
        <v>15</v>
      </c>
      <c r="CF81" s="228">
        <v>16</v>
      </c>
      <c r="CG81" s="228">
        <v>17</v>
      </c>
      <c r="CH81" s="228">
        <v>18</v>
      </c>
      <c r="CI81" s="228">
        <v>20</v>
      </c>
      <c r="CJ81" s="228">
        <v>35</v>
      </c>
      <c r="CK81" s="228">
        <v>36</v>
      </c>
      <c r="CL81" s="228">
        <v>24</v>
      </c>
      <c r="CM81" s="228">
        <v>25</v>
      </c>
      <c r="CN81" s="228">
        <v>41</v>
      </c>
      <c r="CO81" s="228">
        <v>43</v>
      </c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33"/>
      <c r="DG81" s="133"/>
      <c r="DH81" s="133"/>
      <c r="DI81" s="133"/>
      <c r="DJ81" s="133"/>
      <c r="DK81" s="133"/>
      <c r="DL81" s="133"/>
      <c r="DM81" s="133"/>
      <c r="DN81" s="133"/>
      <c r="DO81" s="133"/>
      <c r="DP81" s="133"/>
      <c r="DQ81" s="133"/>
      <c r="DR81" s="133"/>
      <c r="DS81" s="133"/>
      <c r="DT81" s="133"/>
      <c r="DU81" s="133"/>
      <c r="DV81" s="133"/>
      <c r="DW81" s="127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27"/>
      <c r="EM81" s="133"/>
      <c r="EN81" s="133"/>
      <c r="EO81" s="133"/>
      <c r="EP81" s="133"/>
      <c r="EQ81" s="127"/>
      <c r="ER81" s="133"/>
      <c r="ES81" s="133"/>
      <c r="ET81" s="133"/>
      <c r="EU81" s="134"/>
      <c r="EV81" s="108"/>
      <c r="EW81" s="372"/>
      <c r="EX81" s="135">
        <v>40</v>
      </c>
      <c r="EY81" s="136"/>
      <c r="EZ81" s="217"/>
      <c r="FA81" s="138">
        <f t="shared" si="93"/>
        <v>1</v>
      </c>
      <c r="FB81" s="138">
        <f t="shared" si="94"/>
        <v>1</v>
      </c>
      <c r="FC81" s="138">
        <f t="shared" si="95"/>
        <v>1</v>
      </c>
      <c r="FD81" s="138">
        <f t="shared" si="96"/>
        <v>1</v>
      </c>
      <c r="FE81" s="138">
        <f t="shared" si="97"/>
        <v>1</v>
      </c>
      <c r="FF81" s="138">
        <f t="shared" si="98"/>
        <v>1</v>
      </c>
      <c r="FG81" s="138">
        <f t="shared" si="99"/>
        <v>1</v>
      </c>
      <c r="FH81" s="138">
        <f t="shared" si="50"/>
        <v>1</v>
      </c>
      <c r="FI81" s="138">
        <f t="shared" si="51"/>
        <v>1</v>
      </c>
      <c r="FJ81" s="138">
        <f t="shared" si="52"/>
        <v>1</v>
      </c>
      <c r="FK81" s="138">
        <f t="shared" si="53"/>
        <v>1</v>
      </c>
      <c r="FL81" s="138">
        <f t="shared" si="54"/>
        <v>1</v>
      </c>
      <c r="FM81" s="138">
        <f t="shared" si="55"/>
        <v>1</v>
      </c>
      <c r="FN81" s="138">
        <f t="shared" si="56"/>
        <v>1</v>
      </c>
      <c r="FO81" s="138">
        <f t="shared" si="57"/>
        <v>1</v>
      </c>
      <c r="FP81" s="138">
        <f t="shared" si="58"/>
        <v>1</v>
      </c>
      <c r="FQ81" s="138">
        <f t="shared" si="59"/>
        <v>1</v>
      </c>
      <c r="FR81" s="138">
        <f t="shared" si="60"/>
        <v>1</v>
      </c>
      <c r="FS81" s="138">
        <f t="shared" si="61"/>
        <v>1</v>
      </c>
      <c r="FT81" s="138">
        <f t="shared" si="62"/>
        <v>1</v>
      </c>
      <c r="FU81" s="138">
        <f t="shared" si="63"/>
        <v>1</v>
      </c>
      <c r="FV81" s="138">
        <f t="shared" si="64"/>
        <v>0</v>
      </c>
      <c r="FW81" s="138">
        <f t="shared" si="65"/>
        <v>0</v>
      </c>
      <c r="FX81" s="138">
        <f t="shared" si="66"/>
        <v>1</v>
      </c>
      <c r="FY81" s="138">
        <f t="shared" si="67"/>
        <v>1</v>
      </c>
      <c r="FZ81" s="138">
        <f t="shared" si="68"/>
        <v>1</v>
      </c>
      <c r="GA81" s="138">
        <f t="shared" si="69"/>
        <v>1</v>
      </c>
      <c r="GB81" s="138">
        <f t="shared" si="70"/>
        <v>1</v>
      </c>
      <c r="GC81" s="138">
        <f t="shared" si="71"/>
        <v>1</v>
      </c>
      <c r="GD81" s="138">
        <f t="shared" si="72"/>
        <v>1</v>
      </c>
      <c r="GE81" s="138">
        <f t="shared" si="73"/>
        <v>0</v>
      </c>
      <c r="GF81" s="138">
        <f t="shared" si="74"/>
        <v>0</v>
      </c>
      <c r="GG81" s="138">
        <f t="shared" si="75"/>
        <v>1</v>
      </c>
      <c r="GH81" s="138">
        <f t="shared" si="76"/>
        <v>1</v>
      </c>
      <c r="GI81" s="138">
        <f t="shared" si="77"/>
        <v>1</v>
      </c>
      <c r="GJ81" s="138">
        <f t="shared" si="78"/>
        <v>1</v>
      </c>
      <c r="GK81" s="138">
        <f t="shared" si="79"/>
        <v>1</v>
      </c>
      <c r="GL81" s="138">
        <f t="shared" si="80"/>
        <v>0</v>
      </c>
      <c r="GM81" s="138">
        <f t="shared" si="81"/>
        <v>0</v>
      </c>
      <c r="GN81" s="138">
        <f t="shared" si="82"/>
        <v>1</v>
      </c>
      <c r="GO81" s="138">
        <f t="shared" si="83"/>
        <v>1</v>
      </c>
      <c r="GP81" s="138">
        <f t="shared" si="84"/>
        <v>0</v>
      </c>
      <c r="GQ81" s="138">
        <f t="shared" si="85"/>
        <v>1</v>
      </c>
      <c r="GR81" s="138">
        <f t="shared" si="86"/>
        <v>0</v>
      </c>
      <c r="GS81" s="138">
        <f t="shared" si="87"/>
        <v>0</v>
      </c>
      <c r="GT81" s="138">
        <f t="shared" si="88"/>
        <v>0</v>
      </c>
      <c r="GU81" s="138">
        <f t="shared" si="89"/>
        <v>0</v>
      </c>
      <c r="GV81" s="138">
        <f t="shared" si="90"/>
        <v>0</v>
      </c>
      <c r="GW81" s="138">
        <f t="shared" si="91"/>
        <v>0</v>
      </c>
      <c r="GX81" s="138">
        <f t="shared" si="92"/>
        <v>0</v>
      </c>
    </row>
    <row r="82" spans="1:206" ht="35.1" customHeight="1" thickBot="1" x14ac:dyDescent="0.45">
      <c r="A82" s="114" t="s">
        <v>79</v>
      </c>
      <c r="B82" s="115">
        <v>45387</v>
      </c>
      <c r="C82" s="117"/>
      <c r="D82" s="117"/>
      <c r="E82" s="118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200"/>
      <c r="R82" s="199">
        <v>32</v>
      </c>
      <c r="S82" s="199"/>
      <c r="T82" s="199"/>
      <c r="U82" s="199"/>
      <c r="V82" s="199"/>
      <c r="W82" s="199"/>
      <c r="X82" s="200"/>
      <c r="Y82" s="143"/>
      <c r="Z82" s="143"/>
      <c r="AA82" s="120"/>
      <c r="AB82" s="120"/>
      <c r="AC82" s="120"/>
      <c r="AD82" s="120"/>
      <c r="AE82" s="194"/>
      <c r="AF82" s="119"/>
      <c r="AG82" s="119">
        <v>19</v>
      </c>
      <c r="AH82" s="120">
        <v>26</v>
      </c>
      <c r="AI82" s="119"/>
      <c r="AJ82" s="120"/>
      <c r="AK82" s="119"/>
      <c r="AL82" s="120"/>
      <c r="AM82" s="120"/>
      <c r="AN82" s="120"/>
      <c r="AO82" s="118"/>
      <c r="AP82" s="118"/>
      <c r="AQ82" s="199"/>
      <c r="AR82" s="199"/>
      <c r="AS82" s="199"/>
      <c r="AT82" s="199"/>
      <c r="AU82" s="199"/>
      <c r="AV82" s="200"/>
      <c r="AW82" s="164">
        <v>3</v>
      </c>
      <c r="AX82" s="164">
        <v>4</v>
      </c>
      <c r="AY82" s="164">
        <v>6</v>
      </c>
      <c r="AZ82" s="164">
        <v>37</v>
      </c>
      <c r="BA82" s="417" t="s">
        <v>83</v>
      </c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  <c r="BO82" s="418"/>
      <c r="BP82" s="418"/>
      <c r="BQ82" s="419"/>
      <c r="BR82" s="199"/>
      <c r="BS82" s="127"/>
      <c r="BT82" s="228">
        <v>2</v>
      </c>
      <c r="BU82" s="228">
        <v>28</v>
      </c>
      <c r="BV82" s="228">
        <v>29</v>
      </c>
      <c r="BW82" s="228">
        <v>5</v>
      </c>
      <c r="BX82" s="228">
        <v>33</v>
      </c>
      <c r="BY82" s="228">
        <v>7</v>
      </c>
      <c r="BZ82" s="228">
        <v>8</v>
      </c>
      <c r="CA82" s="228">
        <v>10</v>
      </c>
      <c r="CB82" s="228">
        <v>12</v>
      </c>
      <c r="CC82" s="228">
        <v>13</v>
      </c>
      <c r="CD82" s="228">
        <v>14</v>
      </c>
      <c r="CE82" s="228">
        <v>15</v>
      </c>
      <c r="CF82" s="228">
        <v>16</v>
      </c>
      <c r="CG82" s="228">
        <v>17</v>
      </c>
      <c r="CH82" s="228">
        <v>18</v>
      </c>
      <c r="CI82" s="228">
        <v>20</v>
      </c>
      <c r="CJ82" s="228">
        <v>35</v>
      </c>
      <c r="CK82" s="228">
        <v>36</v>
      </c>
      <c r="CL82" s="228">
        <v>24</v>
      </c>
      <c r="CM82" s="228">
        <v>25</v>
      </c>
      <c r="CN82" s="228">
        <v>41</v>
      </c>
      <c r="CO82" s="228">
        <v>43</v>
      </c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27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27"/>
      <c r="EM82" s="133"/>
      <c r="EN82" s="133"/>
      <c r="EO82" s="133"/>
      <c r="EP82" s="133"/>
      <c r="EQ82" s="127"/>
      <c r="ER82" s="133"/>
      <c r="ES82" s="133"/>
      <c r="ET82" s="133"/>
      <c r="EU82" s="134"/>
      <c r="EV82" s="108"/>
      <c r="EW82" s="372"/>
      <c r="EX82" s="135">
        <v>40</v>
      </c>
      <c r="EY82" s="136"/>
      <c r="EZ82" s="217"/>
      <c r="FA82" s="138">
        <f t="shared" si="93"/>
        <v>0</v>
      </c>
      <c r="FB82" s="138">
        <f t="shared" si="94"/>
        <v>1</v>
      </c>
      <c r="FC82" s="138">
        <f t="shared" si="95"/>
        <v>1</v>
      </c>
      <c r="FD82" s="138">
        <f t="shared" si="96"/>
        <v>1</v>
      </c>
      <c r="FE82" s="138">
        <f t="shared" si="97"/>
        <v>1</v>
      </c>
      <c r="FF82" s="138">
        <f t="shared" si="98"/>
        <v>1</v>
      </c>
      <c r="FG82" s="138">
        <f t="shared" si="99"/>
        <v>1</v>
      </c>
      <c r="FH82" s="138">
        <f t="shared" si="50"/>
        <v>1</v>
      </c>
      <c r="FI82" s="138">
        <f t="shared" si="51"/>
        <v>0</v>
      </c>
      <c r="FJ82" s="138">
        <f t="shared" si="52"/>
        <v>1</v>
      </c>
      <c r="FK82" s="138">
        <f t="shared" si="53"/>
        <v>0</v>
      </c>
      <c r="FL82" s="138">
        <f t="shared" si="54"/>
        <v>1</v>
      </c>
      <c r="FM82" s="138">
        <f t="shared" si="55"/>
        <v>1</v>
      </c>
      <c r="FN82" s="138">
        <f t="shared" si="56"/>
        <v>1</v>
      </c>
      <c r="FO82" s="138">
        <f t="shared" si="57"/>
        <v>1</v>
      </c>
      <c r="FP82" s="138">
        <f t="shared" si="58"/>
        <v>1</v>
      </c>
      <c r="FQ82" s="138">
        <f t="shared" si="59"/>
        <v>1</v>
      </c>
      <c r="FR82" s="138">
        <f t="shared" si="60"/>
        <v>1</v>
      </c>
      <c r="FS82" s="138">
        <f t="shared" si="61"/>
        <v>1</v>
      </c>
      <c r="FT82" s="138">
        <f t="shared" si="62"/>
        <v>1</v>
      </c>
      <c r="FU82" s="138">
        <f t="shared" si="63"/>
        <v>0</v>
      </c>
      <c r="FV82" s="138">
        <f t="shared" si="64"/>
        <v>0</v>
      </c>
      <c r="FW82" s="138">
        <f t="shared" si="65"/>
        <v>0</v>
      </c>
      <c r="FX82" s="138">
        <f t="shared" si="66"/>
        <v>1</v>
      </c>
      <c r="FY82" s="138">
        <f t="shared" si="67"/>
        <v>1</v>
      </c>
      <c r="FZ82" s="138">
        <f t="shared" si="68"/>
        <v>1</v>
      </c>
      <c r="GA82" s="138">
        <f t="shared" si="69"/>
        <v>0</v>
      </c>
      <c r="GB82" s="138">
        <f t="shared" si="70"/>
        <v>1</v>
      </c>
      <c r="GC82" s="138">
        <f t="shared" si="71"/>
        <v>1</v>
      </c>
      <c r="GD82" s="138">
        <f t="shared" si="72"/>
        <v>0</v>
      </c>
      <c r="GE82" s="138">
        <f t="shared" si="73"/>
        <v>0</v>
      </c>
      <c r="GF82" s="138">
        <f t="shared" si="74"/>
        <v>1</v>
      </c>
      <c r="GG82" s="138">
        <f t="shared" si="75"/>
        <v>1</v>
      </c>
      <c r="GH82" s="138">
        <f t="shared" si="76"/>
        <v>0</v>
      </c>
      <c r="GI82" s="138">
        <f t="shared" si="77"/>
        <v>1</v>
      </c>
      <c r="GJ82" s="138">
        <f t="shared" si="78"/>
        <v>1</v>
      </c>
      <c r="GK82" s="138">
        <f t="shared" si="79"/>
        <v>1</v>
      </c>
      <c r="GL82" s="138">
        <f t="shared" si="80"/>
        <v>0</v>
      </c>
      <c r="GM82" s="138">
        <f t="shared" si="81"/>
        <v>0</v>
      </c>
      <c r="GN82" s="138">
        <f t="shared" si="82"/>
        <v>1</v>
      </c>
      <c r="GO82" s="138">
        <f t="shared" si="83"/>
        <v>1</v>
      </c>
      <c r="GP82" s="138">
        <f t="shared" si="84"/>
        <v>0</v>
      </c>
      <c r="GQ82" s="138">
        <f t="shared" si="85"/>
        <v>1</v>
      </c>
      <c r="GR82" s="138">
        <f t="shared" si="86"/>
        <v>0</v>
      </c>
      <c r="GS82" s="138">
        <f t="shared" si="87"/>
        <v>0</v>
      </c>
      <c r="GT82" s="138">
        <f t="shared" si="88"/>
        <v>0</v>
      </c>
      <c r="GU82" s="138">
        <f t="shared" si="89"/>
        <v>0</v>
      </c>
      <c r="GV82" s="138">
        <f t="shared" si="90"/>
        <v>0</v>
      </c>
      <c r="GW82" s="138">
        <f t="shared" si="91"/>
        <v>0</v>
      </c>
      <c r="GX82" s="138">
        <f t="shared" si="92"/>
        <v>0</v>
      </c>
    </row>
    <row r="83" spans="1:206" ht="35.1" customHeight="1" x14ac:dyDescent="0.4">
      <c r="A83" s="114" t="s">
        <v>80</v>
      </c>
      <c r="B83" s="115">
        <v>45388</v>
      </c>
      <c r="C83" s="117"/>
      <c r="D83" s="117"/>
      <c r="E83" s="118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200"/>
      <c r="R83" s="143">
        <v>32</v>
      </c>
      <c r="S83" s="143"/>
      <c r="T83" s="143"/>
      <c r="U83" s="143"/>
      <c r="V83" s="199"/>
      <c r="W83" s="199"/>
      <c r="X83" s="200"/>
      <c r="Y83" s="143"/>
      <c r="Z83" s="143"/>
      <c r="AA83" s="120"/>
      <c r="AB83" s="120"/>
      <c r="AC83" s="120"/>
      <c r="AD83" s="120"/>
      <c r="AE83" s="194"/>
      <c r="AF83" s="119"/>
      <c r="AG83" s="119">
        <v>19</v>
      </c>
      <c r="AH83" s="120">
        <v>26</v>
      </c>
      <c r="AI83" s="119"/>
      <c r="AJ83" s="120"/>
      <c r="AK83" s="119"/>
      <c r="AL83" s="120"/>
      <c r="AM83" s="120"/>
      <c r="AN83" s="120"/>
      <c r="AO83" s="118"/>
      <c r="AP83" s="118"/>
      <c r="AQ83" s="199"/>
      <c r="AR83" s="199"/>
      <c r="AS83" s="199"/>
      <c r="AT83" s="199"/>
      <c r="AU83" s="199"/>
      <c r="AV83" s="200"/>
      <c r="AW83" s="202"/>
      <c r="AX83" s="202"/>
      <c r="AY83" s="202"/>
      <c r="AZ83" s="202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27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27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27"/>
      <c r="EM83" s="133"/>
      <c r="EN83" s="133"/>
      <c r="EO83" s="133"/>
      <c r="EP83" s="133"/>
      <c r="EQ83" s="127"/>
      <c r="ER83" s="133"/>
      <c r="ES83" s="133"/>
      <c r="ET83" s="133"/>
      <c r="EU83" s="134"/>
      <c r="EV83" s="108"/>
      <c r="EW83" s="372"/>
      <c r="EX83" s="135">
        <v>40</v>
      </c>
      <c r="EY83" s="136"/>
      <c r="EZ83" s="217"/>
      <c r="FA83" s="138">
        <f t="shared" si="93"/>
        <v>0</v>
      </c>
      <c r="FB83" s="138">
        <f t="shared" si="94"/>
        <v>0</v>
      </c>
      <c r="FC83" s="138">
        <f t="shared" si="95"/>
        <v>0</v>
      </c>
      <c r="FD83" s="138">
        <f t="shared" si="96"/>
        <v>0</v>
      </c>
      <c r="FE83" s="138">
        <f t="shared" si="97"/>
        <v>0</v>
      </c>
      <c r="FF83" s="138">
        <f t="shared" si="98"/>
        <v>0</v>
      </c>
      <c r="FG83" s="138">
        <f t="shared" si="99"/>
        <v>0</v>
      </c>
      <c r="FH83" s="138">
        <f t="shared" si="50"/>
        <v>0</v>
      </c>
      <c r="FI83" s="138">
        <f t="shared" si="51"/>
        <v>0</v>
      </c>
      <c r="FJ83" s="138">
        <f t="shared" si="52"/>
        <v>0</v>
      </c>
      <c r="FK83" s="138">
        <f t="shared" si="53"/>
        <v>0</v>
      </c>
      <c r="FL83" s="138">
        <f t="shared" si="54"/>
        <v>0</v>
      </c>
      <c r="FM83" s="138">
        <f t="shared" si="55"/>
        <v>0</v>
      </c>
      <c r="FN83" s="138">
        <f t="shared" si="56"/>
        <v>0</v>
      </c>
      <c r="FO83" s="138">
        <f t="shared" si="57"/>
        <v>0</v>
      </c>
      <c r="FP83" s="138">
        <f t="shared" si="58"/>
        <v>0</v>
      </c>
      <c r="FQ83" s="138">
        <f t="shared" si="59"/>
        <v>0</v>
      </c>
      <c r="FR83" s="138">
        <f t="shared" si="60"/>
        <v>0</v>
      </c>
      <c r="FS83" s="138">
        <f t="shared" si="61"/>
        <v>1</v>
      </c>
      <c r="FT83" s="138">
        <f t="shared" si="62"/>
        <v>0</v>
      </c>
      <c r="FU83" s="138">
        <f t="shared" si="63"/>
        <v>0</v>
      </c>
      <c r="FV83" s="138">
        <f t="shared" si="64"/>
        <v>0</v>
      </c>
      <c r="FW83" s="138">
        <f t="shared" si="65"/>
        <v>0</v>
      </c>
      <c r="FX83" s="138">
        <f t="shared" si="66"/>
        <v>0</v>
      </c>
      <c r="FY83" s="138">
        <f t="shared" si="67"/>
        <v>0</v>
      </c>
      <c r="FZ83" s="138">
        <f t="shared" si="68"/>
        <v>1</v>
      </c>
      <c r="GA83" s="138">
        <f t="shared" si="69"/>
        <v>0</v>
      </c>
      <c r="GB83" s="138">
        <f t="shared" si="70"/>
        <v>0</v>
      </c>
      <c r="GC83" s="138">
        <f t="shared" si="71"/>
        <v>0</v>
      </c>
      <c r="GD83" s="138">
        <f t="shared" si="72"/>
        <v>0</v>
      </c>
      <c r="GE83" s="138">
        <f t="shared" si="73"/>
        <v>0</v>
      </c>
      <c r="GF83" s="138">
        <f t="shared" si="74"/>
        <v>1</v>
      </c>
      <c r="GG83" s="138">
        <f t="shared" si="75"/>
        <v>0</v>
      </c>
      <c r="GH83" s="138">
        <f t="shared" si="76"/>
        <v>0</v>
      </c>
      <c r="GI83" s="138">
        <f t="shared" si="77"/>
        <v>0</v>
      </c>
      <c r="GJ83" s="138">
        <f t="shared" si="78"/>
        <v>0</v>
      </c>
      <c r="GK83" s="138">
        <f t="shared" si="79"/>
        <v>0</v>
      </c>
      <c r="GL83" s="138">
        <f t="shared" si="80"/>
        <v>0</v>
      </c>
      <c r="GM83" s="138">
        <f t="shared" si="81"/>
        <v>0</v>
      </c>
      <c r="GN83" s="138">
        <f t="shared" si="82"/>
        <v>1</v>
      </c>
      <c r="GO83" s="138">
        <f t="shared" si="83"/>
        <v>0</v>
      </c>
      <c r="GP83" s="138">
        <f t="shared" si="84"/>
        <v>0</v>
      </c>
      <c r="GQ83" s="138">
        <f t="shared" si="85"/>
        <v>0</v>
      </c>
      <c r="GR83" s="138">
        <f t="shared" si="86"/>
        <v>0</v>
      </c>
      <c r="GS83" s="138">
        <f t="shared" si="87"/>
        <v>0</v>
      </c>
      <c r="GT83" s="138">
        <f t="shared" si="88"/>
        <v>0</v>
      </c>
      <c r="GU83" s="138">
        <f t="shared" si="89"/>
        <v>0</v>
      </c>
      <c r="GV83" s="138">
        <f t="shared" si="90"/>
        <v>0</v>
      </c>
      <c r="GW83" s="138">
        <f t="shared" si="91"/>
        <v>0</v>
      </c>
      <c r="GX83" s="138">
        <f t="shared" si="92"/>
        <v>0</v>
      </c>
    </row>
    <row r="84" spans="1:206" ht="81.75" customHeight="1" x14ac:dyDescent="0.4">
      <c r="A84" s="144" t="s">
        <v>81</v>
      </c>
      <c r="B84" s="145">
        <v>45389</v>
      </c>
      <c r="C84" s="147"/>
      <c r="D84" s="147"/>
      <c r="E84" s="147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2"/>
      <c r="AB84" s="192"/>
      <c r="AC84" s="192"/>
      <c r="AD84" s="192"/>
      <c r="AE84" s="192"/>
      <c r="AF84" s="148"/>
      <c r="AG84" s="192"/>
      <c r="AH84" s="192"/>
      <c r="AI84" s="192"/>
      <c r="AJ84" s="192"/>
      <c r="AK84" s="192"/>
      <c r="AL84" s="192"/>
      <c r="AM84" s="192"/>
      <c r="AN84" s="192"/>
      <c r="AO84" s="147"/>
      <c r="AP84" s="147"/>
      <c r="AQ84" s="195"/>
      <c r="AR84" s="195"/>
      <c r="AS84" s="195"/>
      <c r="AT84" s="213" t="s">
        <v>88</v>
      </c>
      <c r="AU84" s="195"/>
      <c r="AV84" s="195"/>
      <c r="AW84" s="198"/>
      <c r="AX84" s="198"/>
      <c r="AY84" s="198"/>
      <c r="AZ84" s="198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  <c r="CD84" s="152"/>
      <c r="CE84" s="152"/>
      <c r="CF84" s="152"/>
      <c r="CG84" s="152"/>
      <c r="CH84" s="152"/>
      <c r="CI84" s="152"/>
      <c r="CJ84" s="152"/>
      <c r="CK84" s="152"/>
      <c r="CL84" s="152"/>
      <c r="CM84" s="152"/>
      <c r="CN84" s="152"/>
      <c r="CO84" s="152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52"/>
      <c r="DV84" s="152"/>
      <c r="DW84" s="152"/>
      <c r="DX84" s="152"/>
      <c r="DY84" s="152"/>
      <c r="DZ84" s="152"/>
      <c r="EA84" s="152"/>
      <c r="EB84" s="152"/>
      <c r="EC84" s="152"/>
      <c r="ED84" s="152"/>
      <c r="EE84" s="152"/>
      <c r="EF84" s="152"/>
      <c r="EG84" s="152"/>
      <c r="EH84" s="152"/>
      <c r="EI84" s="152"/>
      <c r="EJ84" s="152"/>
      <c r="EK84" s="152"/>
      <c r="EL84" s="152"/>
      <c r="EM84" s="152"/>
      <c r="EN84" s="152"/>
      <c r="EO84" s="152"/>
      <c r="EP84" s="152"/>
      <c r="EQ84" s="152"/>
      <c r="ER84" s="152"/>
      <c r="ES84" s="152"/>
      <c r="ET84" s="152"/>
      <c r="EU84" s="153"/>
      <c r="EV84" s="108"/>
      <c r="EW84" s="154"/>
      <c r="EX84" s="154"/>
      <c r="EY84" s="216"/>
      <c r="EZ84" s="185"/>
      <c r="FA84" s="156">
        <f t="shared" si="93"/>
        <v>0</v>
      </c>
      <c r="FB84" s="156">
        <f t="shared" si="94"/>
        <v>0</v>
      </c>
      <c r="FC84" s="156">
        <f t="shared" si="95"/>
        <v>0</v>
      </c>
      <c r="FD84" s="156">
        <f t="shared" si="96"/>
        <v>0</v>
      </c>
      <c r="FE84" s="156">
        <f t="shared" si="97"/>
        <v>0</v>
      </c>
      <c r="FF84" s="156">
        <f t="shared" si="98"/>
        <v>0</v>
      </c>
      <c r="FG84" s="156">
        <f t="shared" si="99"/>
        <v>0</v>
      </c>
      <c r="FH84" s="156">
        <f t="shared" si="50"/>
        <v>0</v>
      </c>
      <c r="FI84" s="156">
        <f t="shared" si="51"/>
        <v>0</v>
      </c>
      <c r="FJ84" s="156">
        <f t="shared" si="52"/>
        <v>0</v>
      </c>
      <c r="FK84" s="156">
        <f t="shared" si="53"/>
        <v>0</v>
      </c>
      <c r="FL84" s="156">
        <f t="shared" si="54"/>
        <v>0</v>
      </c>
      <c r="FM84" s="156">
        <f t="shared" si="55"/>
        <v>0</v>
      </c>
      <c r="FN84" s="156">
        <f t="shared" si="56"/>
        <v>0</v>
      </c>
      <c r="FO84" s="156">
        <f t="shared" si="57"/>
        <v>0</v>
      </c>
      <c r="FP84" s="156">
        <f t="shared" si="58"/>
        <v>0</v>
      </c>
      <c r="FQ84" s="156">
        <f t="shared" si="59"/>
        <v>0</v>
      </c>
      <c r="FR84" s="156">
        <f t="shared" si="60"/>
        <v>0</v>
      </c>
      <c r="FS84" s="156">
        <f t="shared" si="61"/>
        <v>0</v>
      </c>
      <c r="FT84" s="156">
        <f t="shared" si="62"/>
        <v>0</v>
      </c>
      <c r="FU84" s="156">
        <f t="shared" si="63"/>
        <v>0</v>
      </c>
      <c r="FV84" s="156">
        <f t="shared" si="64"/>
        <v>0</v>
      </c>
      <c r="FW84" s="156">
        <f t="shared" si="65"/>
        <v>0</v>
      </c>
      <c r="FX84" s="156">
        <f t="shared" si="66"/>
        <v>0</v>
      </c>
      <c r="FY84" s="156">
        <f t="shared" si="67"/>
        <v>0</v>
      </c>
      <c r="FZ84" s="156">
        <f t="shared" si="68"/>
        <v>0</v>
      </c>
      <c r="GA84" s="156">
        <f t="shared" si="69"/>
        <v>0</v>
      </c>
      <c r="GB84" s="156">
        <f t="shared" si="70"/>
        <v>0</v>
      </c>
      <c r="GC84" s="156">
        <f t="shared" si="71"/>
        <v>0</v>
      </c>
      <c r="GD84" s="156">
        <f t="shared" si="72"/>
        <v>0</v>
      </c>
      <c r="GE84" s="156">
        <f t="shared" si="73"/>
        <v>0</v>
      </c>
      <c r="GF84" s="156">
        <f t="shared" si="74"/>
        <v>0</v>
      </c>
      <c r="GG84" s="156">
        <f t="shared" si="75"/>
        <v>0</v>
      </c>
      <c r="GH84" s="156">
        <f t="shared" si="76"/>
        <v>0</v>
      </c>
      <c r="GI84" s="156">
        <f t="shared" si="77"/>
        <v>0</v>
      </c>
      <c r="GJ84" s="156">
        <f t="shared" si="78"/>
        <v>0</v>
      </c>
      <c r="GK84" s="156">
        <f t="shared" si="79"/>
        <v>0</v>
      </c>
      <c r="GL84" s="156">
        <f t="shared" si="80"/>
        <v>0</v>
      </c>
      <c r="GM84" s="156">
        <f t="shared" si="81"/>
        <v>0</v>
      </c>
      <c r="GN84" s="156">
        <f t="shared" si="82"/>
        <v>0</v>
      </c>
      <c r="GO84" s="156">
        <f t="shared" si="83"/>
        <v>0</v>
      </c>
      <c r="GP84" s="156">
        <f t="shared" si="84"/>
        <v>0</v>
      </c>
      <c r="GQ84" s="156">
        <f t="shared" si="85"/>
        <v>0</v>
      </c>
      <c r="GR84" s="156">
        <f t="shared" si="86"/>
        <v>0</v>
      </c>
      <c r="GS84" s="156">
        <f t="shared" si="87"/>
        <v>0</v>
      </c>
      <c r="GT84" s="156">
        <f t="shared" si="88"/>
        <v>0</v>
      </c>
      <c r="GU84" s="156">
        <f t="shared" si="89"/>
        <v>0</v>
      </c>
      <c r="GV84" s="156">
        <f t="shared" si="90"/>
        <v>0</v>
      </c>
      <c r="GW84" s="156">
        <f t="shared" si="91"/>
        <v>0</v>
      </c>
      <c r="GX84" s="156">
        <f t="shared" si="92"/>
        <v>0</v>
      </c>
    </row>
    <row r="85" spans="1:206" ht="35.1" customHeight="1" thickBot="1" x14ac:dyDescent="0.45">
      <c r="A85" s="114" t="s">
        <v>75</v>
      </c>
      <c r="B85" s="115">
        <v>45390</v>
      </c>
      <c r="C85" s="117"/>
      <c r="D85" s="117"/>
      <c r="E85" s="118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200"/>
      <c r="R85" s="199">
        <v>33</v>
      </c>
      <c r="S85" s="199">
        <v>41</v>
      </c>
      <c r="T85" s="199"/>
      <c r="U85" s="199"/>
      <c r="V85" s="199"/>
      <c r="W85" s="199"/>
      <c r="X85" s="200"/>
      <c r="Y85" s="199">
        <v>35</v>
      </c>
      <c r="Z85" s="199"/>
      <c r="AA85" s="120"/>
      <c r="AB85" s="120"/>
      <c r="AC85" s="120"/>
      <c r="AD85" s="120"/>
      <c r="AE85" s="194"/>
      <c r="AF85" s="119">
        <v>36</v>
      </c>
      <c r="AG85" s="120">
        <v>20</v>
      </c>
      <c r="AH85" s="120">
        <v>25</v>
      </c>
      <c r="AI85" s="120"/>
      <c r="AJ85" s="120"/>
      <c r="AK85" s="120">
        <v>14</v>
      </c>
      <c r="AL85" s="120"/>
      <c r="AM85" s="120"/>
      <c r="AN85" s="120"/>
      <c r="AO85" s="118"/>
      <c r="AP85" s="118"/>
      <c r="AQ85" s="199">
        <v>12</v>
      </c>
      <c r="AR85" s="199">
        <v>28</v>
      </c>
      <c r="AS85" s="199"/>
      <c r="AT85" s="199">
        <v>5</v>
      </c>
      <c r="AU85" s="199">
        <v>2</v>
      </c>
      <c r="AV85" s="200"/>
      <c r="AW85" s="202"/>
      <c r="AX85" s="202"/>
      <c r="AY85" s="202"/>
      <c r="AZ85" s="202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27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133"/>
      <c r="DQ85" s="133"/>
      <c r="DR85" s="133"/>
      <c r="DS85" s="133"/>
      <c r="DT85" s="133"/>
      <c r="DU85" s="133"/>
      <c r="DV85" s="133"/>
      <c r="DW85" s="127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27"/>
      <c r="EM85" s="133"/>
      <c r="EN85" s="133"/>
      <c r="EO85" s="133"/>
      <c r="EP85" s="133"/>
      <c r="EQ85" s="127"/>
      <c r="ER85" s="133"/>
      <c r="ES85" s="133"/>
      <c r="ET85" s="133"/>
      <c r="EU85" s="134"/>
      <c r="EV85" s="108"/>
      <c r="EW85" s="372"/>
      <c r="EX85" s="135"/>
      <c r="EY85" s="136"/>
      <c r="EZ85" s="217"/>
      <c r="FA85" s="138">
        <f t="shared" si="93"/>
        <v>0</v>
      </c>
      <c r="FB85" s="138">
        <f t="shared" si="94"/>
        <v>1</v>
      </c>
      <c r="FC85" s="138">
        <f t="shared" si="95"/>
        <v>0</v>
      </c>
      <c r="FD85" s="138">
        <f t="shared" si="96"/>
        <v>0</v>
      </c>
      <c r="FE85" s="138">
        <f t="shared" si="97"/>
        <v>1</v>
      </c>
      <c r="FF85" s="138">
        <f t="shared" si="98"/>
        <v>0</v>
      </c>
      <c r="FG85" s="138">
        <f t="shared" si="99"/>
        <v>0</v>
      </c>
      <c r="FH85" s="138">
        <f t="shared" si="50"/>
        <v>0</v>
      </c>
      <c r="FI85" s="138">
        <f t="shared" si="51"/>
        <v>0</v>
      </c>
      <c r="FJ85" s="138">
        <f t="shared" si="52"/>
        <v>0</v>
      </c>
      <c r="FK85" s="138">
        <f t="shared" si="53"/>
        <v>0</v>
      </c>
      <c r="FL85" s="138">
        <f t="shared" si="54"/>
        <v>1</v>
      </c>
      <c r="FM85" s="138">
        <f t="shared" si="55"/>
        <v>0</v>
      </c>
      <c r="FN85" s="138">
        <f t="shared" si="56"/>
        <v>1</v>
      </c>
      <c r="FO85" s="138">
        <f t="shared" si="57"/>
        <v>0</v>
      </c>
      <c r="FP85" s="138">
        <f t="shared" si="58"/>
        <v>0</v>
      </c>
      <c r="FQ85" s="138">
        <f t="shared" si="59"/>
        <v>0</v>
      </c>
      <c r="FR85" s="138">
        <f t="shared" si="60"/>
        <v>0</v>
      </c>
      <c r="FS85" s="138">
        <f t="shared" si="61"/>
        <v>0</v>
      </c>
      <c r="FT85" s="138">
        <f t="shared" si="62"/>
        <v>1</v>
      </c>
      <c r="FU85" s="138">
        <f t="shared" si="63"/>
        <v>0</v>
      </c>
      <c r="FV85" s="138">
        <f t="shared" si="64"/>
        <v>0</v>
      </c>
      <c r="FW85" s="138">
        <f t="shared" si="65"/>
        <v>0</v>
      </c>
      <c r="FX85" s="138">
        <f t="shared" si="66"/>
        <v>0</v>
      </c>
      <c r="FY85" s="138">
        <f t="shared" si="67"/>
        <v>1</v>
      </c>
      <c r="FZ85" s="138">
        <f t="shared" si="68"/>
        <v>0</v>
      </c>
      <c r="GA85" s="138">
        <f t="shared" si="69"/>
        <v>0</v>
      </c>
      <c r="GB85" s="138">
        <f t="shared" si="70"/>
        <v>1</v>
      </c>
      <c r="GC85" s="138">
        <f t="shared" si="71"/>
        <v>0</v>
      </c>
      <c r="GD85" s="138">
        <f t="shared" si="72"/>
        <v>0</v>
      </c>
      <c r="GE85" s="138">
        <f t="shared" si="73"/>
        <v>0</v>
      </c>
      <c r="GF85" s="138">
        <f t="shared" si="74"/>
        <v>0</v>
      </c>
      <c r="GG85" s="138">
        <f t="shared" si="75"/>
        <v>1</v>
      </c>
      <c r="GH85" s="138">
        <f t="shared" si="76"/>
        <v>0</v>
      </c>
      <c r="GI85" s="138">
        <f t="shared" si="77"/>
        <v>1</v>
      </c>
      <c r="GJ85" s="138">
        <f t="shared" si="78"/>
        <v>1</v>
      </c>
      <c r="GK85" s="138">
        <f t="shared" si="79"/>
        <v>0</v>
      </c>
      <c r="GL85" s="138">
        <f t="shared" si="80"/>
        <v>0</v>
      </c>
      <c r="GM85" s="138">
        <f t="shared" si="81"/>
        <v>0</v>
      </c>
      <c r="GN85" s="138">
        <f t="shared" si="82"/>
        <v>0</v>
      </c>
      <c r="GO85" s="138">
        <f t="shared" si="83"/>
        <v>1</v>
      </c>
      <c r="GP85" s="138">
        <f t="shared" si="84"/>
        <v>0</v>
      </c>
      <c r="GQ85" s="138">
        <f t="shared" si="85"/>
        <v>0</v>
      </c>
      <c r="GR85" s="138">
        <f t="shared" si="86"/>
        <v>0</v>
      </c>
      <c r="GS85" s="138">
        <f t="shared" si="87"/>
        <v>0</v>
      </c>
      <c r="GT85" s="138">
        <f t="shared" si="88"/>
        <v>0</v>
      </c>
      <c r="GU85" s="138">
        <f t="shared" si="89"/>
        <v>0</v>
      </c>
      <c r="GV85" s="138">
        <f t="shared" si="90"/>
        <v>0</v>
      </c>
      <c r="GW85" s="138">
        <f t="shared" si="91"/>
        <v>0</v>
      </c>
      <c r="GX85" s="138">
        <f t="shared" si="92"/>
        <v>0</v>
      </c>
    </row>
    <row r="86" spans="1:206" ht="35.1" customHeight="1" thickBot="1" x14ac:dyDescent="0.45">
      <c r="A86" s="114" t="s">
        <v>76</v>
      </c>
      <c r="B86" s="115">
        <v>45391</v>
      </c>
      <c r="C86" s="117"/>
      <c r="D86" s="117"/>
      <c r="E86" s="118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200"/>
      <c r="R86" s="143">
        <v>33</v>
      </c>
      <c r="S86" s="143"/>
      <c r="T86" s="143"/>
      <c r="U86" s="143"/>
      <c r="V86" s="199"/>
      <c r="W86" s="199"/>
      <c r="X86" s="200"/>
      <c r="Y86" s="143">
        <v>35</v>
      </c>
      <c r="Z86" s="143"/>
      <c r="AA86" s="120"/>
      <c r="AB86" s="120"/>
      <c r="AC86" s="120"/>
      <c r="AD86" s="120"/>
      <c r="AE86" s="194"/>
      <c r="AF86" s="119">
        <v>36</v>
      </c>
      <c r="AG86" s="120">
        <v>20</v>
      </c>
      <c r="AH86" s="120">
        <v>25</v>
      </c>
      <c r="AI86" s="120"/>
      <c r="AJ86" s="120"/>
      <c r="AK86" s="120">
        <v>14</v>
      </c>
      <c r="AL86" s="120"/>
      <c r="AM86" s="120"/>
      <c r="AN86" s="120"/>
      <c r="AO86" s="118"/>
      <c r="AP86" s="118"/>
      <c r="AQ86" s="199">
        <v>12</v>
      </c>
      <c r="AR86" s="199">
        <v>28</v>
      </c>
      <c r="AS86" s="199"/>
      <c r="AT86" s="199">
        <v>5</v>
      </c>
      <c r="AU86" s="199">
        <v>2</v>
      </c>
      <c r="AV86" s="200"/>
      <c r="AW86" s="159">
        <v>13</v>
      </c>
      <c r="AX86" s="159">
        <v>24</v>
      </c>
      <c r="AY86" s="159">
        <v>10</v>
      </c>
      <c r="AZ86" s="159">
        <v>16</v>
      </c>
      <c r="BA86" s="417" t="s">
        <v>103</v>
      </c>
      <c r="BB86" s="418"/>
      <c r="BC86" s="418"/>
      <c r="BD86" s="418"/>
      <c r="BE86" s="418"/>
      <c r="BF86" s="418"/>
      <c r="BG86" s="418"/>
      <c r="BH86" s="418"/>
      <c r="BI86" s="418"/>
      <c r="BJ86" s="418"/>
      <c r="BK86" s="418"/>
      <c r="BL86" s="418"/>
      <c r="BM86" s="418"/>
      <c r="BN86" s="418"/>
      <c r="BO86" s="418"/>
      <c r="BP86" s="418"/>
      <c r="BQ86" s="419"/>
      <c r="BR86" s="199"/>
      <c r="BS86" s="127"/>
      <c r="BT86" s="228">
        <v>1</v>
      </c>
      <c r="BU86" s="228">
        <v>9</v>
      </c>
      <c r="BV86" s="228">
        <v>11</v>
      </c>
      <c r="BW86" s="228">
        <v>19</v>
      </c>
      <c r="BX86" s="228">
        <v>21</v>
      </c>
      <c r="BY86" s="228">
        <v>26</v>
      </c>
      <c r="BZ86" s="228">
        <v>27</v>
      </c>
      <c r="CA86" s="228">
        <v>3</v>
      </c>
      <c r="CB86" s="228">
        <v>4</v>
      </c>
      <c r="CC86" s="228">
        <v>30</v>
      </c>
      <c r="CD86" s="228">
        <v>31</v>
      </c>
      <c r="CE86" s="228">
        <v>32</v>
      </c>
      <c r="CF86" s="228">
        <v>6</v>
      </c>
      <c r="CG86" s="228">
        <v>34</v>
      </c>
      <c r="CH86" s="228">
        <v>22</v>
      </c>
      <c r="CI86" s="228">
        <v>23</v>
      </c>
      <c r="CJ86" s="228">
        <v>37</v>
      </c>
      <c r="CK86" s="228">
        <v>38</v>
      </c>
      <c r="CL86" s="228">
        <v>39</v>
      </c>
      <c r="CM86" s="228">
        <v>40</v>
      </c>
      <c r="CN86" s="228">
        <v>42</v>
      </c>
      <c r="CO86" s="229"/>
      <c r="CP86" s="229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3"/>
      <c r="DT86" s="133"/>
      <c r="DU86" s="133"/>
      <c r="DV86" s="133"/>
      <c r="DW86" s="127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27"/>
      <c r="EM86" s="133"/>
      <c r="EN86" s="133"/>
      <c r="EO86" s="133"/>
      <c r="EP86" s="133"/>
      <c r="EQ86" s="127"/>
      <c r="ER86" s="133"/>
      <c r="ES86" s="133"/>
      <c r="ET86" s="133"/>
      <c r="EU86" s="134"/>
      <c r="EV86" s="108"/>
      <c r="EW86" s="372"/>
      <c r="EX86" s="135"/>
      <c r="EY86" s="136"/>
      <c r="EZ86" s="217"/>
      <c r="FA86" s="138">
        <f t="shared" si="93"/>
        <v>1</v>
      </c>
      <c r="FB86" s="138">
        <f t="shared" si="94"/>
        <v>1</v>
      </c>
      <c r="FC86" s="138">
        <f t="shared" si="95"/>
        <v>1</v>
      </c>
      <c r="FD86" s="138">
        <f t="shared" si="96"/>
        <v>1</v>
      </c>
      <c r="FE86" s="138">
        <f t="shared" si="97"/>
        <v>1</v>
      </c>
      <c r="FF86" s="138">
        <f t="shared" si="98"/>
        <v>1</v>
      </c>
      <c r="FG86" s="138">
        <f t="shared" si="99"/>
        <v>0</v>
      </c>
      <c r="FH86" s="138">
        <f t="shared" si="50"/>
        <v>0</v>
      </c>
      <c r="FI86" s="138">
        <f t="shared" si="51"/>
        <v>1</v>
      </c>
      <c r="FJ86" s="138">
        <f t="shared" si="52"/>
        <v>1</v>
      </c>
      <c r="FK86" s="138">
        <f t="shared" si="53"/>
        <v>1</v>
      </c>
      <c r="FL86" s="138">
        <f t="shared" si="54"/>
        <v>1</v>
      </c>
      <c r="FM86" s="138">
        <f t="shared" si="55"/>
        <v>1</v>
      </c>
      <c r="FN86" s="138">
        <f t="shared" si="56"/>
        <v>1</v>
      </c>
      <c r="FO86" s="138">
        <f t="shared" si="57"/>
        <v>0</v>
      </c>
      <c r="FP86" s="138">
        <f t="shared" si="58"/>
        <v>1</v>
      </c>
      <c r="FQ86" s="138">
        <f t="shared" si="59"/>
        <v>0</v>
      </c>
      <c r="FR86" s="138">
        <f t="shared" si="60"/>
        <v>0</v>
      </c>
      <c r="FS86" s="138">
        <f t="shared" si="61"/>
        <v>1</v>
      </c>
      <c r="FT86" s="138">
        <f t="shared" si="62"/>
        <v>1</v>
      </c>
      <c r="FU86" s="138">
        <f t="shared" si="63"/>
        <v>1</v>
      </c>
      <c r="FV86" s="138">
        <f t="shared" si="64"/>
        <v>1</v>
      </c>
      <c r="FW86" s="138">
        <f t="shared" si="65"/>
        <v>1</v>
      </c>
      <c r="FX86" s="138">
        <f t="shared" si="66"/>
        <v>1</v>
      </c>
      <c r="FY86" s="138">
        <f t="shared" si="67"/>
        <v>1</v>
      </c>
      <c r="FZ86" s="138">
        <f t="shared" si="68"/>
        <v>1</v>
      </c>
      <c r="GA86" s="138">
        <f t="shared" si="69"/>
        <v>1</v>
      </c>
      <c r="GB86" s="138">
        <f t="shared" si="70"/>
        <v>1</v>
      </c>
      <c r="GC86" s="138">
        <f t="shared" si="71"/>
        <v>0</v>
      </c>
      <c r="GD86" s="138">
        <f t="shared" si="72"/>
        <v>1</v>
      </c>
      <c r="GE86" s="138">
        <f t="shared" si="73"/>
        <v>1</v>
      </c>
      <c r="GF86" s="138">
        <f t="shared" si="74"/>
        <v>1</v>
      </c>
      <c r="GG86" s="138">
        <f t="shared" si="75"/>
        <v>1</v>
      </c>
      <c r="GH86" s="138">
        <f t="shared" si="76"/>
        <v>1</v>
      </c>
      <c r="GI86" s="138">
        <f t="shared" si="77"/>
        <v>1</v>
      </c>
      <c r="GJ86" s="138">
        <f t="shared" si="78"/>
        <v>1</v>
      </c>
      <c r="GK86" s="138">
        <f t="shared" si="79"/>
        <v>1</v>
      </c>
      <c r="GL86" s="138">
        <f t="shared" si="80"/>
        <v>1</v>
      </c>
      <c r="GM86" s="138">
        <f t="shared" si="81"/>
        <v>1</v>
      </c>
      <c r="GN86" s="138">
        <f t="shared" si="82"/>
        <v>1</v>
      </c>
      <c r="GO86" s="138">
        <f t="shared" si="83"/>
        <v>0</v>
      </c>
      <c r="GP86" s="138">
        <f t="shared" si="84"/>
        <v>1</v>
      </c>
      <c r="GQ86" s="138">
        <f t="shared" si="85"/>
        <v>0</v>
      </c>
      <c r="GR86" s="138">
        <f t="shared" si="86"/>
        <v>0</v>
      </c>
      <c r="GS86" s="138">
        <f t="shared" si="87"/>
        <v>0</v>
      </c>
      <c r="GT86" s="138">
        <f t="shared" si="88"/>
        <v>0</v>
      </c>
      <c r="GU86" s="138">
        <f t="shared" si="89"/>
        <v>0</v>
      </c>
      <c r="GV86" s="138">
        <f t="shared" si="90"/>
        <v>0</v>
      </c>
      <c r="GW86" s="138">
        <f t="shared" si="91"/>
        <v>0</v>
      </c>
      <c r="GX86" s="138">
        <f t="shared" si="92"/>
        <v>0</v>
      </c>
    </row>
    <row r="87" spans="1:206" ht="35.1" customHeight="1" thickBot="1" x14ac:dyDescent="0.45">
      <c r="A87" s="114" t="s">
        <v>77</v>
      </c>
      <c r="B87" s="115">
        <v>45392</v>
      </c>
      <c r="C87" s="117"/>
      <c r="D87" s="117"/>
      <c r="E87" s="118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200"/>
      <c r="R87" s="199">
        <v>33</v>
      </c>
      <c r="S87" s="199"/>
      <c r="T87" s="199"/>
      <c r="U87" s="199"/>
      <c r="V87" s="199"/>
      <c r="W87" s="199"/>
      <c r="X87" s="200"/>
      <c r="Y87" s="143">
        <v>35</v>
      </c>
      <c r="Z87" s="143"/>
      <c r="AA87" s="120"/>
      <c r="AB87" s="120"/>
      <c r="AC87" s="120"/>
      <c r="AD87" s="120"/>
      <c r="AE87" s="194"/>
      <c r="AF87" s="120">
        <v>36</v>
      </c>
      <c r="AG87" s="120">
        <v>20</v>
      </c>
      <c r="AH87" s="120">
        <v>25</v>
      </c>
      <c r="AI87" s="120"/>
      <c r="AJ87" s="120"/>
      <c r="AK87" s="120">
        <v>14</v>
      </c>
      <c r="AL87" s="120"/>
      <c r="AM87" s="120"/>
      <c r="AN87" s="120"/>
      <c r="AO87" s="118"/>
      <c r="AP87" s="118"/>
      <c r="AQ87" s="199">
        <v>12</v>
      </c>
      <c r="AR87" s="199">
        <v>28</v>
      </c>
      <c r="AS87" s="199"/>
      <c r="AT87" s="199">
        <v>5</v>
      </c>
      <c r="AU87" s="199">
        <v>2</v>
      </c>
      <c r="AV87" s="200"/>
      <c r="AW87" s="162">
        <v>13</v>
      </c>
      <c r="AX87" s="162">
        <v>24</v>
      </c>
      <c r="AY87" s="162">
        <v>10</v>
      </c>
      <c r="AZ87" s="162">
        <v>16</v>
      </c>
      <c r="BA87" s="417" t="s">
        <v>102</v>
      </c>
      <c r="BB87" s="418"/>
      <c r="BC87" s="418"/>
      <c r="BD87" s="418"/>
      <c r="BE87" s="418"/>
      <c r="BF87" s="418"/>
      <c r="BG87" s="418"/>
      <c r="BH87" s="418"/>
      <c r="BI87" s="418"/>
      <c r="BJ87" s="418"/>
      <c r="BK87" s="418"/>
      <c r="BL87" s="418"/>
      <c r="BM87" s="418"/>
      <c r="BN87" s="418"/>
      <c r="BO87" s="418"/>
      <c r="BP87" s="418"/>
      <c r="BQ87" s="419"/>
      <c r="BR87" s="199"/>
      <c r="BS87" s="127"/>
      <c r="BT87" s="228">
        <v>1</v>
      </c>
      <c r="BU87" s="228">
        <v>9</v>
      </c>
      <c r="BV87" s="228">
        <v>11</v>
      </c>
      <c r="BW87" s="228">
        <v>19</v>
      </c>
      <c r="BX87" s="228">
        <v>21</v>
      </c>
      <c r="BY87" s="228">
        <v>26</v>
      </c>
      <c r="BZ87" s="228">
        <v>27</v>
      </c>
      <c r="CA87" s="228">
        <v>3</v>
      </c>
      <c r="CB87" s="228">
        <v>4</v>
      </c>
      <c r="CC87" s="228">
        <v>30</v>
      </c>
      <c r="CD87" s="228">
        <v>31</v>
      </c>
      <c r="CE87" s="228">
        <v>32</v>
      </c>
      <c r="CF87" s="228">
        <v>6</v>
      </c>
      <c r="CG87" s="228">
        <v>34</v>
      </c>
      <c r="CH87" s="228">
        <v>22</v>
      </c>
      <c r="CI87" s="228">
        <v>23</v>
      </c>
      <c r="CJ87" s="228">
        <v>37</v>
      </c>
      <c r="CK87" s="228">
        <v>38</v>
      </c>
      <c r="CL87" s="228">
        <v>39</v>
      </c>
      <c r="CM87" s="228">
        <v>40</v>
      </c>
      <c r="CN87" s="228">
        <v>42</v>
      </c>
      <c r="CO87" s="229"/>
      <c r="CP87" s="229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33"/>
      <c r="DG87" s="133"/>
      <c r="DH87" s="133"/>
      <c r="DI87" s="133"/>
      <c r="DJ87" s="133"/>
      <c r="DK87" s="133"/>
      <c r="DL87" s="133"/>
      <c r="DM87" s="133"/>
      <c r="DN87" s="133"/>
      <c r="DO87" s="133"/>
      <c r="DP87" s="133"/>
      <c r="DQ87" s="133"/>
      <c r="DR87" s="133"/>
      <c r="DS87" s="133"/>
      <c r="DT87" s="133"/>
      <c r="DU87" s="133"/>
      <c r="DV87" s="133"/>
      <c r="DW87" s="127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27"/>
      <c r="EM87" s="133"/>
      <c r="EN87" s="133"/>
      <c r="EO87" s="133"/>
      <c r="EP87" s="133"/>
      <c r="EQ87" s="127"/>
      <c r="ER87" s="133"/>
      <c r="ES87" s="133"/>
      <c r="ET87" s="133"/>
      <c r="EU87" s="134"/>
      <c r="EV87" s="108"/>
      <c r="EW87" s="372"/>
      <c r="EX87" s="135"/>
      <c r="EY87" s="136"/>
      <c r="EZ87" s="217"/>
      <c r="FA87" s="138">
        <f t="shared" si="93"/>
        <v>1</v>
      </c>
      <c r="FB87" s="138">
        <f t="shared" si="94"/>
        <v>1</v>
      </c>
      <c r="FC87" s="138">
        <f t="shared" si="95"/>
        <v>1</v>
      </c>
      <c r="FD87" s="138">
        <f t="shared" si="96"/>
        <v>1</v>
      </c>
      <c r="FE87" s="138">
        <f t="shared" si="97"/>
        <v>1</v>
      </c>
      <c r="FF87" s="138">
        <f t="shared" si="98"/>
        <v>1</v>
      </c>
      <c r="FG87" s="138">
        <f t="shared" si="99"/>
        <v>0</v>
      </c>
      <c r="FH87" s="138">
        <f t="shared" si="50"/>
        <v>0</v>
      </c>
      <c r="FI87" s="138">
        <f t="shared" si="51"/>
        <v>1</v>
      </c>
      <c r="FJ87" s="138">
        <f t="shared" si="52"/>
        <v>1</v>
      </c>
      <c r="FK87" s="138">
        <f t="shared" si="53"/>
        <v>1</v>
      </c>
      <c r="FL87" s="138">
        <f t="shared" si="54"/>
        <v>1</v>
      </c>
      <c r="FM87" s="138">
        <f t="shared" si="55"/>
        <v>1</v>
      </c>
      <c r="FN87" s="138">
        <f t="shared" si="56"/>
        <v>1</v>
      </c>
      <c r="FO87" s="138">
        <f t="shared" si="57"/>
        <v>0</v>
      </c>
      <c r="FP87" s="138">
        <f t="shared" si="58"/>
        <v>1</v>
      </c>
      <c r="FQ87" s="138">
        <f t="shared" si="59"/>
        <v>0</v>
      </c>
      <c r="FR87" s="138">
        <f t="shared" si="60"/>
        <v>0</v>
      </c>
      <c r="FS87" s="138">
        <f t="shared" si="61"/>
        <v>1</v>
      </c>
      <c r="FT87" s="138">
        <f t="shared" si="62"/>
        <v>1</v>
      </c>
      <c r="FU87" s="138">
        <f t="shared" si="63"/>
        <v>1</v>
      </c>
      <c r="FV87" s="138">
        <f t="shared" si="64"/>
        <v>1</v>
      </c>
      <c r="FW87" s="138">
        <f t="shared" si="65"/>
        <v>1</v>
      </c>
      <c r="FX87" s="138">
        <f t="shared" si="66"/>
        <v>1</v>
      </c>
      <c r="FY87" s="138">
        <f t="shared" si="67"/>
        <v>1</v>
      </c>
      <c r="FZ87" s="138">
        <f t="shared" si="68"/>
        <v>1</v>
      </c>
      <c r="GA87" s="138">
        <f t="shared" si="69"/>
        <v>1</v>
      </c>
      <c r="GB87" s="138">
        <f t="shared" si="70"/>
        <v>1</v>
      </c>
      <c r="GC87" s="138">
        <f t="shared" si="71"/>
        <v>0</v>
      </c>
      <c r="GD87" s="138">
        <f t="shared" si="72"/>
        <v>1</v>
      </c>
      <c r="GE87" s="138">
        <f t="shared" si="73"/>
        <v>1</v>
      </c>
      <c r="GF87" s="138">
        <f t="shared" si="74"/>
        <v>1</v>
      </c>
      <c r="GG87" s="138">
        <f t="shared" si="75"/>
        <v>1</v>
      </c>
      <c r="GH87" s="138">
        <f t="shared" si="76"/>
        <v>1</v>
      </c>
      <c r="GI87" s="138">
        <f t="shared" si="77"/>
        <v>1</v>
      </c>
      <c r="GJ87" s="138">
        <f t="shared" si="78"/>
        <v>1</v>
      </c>
      <c r="GK87" s="138">
        <f t="shared" si="79"/>
        <v>1</v>
      </c>
      <c r="GL87" s="138">
        <f t="shared" si="80"/>
        <v>1</v>
      </c>
      <c r="GM87" s="138">
        <f t="shared" si="81"/>
        <v>1</v>
      </c>
      <c r="GN87" s="138">
        <f t="shared" si="82"/>
        <v>1</v>
      </c>
      <c r="GO87" s="138">
        <f t="shared" si="83"/>
        <v>0</v>
      </c>
      <c r="GP87" s="138">
        <f t="shared" si="84"/>
        <v>1</v>
      </c>
      <c r="GQ87" s="138">
        <f t="shared" si="85"/>
        <v>0</v>
      </c>
      <c r="GR87" s="138">
        <f t="shared" si="86"/>
        <v>0</v>
      </c>
      <c r="GS87" s="138">
        <f t="shared" si="87"/>
        <v>0</v>
      </c>
      <c r="GT87" s="138">
        <f t="shared" si="88"/>
        <v>0</v>
      </c>
      <c r="GU87" s="138">
        <f t="shared" si="89"/>
        <v>0</v>
      </c>
      <c r="GV87" s="138">
        <f t="shared" si="90"/>
        <v>0</v>
      </c>
      <c r="GW87" s="138">
        <f t="shared" si="91"/>
        <v>0</v>
      </c>
      <c r="GX87" s="138">
        <f t="shared" si="92"/>
        <v>0</v>
      </c>
    </row>
    <row r="88" spans="1:206" ht="35.1" customHeight="1" thickBot="1" x14ac:dyDescent="0.45">
      <c r="A88" s="114" t="s">
        <v>82</v>
      </c>
      <c r="B88" s="115">
        <v>45393</v>
      </c>
      <c r="C88" s="117"/>
      <c r="D88" s="117"/>
      <c r="E88" s="118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200"/>
      <c r="R88" s="199">
        <v>41</v>
      </c>
      <c r="S88" s="199"/>
      <c r="T88" s="199"/>
      <c r="U88" s="199"/>
      <c r="V88" s="199"/>
      <c r="W88" s="199"/>
      <c r="X88" s="200"/>
      <c r="Y88" s="143">
        <v>33</v>
      </c>
      <c r="Z88" s="143"/>
      <c r="AA88" s="120"/>
      <c r="AB88" s="120"/>
      <c r="AC88" s="120"/>
      <c r="AD88" s="120"/>
      <c r="AE88" s="194"/>
      <c r="AF88" s="120">
        <v>36</v>
      </c>
      <c r="AG88" s="120">
        <v>20</v>
      </c>
      <c r="AH88" s="120">
        <v>25</v>
      </c>
      <c r="AI88" s="120"/>
      <c r="AJ88" s="120"/>
      <c r="AK88" s="120">
        <v>14</v>
      </c>
      <c r="AL88" s="120"/>
      <c r="AM88" s="120"/>
      <c r="AN88" s="120"/>
      <c r="AO88" s="118"/>
      <c r="AP88" s="118"/>
      <c r="AQ88" s="209"/>
      <c r="AR88" s="199">
        <v>29</v>
      </c>
      <c r="AS88" s="209"/>
      <c r="AT88" s="199">
        <v>5</v>
      </c>
      <c r="AU88" s="209"/>
      <c r="AV88" s="210"/>
      <c r="AW88" s="164">
        <v>13</v>
      </c>
      <c r="AX88" s="164">
        <v>24</v>
      </c>
      <c r="AY88" s="164">
        <v>10</v>
      </c>
      <c r="AZ88" s="164">
        <v>16</v>
      </c>
      <c r="BA88" s="417" t="s">
        <v>83</v>
      </c>
      <c r="BB88" s="418"/>
      <c r="BC88" s="418"/>
      <c r="BD88" s="418"/>
      <c r="BE88" s="418"/>
      <c r="BF88" s="418"/>
      <c r="BG88" s="418"/>
      <c r="BH88" s="418"/>
      <c r="BI88" s="418"/>
      <c r="BJ88" s="418"/>
      <c r="BK88" s="418"/>
      <c r="BL88" s="418"/>
      <c r="BM88" s="418"/>
      <c r="BN88" s="418"/>
      <c r="BO88" s="418"/>
      <c r="BP88" s="418"/>
      <c r="BQ88" s="419"/>
      <c r="BR88" s="209"/>
      <c r="BS88" s="127"/>
      <c r="BT88" s="228">
        <v>1</v>
      </c>
      <c r="BU88" s="228">
        <v>9</v>
      </c>
      <c r="BV88" s="228">
        <v>11</v>
      </c>
      <c r="BW88" s="228">
        <v>19</v>
      </c>
      <c r="BX88" s="228">
        <v>21</v>
      </c>
      <c r="BY88" s="228">
        <v>26</v>
      </c>
      <c r="BZ88" s="228">
        <v>27</v>
      </c>
      <c r="CA88" s="228">
        <v>3</v>
      </c>
      <c r="CB88" s="228">
        <v>4</v>
      </c>
      <c r="CC88" s="228">
        <v>30</v>
      </c>
      <c r="CD88" s="228">
        <v>31</v>
      </c>
      <c r="CE88" s="228">
        <v>32</v>
      </c>
      <c r="CF88" s="228">
        <v>6</v>
      </c>
      <c r="CG88" s="228">
        <v>34</v>
      </c>
      <c r="CH88" s="228">
        <v>22</v>
      </c>
      <c r="CI88" s="228">
        <v>23</v>
      </c>
      <c r="CJ88" s="228">
        <v>37</v>
      </c>
      <c r="CK88" s="228">
        <v>38</v>
      </c>
      <c r="CL88" s="228">
        <v>39</v>
      </c>
      <c r="CM88" s="228">
        <v>40</v>
      </c>
      <c r="CN88" s="228">
        <v>42</v>
      </c>
      <c r="CO88" s="229"/>
      <c r="CP88" s="229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  <c r="DU88" s="133"/>
      <c r="DV88" s="133"/>
      <c r="DW88" s="127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27"/>
      <c r="EM88" s="133"/>
      <c r="EN88" s="133"/>
      <c r="EO88" s="133"/>
      <c r="EP88" s="133"/>
      <c r="EQ88" s="127"/>
      <c r="ER88" s="133"/>
      <c r="ES88" s="133"/>
      <c r="ET88" s="133"/>
      <c r="EU88" s="134"/>
      <c r="EV88" s="108"/>
      <c r="EW88" s="372"/>
      <c r="EX88" s="135"/>
      <c r="EY88" s="136"/>
      <c r="EZ88" s="217"/>
      <c r="FA88" s="138">
        <f t="shared" si="93"/>
        <v>1</v>
      </c>
      <c r="FB88" s="138">
        <f t="shared" si="94"/>
        <v>0</v>
      </c>
      <c r="FC88" s="138">
        <f t="shared" si="95"/>
        <v>1</v>
      </c>
      <c r="FD88" s="138">
        <f t="shared" si="96"/>
        <v>1</v>
      </c>
      <c r="FE88" s="138">
        <f t="shared" si="97"/>
        <v>1</v>
      </c>
      <c r="FF88" s="138">
        <f t="shared" si="98"/>
        <v>1</v>
      </c>
      <c r="FG88" s="138">
        <f t="shared" si="99"/>
        <v>0</v>
      </c>
      <c r="FH88" s="138">
        <f t="shared" si="50"/>
        <v>0</v>
      </c>
      <c r="FI88" s="138">
        <f t="shared" si="51"/>
        <v>1</v>
      </c>
      <c r="FJ88" s="138">
        <f t="shared" si="52"/>
        <v>1</v>
      </c>
      <c r="FK88" s="138">
        <f t="shared" si="53"/>
        <v>1</v>
      </c>
      <c r="FL88" s="138">
        <f t="shared" si="54"/>
        <v>0</v>
      </c>
      <c r="FM88" s="138">
        <f t="shared" si="55"/>
        <v>1</v>
      </c>
      <c r="FN88" s="138">
        <f t="shared" si="56"/>
        <v>1</v>
      </c>
      <c r="FO88" s="138">
        <f t="shared" si="57"/>
        <v>0</v>
      </c>
      <c r="FP88" s="138">
        <f t="shared" si="58"/>
        <v>1</v>
      </c>
      <c r="FQ88" s="138">
        <f t="shared" si="59"/>
        <v>0</v>
      </c>
      <c r="FR88" s="138">
        <f t="shared" si="60"/>
        <v>0</v>
      </c>
      <c r="FS88" s="138">
        <f t="shared" si="61"/>
        <v>1</v>
      </c>
      <c r="FT88" s="138">
        <f t="shared" si="62"/>
        <v>1</v>
      </c>
      <c r="FU88" s="138">
        <f t="shared" si="63"/>
        <v>1</v>
      </c>
      <c r="FV88" s="138">
        <f t="shared" si="64"/>
        <v>1</v>
      </c>
      <c r="FW88" s="138">
        <f t="shared" si="65"/>
        <v>1</v>
      </c>
      <c r="FX88" s="138">
        <f t="shared" si="66"/>
        <v>1</v>
      </c>
      <c r="FY88" s="138">
        <f t="shared" si="67"/>
        <v>1</v>
      </c>
      <c r="FZ88" s="138">
        <f t="shared" si="68"/>
        <v>1</v>
      </c>
      <c r="GA88" s="138">
        <f t="shared" si="69"/>
        <v>1</v>
      </c>
      <c r="GB88" s="138">
        <f t="shared" si="70"/>
        <v>0</v>
      </c>
      <c r="GC88" s="138">
        <f t="shared" si="71"/>
        <v>1</v>
      </c>
      <c r="GD88" s="138">
        <f t="shared" si="72"/>
        <v>1</v>
      </c>
      <c r="GE88" s="138">
        <f t="shared" si="73"/>
        <v>1</v>
      </c>
      <c r="GF88" s="138">
        <f t="shared" si="74"/>
        <v>1</v>
      </c>
      <c r="GG88" s="138">
        <f t="shared" si="75"/>
        <v>1</v>
      </c>
      <c r="GH88" s="138">
        <f t="shared" si="76"/>
        <v>1</v>
      </c>
      <c r="GI88" s="138">
        <f t="shared" si="77"/>
        <v>0</v>
      </c>
      <c r="GJ88" s="138">
        <f t="shared" si="78"/>
        <v>1</v>
      </c>
      <c r="GK88" s="138">
        <f t="shared" si="79"/>
        <v>1</v>
      </c>
      <c r="GL88" s="138">
        <f t="shared" si="80"/>
        <v>1</v>
      </c>
      <c r="GM88" s="138">
        <f t="shared" si="81"/>
        <v>1</v>
      </c>
      <c r="GN88" s="138">
        <f t="shared" si="82"/>
        <v>1</v>
      </c>
      <c r="GO88" s="138">
        <f t="shared" si="83"/>
        <v>1</v>
      </c>
      <c r="GP88" s="138">
        <f t="shared" si="84"/>
        <v>1</v>
      </c>
      <c r="GQ88" s="138">
        <f t="shared" si="85"/>
        <v>0</v>
      </c>
      <c r="GR88" s="138">
        <f t="shared" si="86"/>
        <v>0</v>
      </c>
      <c r="GS88" s="138">
        <f t="shared" si="87"/>
        <v>0</v>
      </c>
      <c r="GT88" s="138">
        <f t="shared" si="88"/>
        <v>0</v>
      </c>
      <c r="GU88" s="138">
        <f t="shared" si="89"/>
        <v>0</v>
      </c>
      <c r="GV88" s="138">
        <f t="shared" si="90"/>
        <v>0</v>
      </c>
      <c r="GW88" s="138">
        <f t="shared" si="91"/>
        <v>0</v>
      </c>
      <c r="GX88" s="138">
        <f t="shared" si="92"/>
        <v>0</v>
      </c>
    </row>
    <row r="89" spans="1:206" ht="35.1" customHeight="1" x14ac:dyDescent="0.4">
      <c r="A89" s="114" t="s">
        <v>79</v>
      </c>
      <c r="B89" s="115">
        <v>45394</v>
      </c>
      <c r="C89" s="117"/>
      <c r="D89" s="117"/>
      <c r="E89" s="118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200"/>
      <c r="R89" s="199">
        <v>41</v>
      </c>
      <c r="S89" s="199"/>
      <c r="T89" s="199"/>
      <c r="U89" s="199"/>
      <c r="V89" s="199"/>
      <c r="W89" s="199"/>
      <c r="X89" s="200"/>
      <c r="Y89" s="199">
        <v>33</v>
      </c>
      <c r="Z89" s="199"/>
      <c r="AA89" s="120"/>
      <c r="AB89" s="120"/>
      <c r="AC89" s="120"/>
      <c r="AD89" s="120"/>
      <c r="AE89" s="194"/>
      <c r="AF89" s="120">
        <v>36</v>
      </c>
      <c r="AG89" s="120">
        <v>20</v>
      </c>
      <c r="AH89" s="120">
        <v>25</v>
      </c>
      <c r="AI89" s="120"/>
      <c r="AJ89" s="120"/>
      <c r="AK89" s="120">
        <v>14</v>
      </c>
      <c r="AL89" s="120"/>
      <c r="AM89" s="120"/>
      <c r="AN89" s="120"/>
      <c r="AO89" s="118"/>
      <c r="AP89" s="118"/>
      <c r="AQ89" s="209"/>
      <c r="AR89" s="199">
        <v>29</v>
      </c>
      <c r="AS89" s="209"/>
      <c r="AT89" s="199">
        <v>5</v>
      </c>
      <c r="AU89" s="209"/>
      <c r="AV89" s="210"/>
      <c r="AW89" s="202"/>
      <c r="AX89" s="202"/>
      <c r="AY89" s="202"/>
      <c r="AZ89" s="202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127"/>
      <c r="BT89" s="228">
        <v>1</v>
      </c>
      <c r="BU89" s="228">
        <v>9</v>
      </c>
      <c r="BV89" s="228">
        <v>11</v>
      </c>
      <c r="BW89" s="228">
        <v>19</v>
      </c>
      <c r="BX89" s="228">
        <v>21</v>
      </c>
      <c r="BY89" s="228">
        <v>26</v>
      </c>
      <c r="BZ89" s="228">
        <v>27</v>
      </c>
      <c r="CA89" s="228">
        <v>3</v>
      </c>
      <c r="CB89" s="228">
        <v>4</v>
      </c>
      <c r="CC89" s="228">
        <v>30</v>
      </c>
      <c r="CD89" s="228">
        <v>31</v>
      </c>
      <c r="CE89" s="228">
        <v>32</v>
      </c>
      <c r="CF89" s="228">
        <v>6</v>
      </c>
      <c r="CG89" s="228">
        <v>34</v>
      </c>
      <c r="CH89" s="228">
        <v>22</v>
      </c>
      <c r="CI89" s="228">
        <v>23</v>
      </c>
      <c r="CJ89" s="228">
        <v>37</v>
      </c>
      <c r="CK89" s="228">
        <v>38</v>
      </c>
      <c r="CL89" s="228">
        <v>39</v>
      </c>
      <c r="CM89" s="228">
        <v>40</v>
      </c>
      <c r="CN89" s="228">
        <v>42</v>
      </c>
      <c r="CO89" s="229"/>
      <c r="CP89" s="229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33"/>
      <c r="DG89" s="133"/>
      <c r="DH89" s="133"/>
      <c r="DI89" s="133"/>
      <c r="DJ89" s="133"/>
      <c r="DK89" s="133"/>
      <c r="DL89" s="133"/>
      <c r="DM89" s="133"/>
      <c r="DN89" s="133"/>
      <c r="DO89" s="133"/>
      <c r="DP89" s="133"/>
      <c r="DQ89" s="133"/>
      <c r="DR89" s="133"/>
      <c r="DS89" s="133"/>
      <c r="DT89" s="133"/>
      <c r="DU89" s="133"/>
      <c r="DV89" s="133"/>
      <c r="DW89" s="127"/>
      <c r="DX89" s="133"/>
      <c r="DY89" s="133"/>
      <c r="DZ89" s="133"/>
      <c r="EA89" s="133"/>
      <c r="EB89" s="133"/>
      <c r="EC89" s="133"/>
      <c r="ED89" s="133"/>
      <c r="EE89" s="133"/>
      <c r="EF89" s="133"/>
      <c r="EG89" s="133"/>
      <c r="EH89" s="133"/>
      <c r="EI89" s="133"/>
      <c r="EJ89" s="133"/>
      <c r="EK89" s="133"/>
      <c r="EL89" s="127"/>
      <c r="EM89" s="133"/>
      <c r="EN89" s="133"/>
      <c r="EO89" s="133"/>
      <c r="EP89" s="133"/>
      <c r="EQ89" s="127"/>
      <c r="ER89" s="133"/>
      <c r="ES89" s="133"/>
      <c r="ET89" s="133"/>
      <c r="EU89" s="134"/>
      <c r="EV89" s="108"/>
      <c r="EW89" s="372"/>
      <c r="EX89" s="135"/>
      <c r="EY89" s="136"/>
      <c r="EZ89" s="217"/>
      <c r="FA89" s="138">
        <f t="shared" si="93"/>
        <v>1</v>
      </c>
      <c r="FB89" s="138">
        <f t="shared" si="94"/>
        <v>0</v>
      </c>
      <c r="FC89" s="138">
        <f t="shared" si="95"/>
        <v>1</v>
      </c>
      <c r="FD89" s="138">
        <f t="shared" si="96"/>
        <v>1</v>
      </c>
      <c r="FE89" s="138">
        <f t="shared" si="97"/>
        <v>1</v>
      </c>
      <c r="FF89" s="138">
        <f t="shared" si="98"/>
        <v>1</v>
      </c>
      <c r="FG89" s="138">
        <f t="shared" si="99"/>
        <v>0</v>
      </c>
      <c r="FH89" s="138">
        <f t="shared" si="50"/>
        <v>0</v>
      </c>
      <c r="FI89" s="138">
        <f t="shared" si="51"/>
        <v>1</v>
      </c>
      <c r="FJ89" s="138">
        <f t="shared" si="52"/>
        <v>0</v>
      </c>
      <c r="FK89" s="138">
        <f t="shared" si="53"/>
        <v>1</v>
      </c>
      <c r="FL89" s="138">
        <f t="shared" si="54"/>
        <v>0</v>
      </c>
      <c r="FM89" s="138">
        <f t="shared" si="55"/>
        <v>0</v>
      </c>
      <c r="FN89" s="138">
        <f t="shared" si="56"/>
        <v>1</v>
      </c>
      <c r="FO89" s="138">
        <f t="shared" si="57"/>
        <v>0</v>
      </c>
      <c r="FP89" s="138">
        <f t="shared" si="58"/>
        <v>0</v>
      </c>
      <c r="FQ89" s="138">
        <f t="shared" si="59"/>
        <v>0</v>
      </c>
      <c r="FR89" s="138">
        <f t="shared" si="60"/>
        <v>0</v>
      </c>
      <c r="FS89" s="138">
        <f t="shared" si="61"/>
        <v>1</v>
      </c>
      <c r="FT89" s="138">
        <f t="shared" si="62"/>
        <v>1</v>
      </c>
      <c r="FU89" s="138">
        <f t="shared" si="63"/>
        <v>1</v>
      </c>
      <c r="FV89" s="138">
        <f t="shared" si="64"/>
        <v>1</v>
      </c>
      <c r="FW89" s="138">
        <f t="shared" si="65"/>
        <v>1</v>
      </c>
      <c r="FX89" s="138">
        <f t="shared" si="66"/>
        <v>0</v>
      </c>
      <c r="FY89" s="138">
        <f t="shared" si="67"/>
        <v>1</v>
      </c>
      <c r="FZ89" s="138">
        <f t="shared" si="68"/>
        <v>1</v>
      </c>
      <c r="GA89" s="138">
        <f t="shared" si="69"/>
        <v>1</v>
      </c>
      <c r="GB89" s="138">
        <f t="shared" si="70"/>
        <v>0</v>
      </c>
      <c r="GC89" s="138">
        <f t="shared" si="71"/>
        <v>1</v>
      </c>
      <c r="GD89" s="138">
        <f t="shared" si="72"/>
        <v>1</v>
      </c>
      <c r="GE89" s="138">
        <f t="shared" si="73"/>
        <v>1</v>
      </c>
      <c r="GF89" s="138">
        <f t="shared" si="74"/>
        <v>1</v>
      </c>
      <c r="GG89" s="138">
        <f t="shared" si="75"/>
        <v>1</v>
      </c>
      <c r="GH89" s="138">
        <f t="shared" si="76"/>
        <v>1</v>
      </c>
      <c r="GI89" s="138">
        <f t="shared" si="77"/>
        <v>0</v>
      </c>
      <c r="GJ89" s="138">
        <f t="shared" si="78"/>
        <v>1</v>
      </c>
      <c r="GK89" s="138">
        <f t="shared" si="79"/>
        <v>1</v>
      </c>
      <c r="GL89" s="138">
        <f t="shared" si="80"/>
        <v>1</v>
      </c>
      <c r="GM89" s="138">
        <f t="shared" si="81"/>
        <v>1</v>
      </c>
      <c r="GN89" s="138">
        <f t="shared" si="82"/>
        <v>1</v>
      </c>
      <c r="GO89" s="138">
        <f t="shared" si="83"/>
        <v>1</v>
      </c>
      <c r="GP89" s="138">
        <f t="shared" si="84"/>
        <v>1</v>
      </c>
      <c r="GQ89" s="138">
        <f t="shared" si="85"/>
        <v>0</v>
      </c>
      <c r="GR89" s="138">
        <f t="shared" si="86"/>
        <v>0</v>
      </c>
      <c r="GS89" s="138">
        <f t="shared" si="87"/>
        <v>0</v>
      </c>
      <c r="GT89" s="138">
        <f t="shared" si="88"/>
        <v>0</v>
      </c>
      <c r="GU89" s="138">
        <f t="shared" si="89"/>
        <v>0</v>
      </c>
      <c r="GV89" s="138">
        <f t="shared" si="90"/>
        <v>0</v>
      </c>
      <c r="GW89" s="138">
        <f t="shared" si="91"/>
        <v>0</v>
      </c>
      <c r="GX89" s="138">
        <f t="shared" si="92"/>
        <v>0</v>
      </c>
    </row>
    <row r="90" spans="1:206" ht="35.1" customHeight="1" x14ac:dyDescent="0.4">
      <c r="A90" s="114" t="s">
        <v>80</v>
      </c>
      <c r="B90" s="115">
        <v>45395</v>
      </c>
      <c r="C90" s="117"/>
      <c r="D90" s="117"/>
      <c r="E90" s="118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200"/>
      <c r="R90" s="143"/>
      <c r="S90" s="143"/>
      <c r="T90" s="199"/>
      <c r="U90" s="199"/>
      <c r="V90" s="199"/>
      <c r="W90" s="199"/>
      <c r="X90" s="200"/>
      <c r="Y90" s="199">
        <v>33</v>
      </c>
      <c r="Z90" s="199"/>
      <c r="AA90" s="120"/>
      <c r="AB90" s="120"/>
      <c r="AC90" s="120"/>
      <c r="AD90" s="120"/>
      <c r="AE90" s="194"/>
      <c r="AF90" s="120"/>
      <c r="AG90" s="120"/>
      <c r="AH90" s="120"/>
      <c r="AI90" s="120"/>
      <c r="AJ90" s="120"/>
      <c r="AK90" s="120"/>
      <c r="AL90" s="120"/>
      <c r="AM90" s="120"/>
      <c r="AN90" s="120"/>
      <c r="AO90" s="118"/>
      <c r="AP90" s="118"/>
      <c r="AQ90" s="199"/>
      <c r="AR90" s="199">
        <v>29</v>
      </c>
      <c r="AS90" s="199"/>
      <c r="AT90" s="199">
        <v>5</v>
      </c>
      <c r="AU90" s="199"/>
      <c r="AV90" s="200"/>
      <c r="AW90" s="202"/>
      <c r="AX90" s="202"/>
      <c r="AY90" s="202"/>
      <c r="AZ90" s="202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27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33"/>
      <c r="DG90" s="133"/>
      <c r="DH90" s="133"/>
      <c r="DI90" s="133"/>
      <c r="DJ90" s="133"/>
      <c r="DK90" s="133"/>
      <c r="DL90" s="133"/>
      <c r="DM90" s="133"/>
      <c r="DN90" s="133"/>
      <c r="DO90" s="133"/>
      <c r="DP90" s="133"/>
      <c r="DQ90" s="133"/>
      <c r="DR90" s="133"/>
      <c r="DS90" s="133"/>
      <c r="DT90" s="133"/>
      <c r="DU90" s="133"/>
      <c r="DV90" s="133"/>
      <c r="DW90" s="127"/>
      <c r="DX90" s="133"/>
      <c r="DY90" s="133"/>
      <c r="DZ90" s="133"/>
      <c r="EA90" s="133"/>
      <c r="EB90" s="133"/>
      <c r="EC90" s="133"/>
      <c r="ED90" s="133"/>
      <c r="EE90" s="133"/>
      <c r="EF90" s="133"/>
      <c r="EG90" s="133"/>
      <c r="EH90" s="133"/>
      <c r="EI90" s="133"/>
      <c r="EJ90" s="133"/>
      <c r="EK90" s="133"/>
      <c r="EL90" s="127"/>
      <c r="EM90" s="133"/>
      <c r="EN90" s="133"/>
      <c r="EO90" s="133"/>
      <c r="EP90" s="133"/>
      <c r="EQ90" s="127"/>
      <c r="ER90" s="133"/>
      <c r="ES90" s="133"/>
      <c r="ET90" s="133"/>
      <c r="EU90" s="134"/>
      <c r="EV90" s="108"/>
      <c r="EW90" s="372"/>
      <c r="EX90" s="135"/>
      <c r="EY90" s="136"/>
      <c r="EZ90" s="217"/>
      <c r="FA90" s="138">
        <f t="shared" si="93"/>
        <v>0</v>
      </c>
      <c r="FB90" s="138">
        <f t="shared" si="94"/>
        <v>0</v>
      </c>
      <c r="FC90" s="138">
        <f t="shared" si="95"/>
        <v>0</v>
      </c>
      <c r="FD90" s="138">
        <f t="shared" si="96"/>
        <v>0</v>
      </c>
      <c r="FE90" s="138">
        <f t="shared" si="97"/>
        <v>1</v>
      </c>
      <c r="FF90" s="138">
        <f t="shared" si="98"/>
        <v>0</v>
      </c>
      <c r="FG90" s="138">
        <f t="shared" si="99"/>
        <v>0</v>
      </c>
      <c r="FH90" s="138">
        <f t="shared" si="50"/>
        <v>0</v>
      </c>
      <c r="FI90" s="138">
        <f t="shared" si="51"/>
        <v>0</v>
      </c>
      <c r="FJ90" s="138">
        <f t="shared" si="52"/>
        <v>0</v>
      </c>
      <c r="FK90" s="138">
        <f t="shared" si="53"/>
        <v>0</v>
      </c>
      <c r="FL90" s="138">
        <f t="shared" si="54"/>
        <v>0</v>
      </c>
      <c r="FM90" s="138">
        <f t="shared" si="55"/>
        <v>0</v>
      </c>
      <c r="FN90" s="138">
        <f t="shared" si="56"/>
        <v>0</v>
      </c>
      <c r="FO90" s="138">
        <f t="shared" si="57"/>
        <v>0</v>
      </c>
      <c r="FP90" s="138">
        <f t="shared" si="58"/>
        <v>0</v>
      </c>
      <c r="FQ90" s="138">
        <f t="shared" si="59"/>
        <v>0</v>
      </c>
      <c r="FR90" s="138">
        <f t="shared" si="60"/>
        <v>0</v>
      </c>
      <c r="FS90" s="138">
        <f t="shared" si="61"/>
        <v>0</v>
      </c>
      <c r="FT90" s="138">
        <f t="shared" si="62"/>
        <v>0</v>
      </c>
      <c r="FU90" s="138">
        <f t="shared" si="63"/>
        <v>0</v>
      </c>
      <c r="FV90" s="138">
        <f t="shared" si="64"/>
        <v>0</v>
      </c>
      <c r="FW90" s="138">
        <f t="shared" si="65"/>
        <v>0</v>
      </c>
      <c r="FX90" s="138">
        <f t="shared" si="66"/>
        <v>0</v>
      </c>
      <c r="FY90" s="138">
        <f t="shared" si="67"/>
        <v>0</v>
      </c>
      <c r="FZ90" s="138">
        <f t="shared" si="68"/>
        <v>0</v>
      </c>
      <c r="GA90" s="138">
        <f t="shared" si="69"/>
        <v>0</v>
      </c>
      <c r="GB90" s="138">
        <f t="shared" si="70"/>
        <v>0</v>
      </c>
      <c r="GC90" s="138">
        <f t="shared" si="71"/>
        <v>1</v>
      </c>
      <c r="GD90" s="138">
        <f t="shared" si="72"/>
        <v>0</v>
      </c>
      <c r="GE90" s="138">
        <f t="shared" si="73"/>
        <v>0</v>
      </c>
      <c r="GF90" s="138">
        <f t="shared" si="74"/>
        <v>0</v>
      </c>
      <c r="GG90" s="138">
        <f t="shared" si="75"/>
        <v>1</v>
      </c>
      <c r="GH90" s="138">
        <f t="shared" si="76"/>
        <v>0</v>
      </c>
      <c r="GI90" s="138">
        <f t="shared" si="77"/>
        <v>0</v>
      </c>
      <c r="GJ90" s="138">
        <f t="shared" si="78"/>
        <v>0</v>
      </c>
      <c r="GK90" s="138">
        <f t="shared" si="79"/>
        <v>0</v>
      </c>
      <c r="GL90" s="138">
        <f t="shared" si="80"/>
        <v>0</v>
      </c>
      <c r="GM90" s="138">
        <f t="shared" si="81"/>
        <v>0</v>
      </c>
      <c r="GN90" s="138">
        <f t="shared" si="82"/>
        <v>0</v>
      </c>
      <c r="GO90" s="138">
        <f t="shared" si="83"/>
        <v>0</v>
      </c>
      <c r="GP90" s="138">
        <f t="shared" si="84"/>
        <v>0</v>
      </c>
      <c r="GQ90" s="138">
        <f t="shared" si="85"/>
        <v>0</v>
      </c>
      <c r="GR90" s="138">
        <f t="shared" si="86"/>
        <v>0</v>
      </c>
      <c r="GS90" s="138">
        <f t="shared" si="87"/>
        <v>0</v>
      </c>
      <c r="GT90" s="138">
        <f t="shared" si="88"/>
        <v>0</v>
      </c>
      <c r="GU90" s="138">
        <f t="shared" si="89"/>
        <v>0</v>
      </c>
      <c r="GV90" s="138">
        <f t="shared" si="90"/>
        <v>0</v>
      </c>
      <c r="GW90" s="138">
        <f t="shared" si="91"/>
        <v>0</v>
      </c>
      <c r="GX90" s="138">
        <f t="shared" si="92"/>
        <v>0</v>
      </c>
    </row>
    <row r="91" spans="1:206" ht="35.1" customHeight="1" x14ac:dyDescent="0.4">
      <c r="A91" s="144" t="s">
        <v>81</v>
      </c>
      <c r="B91" s="145">
        <v>45396</v>
      </c>
      <c r="C91" s="147"/>
      <c r="D91" s="147"/>
      <c r="E91" s="147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49"/>
      <c r="S91" s="149"/>
      <c r="T91" s="195"/>
      <c r="U91" s="195"/>
      <c r="V91" s="195"/>
      <c r="W91" s="195"/>
      <c r="X91" s="195"/>
      <c r="Y91" s="195"/>
      <c r="Z91" s="195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47"/>
      <c r="AP91" s="147"/>
      <c r="AQ91" s="195"/>
      <c r="AR91" s="195"/>
      <c r="AS91" s="195"/>
      <c r="AT91" s="195"/>
      <c r="AU91" s="195"/>
      <c r="AV91" s="195"/>
      <c r="AW91" s="198"/>
      <c r="AX91" s="198"/>
      <c r="AY91" s="198"/>
      <c r="AZ91" s="198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5"/>
      <c r="BM91" s="195"/>
      <c r="BN91" s="195"/>
      <c r="BO91" s="195"/>
      <c r="BP91" s="195"/>
      <c r="BQ91" s="195"/>
      <c r="BR91" s="195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  <c r="CD91" s="152"/>
      <c r="CE91" s="152"/>
      <c r="CF91" s="152"/>
      <c r="CG91" s="152"/>
      <c r="CH91" s="152"/>
      <c r="CI91" s="152"/>
      <c r="CJ91" s="152"/>
      <c r="CK91" s="152"/>
      <c r="CL91" s="152"/>
      <c r="CM91" s="152"/>
      <c r="CN91" s="152"/>
      <c r="CO91" s="152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52"/>
      <c r="DV91" s="152"/>
      <c r="DW91" s="152"/>
      <c r="DX91" s="152"/>
      <c r="DY91" s="152"/>
      <c r="DZ91" s="152"/>
      <c r="EA91" s="152"/>
      <c r="EB91" s="152"/>
      <c r="EC91" s="152"/>
      <c r="ED91" s="152"/>
      <c r="EE91" s="152"/>
      <c r="EF91" s="152"/>
      <c r="EG91" s="152"/>
      <c r="EH91" s="152"/>
      <c r="EI91" s="152"/>
      <c r="EJ91" s="152"/>
      <c r="EK91" s="152"/>
      <c r="EL91" s="152"/>
      <c r="EM91" s="152"/>
      <c r="EN91" s="152"/>
      <c r="EO91" s="152"/>
      <c r="EP91" s="152"/>
      <c r="EQ91" s="152"/>
      <c r="ER91" s="152"/>
      <c r="ES91" s="152"/>
      <c r="ET91" s="152"/>
      <c r="EU91" s="153"/>
      <c r="EV91" s="108"/>
      <c r="EW91" s="154"/>
      <c r="EX91" s="154"/>
      <c r="EY91" s="216"/>
      <c r="EZ91" s="185"/>
      <c r="FA91" s="156">
        <f t="shared" si="93"/>
        <v>0</v>
      </c>
      <c r="FB91" s="156">
        <f t="shared" si="94"/>
        <v>0</v>
      </c>
      <c r="FC91" s="156">
        <f t="shared" si="95"/>
        <v>0</v>
      </c>
      <c r="FD91" s="156">
        <f t="shared" si="96"/>
        <v>0</v>
      </c>
      <c r="FE91" s="156">
        <f t="shared" si="97"/>
        <v>0</v>
      </c>
      <c r="FF91" s="156">
        <f t="shared" si="98"/>
        <v>0</v>
      </c>
      <c r="FG91" s="156">
        <f t="shared" si="99"/>
        <v>0</v>
      </c>
      <c r="FH91" s="156">
        <f t="shared" si="50"/>
        <v>0</v>
      </c>
      <c r="FI91" s="156">
        <f t="shared" si="51"/>
        <v>0</v>
      </c>
      <c r="FJ91" s="156">
        <f t="shared" si="52"/>
        <v>0</v>
      </c>
      <c r="FK91" s="156">
        <f t="shared" si="53"/>
        <v>0</v>
      </c>
      <c r="FL91" s="156">
        <f t="shared" si="54"/>
        <v>0</v>
      </c>
      <c r="FM91" s="156">
        <f t="shared" si="55"/>
        <v>0</v>
      </c>
      <c r="FN91" s="156">
        <f t="shared" si="56"/>
        <v>0</v>
      </c>
      <c r="FO91" s="156">
        <f t="shared" si="57"/>
        <v>0</v>
      </c>
      <c r="FP91" s="156">
        <f t="shared" si="58"/>
        <v>0</v>
      </c>
      <c r="FQ91" s="156">
        <f t="shared" si="59"/>
        <v>0</v>
      </c>
      <c r="FR91" s="156">
        <f t="shared" si="60"/>
        <v>0</v>
      </c>
      <c r="FS91" s="156">
        <f t="shared" si="61"/>
        <v>0</v>
      </c>
      <c r="FT91" s="156">
        <f t="shared" si="62"/>
        <v>0</v>
      </c>
      <c r="FU91" s="156">
        <f t="shared" si="63"/>
        <v>0</v>
      </c>
      <c r="FV91" s="156">
        <f t="shared" si="64"/>
        <v>0</v>
      </c>
      <c r="FW91" s="156">
        <f t="shared" si="65"/>
        <v>0</v>
      </c>
      <c r="FX91" s="156">
        <f t="shared" si="66"/>
        <v>0</v>
      </c>
      <c r="FY91" s="156">
        <f t="shared" si="67"/>
        <v>0</v>
      </c>
      <c r="FZ91" s="156">
        <f t="shared" si="68"/>
        <v>0</v>
      </c>
      <c r="GA91" s="156">
        <f t="shared" si="69"/>
        <v>0</v>
      </c>
      <c r="GB91" s="156">
        <f t="shared" si="70"/>
        <v>0</v>
      </c>
      <c r="GC91" s="156">
        <f t="shared" si="71"/>
        <v>0</v>
      </c>
      <c r="GD91" s="156">
        <f t="shared" si="72"/>
        <v>0</v>
      </c>
      <c r="GE91" s="156">
        <f t="shared" si="73"/>
        <v>0</v>
      </c>
      <c r="GF91" s="156">
        <f t="shared" si="74"/>
        <v>0</v>
      </c>
      <c r="GG91" s="156">
        <f t="shared" si="75"/>
        <v>0</v>
      </c>
      <c r="GH91" s="156">
        <f t="shared" si="76"/>
        <v>0</v>
      </c>
      <c r="GI91" s="156">
        <f t="shared" si="77"/>
        <v>0</v>
      </c>
      <c r="GJ91" s="156">
        <f t="shared" si="78"/>
        <v>0</v>
      </c>
      <c r="GK91" s="156">
        <f t="shared" si="79"/>
        <v>0</v>
      </c>
      <c r="GL91" s="156">
        <f t="shared" si="80"/>
        <v>0</v>
      </c>
      <c r="GM91" s="156">
        <f t="shared" si="81"/>
        <v>0</v>
      </c>
      <c r="GN91" s="156">
        <f t="shared" si="82"/>
        <v>0</v>
      </c>
      <c r="GO91" s="156">
        <f t="shared" si="83"/>
        <v>0</v>
      </c>
      <c r="GP91" s="156">
        <f t="shared" si="84"/>
        <v>0</v>
      </c>
      <c r="GQ91" s="156">
        <f t="shared" si="85"/>
        <v>0</v>
      </c>
      <c r="GR91" s="156">
        <f t="shared" si="86"/>
        <v>0</v>
      </c>
      <c r="GS91" s="156">
        <f t="shared" si="87"/>
        <v>0</v>
      </c>
      <c r="GT91" s="156">
        <f t="shared" si="88"/>
        <v>0</v>
      </c>
      <c r="GU91" s="156">
        <f t="shared" si="89"/>
        <v>0</v>
      </c>
      <c r="GV91" s="156">
        <f t="shared" si="90"/>
        <v>0</v>
      </c>
      <c r="GW91" s="156">
        <f t="shared" si="91"/>
        <v>0</v>
      </c>
      <c r="GX91" s="156">
        <f t="shared" si="92"/>
        <v>0</v>
      </c>
    </row>
    <row r="92" spans="1:206" ht="35.1" customHeight="1" x14ac:dyDescent="0.4">
      <c r="A92" s="114" t="s">
        <v>75</v>
      </c>
      <c r="B92" s="115">
        <v>45397</v>
      </c>
      <c r="C92" s="172"/>
      <c r="D92" s="172"/>
      <c r="E92" s="172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8"/>
      <c r="S92" s="188"/>
      <c r="T92" s="189"/>
      <c r="U92" s="189"/>
      <c r="V92" s="189"/>
      <c r="W92" s="189"/>
      <c r="X92" s="189"/>
      <c r="Y92" s="189"/>
      <c r="Z92" s="189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72"/>
      <c r="AP92" s="172"/>
      <c r="AQ92" s="189"/>
      <c r="AR92" s="189"/>
      <c r="AS92" s="189"/>
      <c r="AT92" s="189"/>
      <c r="AU92" s="189"/>
      <c r="AV92" s="189"/>
      <c r="AW92" s="191"/>
      <c r="AX92" s="191"/>
      <c r="AY92" s="191"/>
      <c r="AZ92" s="191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8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8"/>
      <c r="DI92" s="178"/>
      <c r="DJ92" s="178"/>
      <c r="DK92" s="178"/>
      <c r="DL92" s="178"/>
      <c r="DM92" s="178"/>
      <c r="DN92" s="178"/>
      <c r="DO92" s="178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8"/>
      <c r="EO92" s="178"/>
      <c r="EP92" s="178"/>
      <c r="EQ92" s="178"/>
      <c r="ER92" s="178"/>
      <c r="ES92" s="178"/>
      <c r="ET92" s="178"/>
      <c r="EU92" s="180"/>
      <c r="EV92" s="108"/>
      <c r="EW92" s="181"/>
      <c r="EX92" s="181"/>
      <c r="EY92" s="182"/>
      <c r="EZ92" s="230"/>
      <c r="FA92" s="184">
        <f t="shared" si="93"/>
        <v>0</v>
      </c>
      <c r="FB92" s="184">
        <f t="shared" si="94"/>
        <v>0</v>
      </c>
      <c r="FC92" s="184">
        <f t="shared" si="95"/>
        <v>0</v>
      </c>
      <c r="FD92" s="184">
        <f t="shared" si="96"/>
        <v>0</v>
      </c>
      <c r="FE92" s="184">
        <f t="shared" si="97"/>
        <v>0</v>
      </c>
      <c r="FF92" s="184">
        <f t="shared" si="98"/>
        <v>0</v>
      </c>
      <c r="FG92" s="184">
        <f t="shared" si="99"/>
        <v>0</v>
      </c>
      <c r="FH92" s="184">
        <f t="shared" si="50"/>
        <v>0</v>
      </c>
      <c r="FI92" s="184">
        <f t="shared" si="51"/>
        <v>0</v>
      </c>
      <c r="FJ92" s="184">
        <f t="shared" si="52"/>
        <v>0</v>
      </c>
      <c r="FK92" s="184">
        <f t="shared" si="53"/>
        <v>0</v>
      </c>
      <c r="FL92" s="184">
        <f t="shared" si="54"/>
        <v>0</v>
      </c>
      <c r="FM92" s="184">
        <f t="shared" si="55"/>
        <v>0</v>
      </c>
      <c r="FN92" s="184">
        <f t="shared" si="56"/>
        <v>0</v>
      </c>
      <c r="FO92" s="184">
        <f t="shared" si="57"/>
        <v>0</v>
      </c>
      <c r="FP92" s="184">
        <f t="shared" si="58"/>
        <v>0</v>
      </c>
      <c r="FQ92" s="184">
        <f t="shared" si="59"/>
        <v>0</v>
      </c>
      <c r="FR92" s="184">
        <f t="shared" si="60"/>
        <v>0</v>
      </c>
      <c r="FS92" s="184">
        <f t="shared" si="61"/>
        <v>0</v>
      </c>
      <c r="FT92" s="184">
        <f t="shared" si="62"/>
        <v>0</v>
      </c>
      <c r="FU92" s="184">
        <f t="shared" si="63"/>
        <v>0</v>
      </c>
      <c r="FV92" s="184">
        <f t="shared" si="64"/>
        <v>0</v>
      </c>
      <c r="FW92" s="184">
        <f t="shared" si="65"/>
        <v>0</v>
      </c>
      <c r="FX92" s="184">
        <f t="shared" si="66"/>
        <v>0</v>
      </c>
      <c r="FY92" s="184">
        <f t="shared" si="67"/>
        <v>0</v>
      </c>
      <c r="FZ92" s="184">
        <f t="shared" si="68"/>
        <v>0</v>
      </c>
      <c r="GA92" s="184">
        <f t="shared" si="69"/>
        <v>0</v>
      </c>
      <c r="GB92" s="184">
        <f t="shared" si="70"/>
        <v>0</v>
      </c>
      <c r="GC92" s="184">
        <f t="shared" si="71"/>
        <v>0</v>
      </c>
      <c r="GD92" s="184">
        <f t="shared" si="72"/>
        <v>0</v>
      </c>
      <c r="GE92" s="184">
        <f t="shared" si="73"/>
        <v>0</v>
      </c>
      <c r="GF92" s="184">
        <f t="shared" si="74"/>
        <v>0</v>
      </c>
      <c r="GG92" s="184">
        <f t="shared" si="75"/>
        <v>0</v>
      </c>
      <c r="GH92" s="184">
        <f t="shared" si="76"/>
        <v>0</v>
      </c>
      <c r="GI92" s="184">
        <f t="shared" si="77"/>
        <v>0</v>
      </c>
      <c r="GJ92" s="184">
        <f t="shared" si="78"/>
        <v>0</v>
      </c>
      <c r="GK92" s="184">
        <f t="shared" si="79"/>
        <v>0</v>
      </c>
      <c r="GL92" s="184">
        <f t="shared" si="80"/>
        <v>0</v>
      </c>
      <c r="GM92" s="184">
        <f t="shared" si="81"/>
        <v>0</v>
      </c>
      <c r="GN92" s="184">
        <f t="shared" si="82"/>
        <v>0</v>
      </c>
      <c r="GO92" s="184">
        <f t="shared" si="83"/>
        <v>0</v>
      </c>
      <c r="GP92" s="184">
        <f t="shared" si="84"/>
        <v>0</v>
      </c>
      <c r="GQ92" s="184">
        <f t="shared" si="85"/>
        <v>0</v>
      </c>
      <c r="GR92" s="184">
        <f t="shared" si="86"/>
        <v>0</v>
      </c>
      <c r="GS92" s="184">
        <f t="shared" si="87"/>
        <v>0</v>
      </c>
      <c r="GT92" s="184">
        <f t="shared" si="88"/>
        <v>0</v>
      </c>
      <c r="GU92" s="184">
        <f t="shared" si="89"/>
        <v>0</v>
      </c>
      <c r="GV92" s="184">
        <f t="shared" si="90"/>
        <v>0</v>
      </c>
      <c r="GW92" s="184">
        <f t="shared" si="91"/>
        <v>0</v>
      </c>
      <c r="GX92" s="184">
        <f t="shared" si="92"/>
        <v>0</v>
      </c>
    </row>
    <row r="93" spans="1:206" ht="35.1" customHeight="1" x14ac:dyDescent="0.4">
      <c r="A93" s="114" t="s">
        <v>76</v>
      </c>
      <c r="B93" s="115">
        <v>45398</v>
      </c>
      <c r="C93" s="172"/>
      <c r="D93" s="172"/>
      <c r="E93" s="172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72"/>
      <c r="AP93" s="172"/>
      <c r="AQ93" s="189"/>
      <c r="AR93" s="189"/>
      <c r="AS93" s="189"/>
      <c r="AT93" s="189"/>
      <c r="AU93" s="189"/>
      <c r="AV93" s="189"/>
      <c r="AW93" s="191"/>
      <c r="AX93" s="191"/>
      <c r="AY93" s="191"/>
      <c r="AZ93" s="191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78"/>
      <c r="BT93" s="178"/>
      <c r="BU93" s="178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8"/>
      <c r="CO93" s="178"/>
      <c r="CP93" s="178"/>
      <c r="CQ93" s="178"/>
      <c r="CR93" s="178"/>
      <c r="CS93" s="178"/>
      <c r="CT93" s="178"/>
      <c r="CU93" s="178"/>
      <c r="CV93" s="178"/>
      <c r="CW93" s="178"/>
      <c r="CX93" s="178"/>
      <c r="CY93" s="178"/>
      <c r="CZ93" s="178"/>
      <c r="DA93" s="178"/>
      <c r="DB93" s="178"/>
      <c r="DC93" s="178"/>
      <c r="DD93" s="178"/>
      <c r="DE93" s="178"/>
      <c r="DF93" s="178"/>
      <c r="DG93" s="178"/>
      <c r="DH93" s="178"/>
      <c r="DI93" s="178"/>
      <c r="DJ93" s="178"/>
      <c r="DK93" s="178"/>
      <c r="DL93" s="178"/>
      <c r="DM93" s="178"/>
      <c r="DN93" s="178"/>
      <c r="DO93" s="178"/>
      <c r="DP93" s="178"/>
      <c r="DQ93" s="178"/>
      <c r="DR93" s="178"/>
      <c r="DS93" s="178"/>
      <c r="DT93" s="178"/>
      <c r="DU93" s="178"/>
      <c r="DV93" s="178"/>
      <c r="DW93" s="178"/>
      <c r="DX93" s="178"/>
      <c r="DY93" s="178"/>
      <c r="DZ93" s="178"/>
      <c r="EA93" s="178"/>
      <c r="EB93" s="178"/>
      <c r="EC93" s="178"/>
      <c r="ED93" s="178"/>
      <c r="EE93" s="178"/>
      <c r="EF93" s="178"/>
      <c r="EG93" s="178"/>
      <c r="EH93" s="178"/>
      <c r="EI93" s="178"/>
      <c r="EJ93" s="178"/>
      <c r="EK93" s="178"/>
      <c r="EL93" s="178"/>
      <c r="EM93" s="178"/>
      <c r="EN93" s="178"/>
      <c r="EO93" s="178"/>
      <c r="EP93" s="178"/>
      <c r="EQ93" s="178"/>
      <c r="ER93" s="178"/>
      <c r="ES93" s="178"/>
      <c r="ET93" s="178"/>
      <c r="EU93" s="180"/>
      <c r="EV93" s="108"/>
      <c r="EW93" s="181"/>
      <c r="EX93" s="181"/>
      <c r="EY93" s="182"/>
      <c r="EZ93" s="230"/>
      <c r="FA93" s="184">
        <f t="shared" si="93"/>
        <v>0</v>
      </c>
      <c r="FB93" s="184">
        <f t="shared" si="94"/>
        <v>0</v>
      </c>
      <c r="FC93" s="184">
        <f t="shared" si="95"/>
        <v>0</v>
      </c>
      <c r="FD93" s="184">
        <f t="shared" si="96"/>
        <v>0</v>
      </c>
      <c r="FE93" s="184">
        <f t="shared" si="97"/>
        <v>0</v>
      </c>
      <c r="FF93" s="184">
        <f t="shared" si="98"/>
        <v>0</v>
      </c>
      <c r="FG93" s="184">
        <f t="shared" si="99"/>
        <v>0</v>
      </c>
      <c r="FH93" s="184">
        <f t="shared" si="50"/>
        <v>0</v>
      </c>
      <c r="FI93" s="184">
        <f t="shared" si="51"/>
        <v>0</v>
      </c>
      <c r="FJ93" s="184">
        <f t="shared" si="52"/>
        <v>0</v>
      </c>
      <c r="FK93" s="184">
        <f t="shared" si="53"/>
        <v>0</v>
      </c>
      <c r="FL93" s="184">
        <f t="shared" si="54"/>
        <v>0</v>
      </c>
      <c r="FM93" s="184">
        <f t="shared" si="55"/>
        <v>0</v>
      </c>
      <c r="FN93" s="184">
        <f t="shared" si="56"/>
        <v>0</v>
      </c>
      <c r="FO93" s="184">
        <f t="shared" si="57"/>
        <v>0</v>
      </c>
      <c r="FP93" s="184">
        <f t="shared" si="58"/>
        <v>0</v>
      </c>
      <c r="FQ93" s="184">
        <f t="shared" si="59"/>
        <v>0</v>
      </c>
      <c r="FR93" s="184">
        <f t="shared" si="60"/>
        <v>0</v>
      </c>
      <c r="FS93" s="184">
        <f t="shared" si="61"/>
        <v>0</v>
      </c>
      <c r="FT93" s="184">
        <f t="shared" si="62"/>
        <v>0</v>
      </c>
      <c r="FU93" s="184">
        <f t="shared" si="63"/>
        <v>0</v>
      </c>
      <c r="FV93" s="184">
        <f t="shared" si="64"/>
        <v>0</v>
      </c>
      <c r="FW93" s="184">
        <f t="shared" si="65"/>
        <v>0</v>
      </c>
      <c r="FX93" s="184">
        <f t="shared" si="66"/>
        <v>0</v>
      </c>
      <c r="FY93" s="184">
        <f t="shared" si="67"/>
        <v>0</v>
      </c>
      <c r="FZ93" s="184">
        <f t="shared" si="68"/>
        <v>0</v>
      </c>
      <c r="GA93" s="184">
        <f t="shared" si="69"/>
        <v>0</v>
      </c>
      <c r="GB93" s="184">
        <f t="shared" si="70"/>
        <v>0</v>
      </c>
      <c r="GC93" s="184">
        <f t="shared" si="71"/>
        <v>0</v>
      </c>
      <c r="GD93" s="184">
        <f t="shared" si="72"/>
        <v>0</v>
      </c>
      <c r="GE93" s="184">
        <f t="shared" si="73"/>
        <v>0</v>
      </c>
      <c r="GF93" s="184">
        <f t="shared" si="74"/>
        <v>0</v>
      </c>
      <c r="GG93" s="184">
        <f t="shared" si="75"/>
        <v>0</v>
      </c>
      <c r="GH93" s="184">
        <f t="shared" si="76"/>
        <v>0</v>
      </c>
      <c r="GI93" s="184">
        <f t="shared" si="77"/>
        <v>0</v>
      </c>
      <c r="GJ93" s="184">
        <f t="shared" si="78"/>
        <v>0</v>
      </c>
      <c r="GK93" s="184">
        <f t="shared" si="79"/>
        <v>0</v>
      </c>
      <c r="GL93" s="184">
        <f t="shared" si="80"/>
        <v>0</v>
      </c>
      <c r="GM93" s="184">
        <f t="shared" si="81"/>
        <v>0</v>
      </c>
      <c r="GN93" s="184">
        <f t="shared" si="82"/>
        <v>0</v>
      </c>
      <c r="GO93" s="184">
        <f t="shared" si="83"/>
        <v>0</v>
      </c>
      <c r="GP93" s="184">
        <f t="shared" si="84"/>
        <v>0</v>
      </c>
      <c r="GQ93" s="184">
        <f t="shared" si="85"/>
        <v>0</v>
      </c>
      <c r="GR93" s="184">
        <f t="shared" si="86"/>
        <v>0</v>
      </c>
      <c r="GS93" s="184">
        <f t="shared" si="87"/>
        <v>0</v>
      </c>
      <c r="GT93" s="184">
        <f t="shared" si="88"/>
        <v>0</v>
      </c>
      <c r="GU93" s="184">
        <f t="shared" si="89"/>
        <v>0</v>
      </c>
      <c r="GV93" s="184">
        <f t="shared" si="90"/>
        <v>0</v>
      </c>
      <c r="GW93" s="184">
        <f t="shared" si="91"/>
        <v>0</v>
      </c>
      <c r="GX93" s="184">
        <f t="shared" si="92"/>
        <v>0</v>
      </c>
    </row>
    <row r="94" spans="1:206" ht="35.1" customHeight="1" x14ac:dyDescent="0.4">
      <c r="A94" s="114" t="s">
        <v>77</v>
      </c>
      <c r="B94" s="115">
        <v>45399</v>
      </c>
      <c r="C94" s="172"/>
      <c r="D94" s="172"/>
      <c r="E94" s="172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72"/>
      <c r="AP94" s="172"/>
      <c r="AQ94" s="189"/>
      <c r="AR94" s="189"/>
      <c r="AS94" s="189"/>
      <c r="AT94" s="189"/>
      <c r="AU94" s="189"/>
      <c r="AV94" s="189"/>
      <c r="AW94" s="191"/>
      <c r="AX94" s="191"/>
      <c r="AY94" s="191"/>
      <c r="AZ94" s="191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78"/>
      <c r="BT94" s="178"/>
      <c r="BU94" s="178"/>
      <c r="BV94" s="178"/>
      <c r="BW94" s="178"/>
      <c r="BX94" s="178"/>
      <c r="BY94" s="178"/>
      <c r="BZ94" s="178"/>
      <c r="CA94" s="178"/>
      <c r="CB94" s="178"/>
      <c r="CC94" s="178"/>
      <c r="CD94" s="178"/>
      <c r="CE94" s="178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8"/>
      <c r="DI94" s="178"/>
      <c r="DJ94" s="178"/>
      <c r="DK94" s="178"/>
      <c r="DL94" s="178"/>
      <c r="DM94" s="178"/>
      <c r="DN94" s="178"/>
      <c r="DO94" s="178"/>
      <c r="DP94" s="178"/>
      <c r="DQ94" s="178"/>
      <c r="DR94" s="178"/>
      <c r="DS94" s="178"/>
      <c r="DT94" s="178"/>
      <c r="DU94" s="178"/>
      <c r="DV94" s="178"/>
      <c r="DW94" s="178"/>
      <c r="DX94" s="178"/>
      <c r="DY94" s="178"/>
      <c r="DZ94" s="178"/>
      <c r="EA94" s="178"/>
      <c r="EB94" s="178"/>
      <c r="EC94" s="178"/>
      <c r="ED94" s="178"/>
      <c r="EE94" s="178"/>
      <c r="EF94" s="178"/>
      <c r="EG94" s="178"/>
      <c r="EH94" s="178"/>
      <c r="EI94" s="178"/>
      <c r="EJ94" s="178"/>
      <c r="EK94" s="178"/>
      <c r="EL94" s="178"/>
      <c r="EM94" s="178"/>
      <c r="EN94" s="178"/>
      <c r="EO94" s="178"/>
      <c r="EP94" s="178"/>
      <c r="EQ94" s="178"/>
      <c r="ER94" s="178"/>
      <c r="ES94" s="178"/>
      <c r="ET94" s="178"/>
      <c r="EU94" s="180"/>
      <c r="EV94" s="108"/>
      <c r="EW94" s="181"/>
      <c r="EX94" s="181"/>
      <c r="EY94" s="182"/>
      <c r="EZ94" s="230"/>
      <c r="FA94" s="184">
        <f t="shared" si="93"/>
        <v>0</v>
      </c>
      <c r="FB94" s="184">
        <f t="shared" si="94"/>
        <v>0</v>
      </c>
      <c r="FC94" s="184">
        <f t="shared" si="95"/>
        <v>0</v>
      </c>
      <c r="FD94" s="184">
        <f t="shared" si="96"/>
        <v>0</v>
      </c>
      <c r="FE94" s="184">
        <f t="shared" si="97"/>
        <v>0</v>
      </c>
      <c r="FF94" s="184">
        <f t="shared" si="98"/>
        <v>0</v>
      </c>
      <c r="FG94" s="184">
        <f t="shared" si="99"/>
        <v>0</v>
      </c>
      <c r="FH94" s="184">
        <f t="shared" si="50"/>
        <v>0</v>
      </c>
      <c r="FI94" s="184">
        <f t="shared" si="51"/>
        <v>0</v>
      </c>
      <c r="FJ94" s="184">
        <f t="shared" si="52"/>
        <v>0</v>
      </c>
      <c r="FK94" s="184">
        <f t="shared" si="53"/>
        <v>0</v>
      </c>
      <c r="FL94" s="184">
        <f t="shared" si="54"/>
        <v>0</v>
      </c>
      <c r="FM94" s="184">
        <f t="shared" si="55"/>
        <v>0</v>
      </c>
      <c r="FN94" s="184">
        <f t="shared" si="56"/>
        <v>0</v>
      </c>
      <c r="FO94" s="184">
        <f t="shared" si="57"/>
        <v>0</v>
      </c>
      <c r="FP94" s="184">
        <f t="shared" si="58"/>
        <v>0</v>
      </c>
      <c r="FQ94" s="184">
        <f t="shared" si="59"/>
        <v>0</v>
      </c>
      <c r="FR94" s="184">
        <f t="shared" si="60"/>
        <v>0</v>
      </c>
      <c r="FS94" s="184">
        <f t="shared" si="61"/>
        <v>0</v>
      </c>
      <c r="FT94" s="184">
        <f t="shared" si="62"/>
        <v>0</v>
      </c>
      <c r="FU94" s="184">
        <f t="shared" si="63"/>
        <v>0</v>
      </c>
      <c r="FV94" s="184">
        <f t="shared" si="64"/>
        <v>0</v>
      </c>
      <c r="FW94" s="184">
        <f t="shared" si="65"/>
        <v>0</v>
      </c>
      <c r="FX94" s="184">
        <f t="shared" si="66"/>
        <v>0</v>
      </c>
      <c r="FY94" s="184">
        <f t="shared" si="67"/>
        <v>0</v>
      </c>
      <c r="FZ94" s="184">
        <f t="shared" si="68"/>
        <v>0</v>
      </c>
      <c r="GA94" s="184">
        <f t="shared" si="69"/>
        <v>0</v>
      </c>
      <c r="GB94" s="184">
        <f t="shared" si="70"/>
        <v>0</v>
      </c>
      <c r="GC94" s="184">
        <f t="shared" si="71"/>
        <v>0</v>
      </c>
      <c r="GD94" s="184">
        <f t="shared" si="72"/>
        <v>0</v>
      </c>
      <c r="GE94" s="184">
        <f t="shared" si="73"/>
        <v>0</v>
      </c>
      <c r="GF94" s="184">
        <f t="shared" si="74"/>
        <v>0</v>
      </c>
      <c r="GG94" s="184">
        <f t="shared" si="75"/>
        <v>0</v>
      </c>
      <c r="GH94" s="184">
        <f t="shared" si="76"/>
        <v>0</v>
      </c>
      <c r="GI94" s="184">
        <f t="shared" si="77"/>
        <v>0</v>
      </c>
      <c r="GJ94" s="184">
        <f t="shared" si="78"/>
        <v>0</v>
      </c>
      <c r="GK94" s="184">
        <f t="shared" si="79"/>
        <v>0</v>
      </c>
      <c r="GL94" s="184">
        <f t="shared" si="80"/>
        <v>0</v>
      </c>
      <c r="GM94" s="184">
        <f t="shared" si="81"/>
        <v>0</v>
      </c>
      <c r="GN94" s="184">
        <f t="shared" si="82"/>
        <v>0</v>
      </c>
      <c r="GO94" s="184">
        <f t="shared" si="83"/>
        <v>0</v>
      </c>
      <c r="GP94" s="184">
        <f t="shared" si="84"/>
        <v>0</v>
      </c>
      <c r="GQ94" s="184">
        <f t="shared" si="85"/>
        <v>0</v>
      </c>
      <c r="GR94" s="184">
        <f t="shared" si="86"/>
        <v>0</v>
      </c>
      <c r="GS94" s="184">
        <f t="shared" si="87"/>
        <v>0</v>
      </c>
      <c r="GT94" s="184">
        <f t="shared" si="88"/>
        <v>0</v>
      </c>
      <c r="GU94" s="184">
        <f t="shared" si="89"/>
        <v>0</v>
      </c>
      <c r="GV94" s="184">
        <f t="shared" si="90"/>
        <v>0</v>
      </c>
      <c r="GW94" s="184">
        <f t="shared" si="91"/>
        <v>0</v>
      </c>
      <c r="GX94" s="184">
        <f t="shared" si="92"/>
        <v>0</v>
      </c>
    </row>
    <row r="95" spans="1:206" ht="35.1" customHeight="1" x14ac:dyDescent="0.4">
      <c r="A95" s="114" t="s">
        <v>82</v>
      </c>
      <c r="B95" s="115">
        <v>45400</v>
      </c>
      <c r="C95" s="172"/>
      <c r="D95" s="172"/>
      <c r="E95" s="172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72"/>
      <c r="AP95" s="172"/>
      <c r="AQ95" s="231"/>
      <c r="AR95" s="231"/>
      <c r="AS95" s="231"/>
      <c r="AT95" s="231"/>
      <c r="AU95" s="231"/>
      <c r="AV95" s="231"/>
      <c r="AW95" s="191"/>
      <c r="AX95" s="191"/>
      <c r="AY95" s="191"/>
      <c r="AZ95" s="19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178"/>
      <c r="BT95" s="178"/>
      <c r="BU95" s="178"/>
      <c r="BV95" s="178"/>
      <c r="BW95" s="178"/>
      <c r="BX95" s="178"/>
      <c r="BY95" s="178"/>
      <c r="BZ95" s="178"/>
      <c r="CA95" s="178"/>
      <c r="CB95" s="178"/>
      <c r="CC95" s="178"/>
      <c r="CD95" s="178"/>
      <c r="CE95" s="178"/>
      <c r="CF95" s="178"/>
      <c r="CG95" s="178"/>
      <c r="CH95" s="178"/>
      <c r="CI95" s="178"/>
      <c r="CJ95" s="178"/>
      <c r="CK95" s="178"/>
      <c r="CL95" s="178"/>
      <c r="CM95" s="178"/>
      <c r="CN95" s="178"/>
      <c r="CO95" s="178"/>
      <c r="CP95" s="178"/>
      <c r="CQ95" s="178"/>
      <c r="CR95" s="178"/>
      <c r="CS95" s="178"/>
      <c r="CT95" s="178"/>
      <c r="CU95" s="178"/>
      <c r="CV95" s="178"/>
      <c r="CW95" s="178"/>
      <c r="CX95" s="178"/>
      <c r="CY95" s="178"/>
      <c r="CZ95" s="178"/>
      <c r="DA95" s="178"/>
      <c r="DB95" s="178"/>
      <c r="DC95" s="178"/>
      <c r="DD95" s="178"/>
      <c r="DE95" s="178"/>
      <c r="DF95" s="178"/>
      <c r="DG95" s="178"/>
      <c r="DH95" s="178"/>
      <c r="DI95" s="178"/>
      <c r="DJ95" s="178"/>
      <c r="DK95" s="178"/>
      <c r="DL95" s="178"/>
      <c r="DM95" s="178"/>
      <c r="DN95" s="178"/>
      <c r="DO95" s="178"/>
      <c r="DP95" s="178"/>
      <c r="DQ95" s="178"/>
      <c r="DR95" s="178"/>
      <c r="DS95" s="178"/>
      <c r="DT95" s="178"/>
      <c r="DU95" s="178"/>
      <c r="DV95" s="178"/>
      <c r="DW95" s="178"/>
      <c r="DX95" s="178"/>
      <c r="DY95" s="178"/>
      <c r="DZ95" s="178"/>
      <c r="EA95" s="178"/>
      <c r="EB95" s="178"/>
      <c r="EC95" s="178"/>
      <c r="ED95" s="178"/>
      <c r="EE95" s="178"/>
      <c r="EF95" s="178"/>
      <c r="EG95" s="178"/>
      <c r="EH95" s="178"/>
      <c r="EI95" s="178"/>
      <c r="EJ95" s="178"/>
      <c r="EK95" s="178"/>
      <c r="EL95" s="178"/>
      <c r="EM95" s="178"/>
      <c r="EN95" s="178"/>
      <c r="EO95" s="178"/>
      <c r="EP95" s="178"/>
      <c r="EQ95" s="178"/>
      <c r="ER95" s="178"/>
      <c r="ES95" s="178"/>
      <c r="ET95" s="178"/>
      <c r="EU95" s="180"/>
      <c r="EV95" s="108"/>
      <c r="EW95" s="181"/>
      <c r="EX95" s="181"/>
      <c r="EY95" s="182"/>
      <c r="EZ95" s="230"/>
      <c r="FA95" s="184">
        <f t="shared" si="93"/>
        <v>0</v>
      </c>
      <c r="FB95" s="184">
        <f t="shared" si="94"/>
        <v>0</v>
      </c>
      <c r="FC95" s="184">
        <f t="shared" si="95"/>
        <v>0</v>
      </c>
      <c r="FD95" s="184">
        <f t="shared" si="96"/>
        <v>0</v>
      </c>
      <c r="FE95" s="184">
        <f t="shared" si="97"/>
        <v>0</v>
      </c>
      <c r="FF95" s="184">
        <f t="shared" si="98"/>
        <v>0</v>
      </c>
      <c r="FG95" s="184">
        <f t="shared" si="99"/>
        <v>0</v>
      </c>
      <c r="FH95" s="184">
        <f t="shared" si="50"/>
        <v>0</v>
      </c>
      <c r="FI95" s="184">
        <f t="shared" si="51"/>
        <v>0</v>
      </c>
      <c r="FJ95" s="184">
        <f t="shared" si="52"/>
        <v>0</v>
      </c>
      <c r="FK95" s="184">
        <f t="shared" si="53"/>
        <v>0</v>
      </c>
      <c r="FL95" s="184">
        <f t="shared" si="54"/>
        <v>0</v>
      </c>
      <c r="FM95" s="184">
        <f t="shared" si="55"/>
        <v>0</v>
      </c>
      <c r="FN95" s="184">
        <f t="shared" si="56"/>
        <v>0</v>
      </c>
      <c r="FO95" s="184">
        <f t="shared" si="57"/>
        <v>0</v>
      </c>
      <c r="FP95" s="184">
        <f t="shared" si="58"/>
        <v>0</v>
      </c>
      <c r="FQ95" s="184">
        <f t="shared" si="59"/>
        <v>0</v>
      </c>
      <c r="FR95" s="184">
        <f t="shared" si="60"/>
        <v>0</v>
      </c>
      <c r="FS95" s="184">
        <f t="shared" si="61"/>
        <v>0</v>
      </c>
      <c r="FT95" s="184">
        <f t="shared" si="62"/>
        <v>0</v>
      </c>
      <c r="FU95" s="184">
        <f t="shared" si="63"/>
        <v>0</v>
      </c>
      <c r="FV95" s="184">
        <f t="shared" si="64"/>
        <v>0</v>
      </c>
      <c r="FW95" s="184">
        <f t="shared" si="65"/>
        <v>0</v>
      </c>
      <c r="FX95" s="184">
        <f t="shared" si="66"/>
        <v>0</v>
      </c>
      <c r="FY95" s="184">
        <f t="shared" si="67"/>
        <v>0</v>
      </c>
      <c r="FZ95" s="184">
        <f t="shared" si="68"/>
        <v>0</v>
      </c>
      <c r="GA95" s="184">
        <f t="shared" si="69"/>
        <v>0</v>
      </c>
      <c r="GB95" s="184">
        <f t="shared" si="70"/>
        <v>0</v>
      </c>
      <c r="GC95" s="184">
        <f t="shared" si="71"/>
        <v>0</v>
      </c>
      <c r="GD95" s="184">
        <f t="shared" si="72"/>
        <v>0</v>
      </c>
      <c r="GE95" s="184">
        <f t="shared" si="73"/>
        <v>0</v>
      </c>
      <c r="GF95" s="184">
        <f t="shared" si="74"/>
        <v>0</v>
      </c>
      <c r="GG95" s="184">
        <f t="shared" si="75"/>
        <v>0</v>
      </c>
      <c r="GH95" s="184">
        <f t="shared" si="76"/>
        <v>0</v>
      </c>
      <c r="GI95" s="184">
        <f t="shared" si="77"/>
        <v>0</v>
      </c>
      <c r="GJ95" s="184">
        <f t="shared" si="78"/>
        <v>0</v>
      </c>
      <c r="GK95" s="184">
        <f t="shared" si="79"/>
        <v>0</v>
      </c>
      <c r="GL95" s="184">
        <f t="shared" si="80"/>
        <v>0</v>
      </c>
      <c r="GM95" s="184">
        <f t="shared" si="81"/>
        <v>0</v>
      </c>
      <c r="GN95" s="184">
        <f t="shared" si="82"/>
        <v>0</v>
      </c>
      <c r="GO95" s="184">
        <f t="shared" si="83"/>
        <v>0</v>
      </c>
      <c r="GP95" s="184">
        <f t="shared" si="84"/>
        <v>0</v>
      </c>
      <c r="GQ95" s="184">
        <f t="shared" si="85"/>
        <v>0</v>
      </c>
      <c r="GR95" s="184">
        <f t="shared" si="86"/>
        <v>0</v>
      </c>
      <c r="GS95" s="184">
        <f t="shared" si="87"/>
        <v>0</v>
      </c>
      <c r="GT95" s="184">
        <f t="shared" si="88"/>
        <v>0</v>
      </c>
      <c r="GU95" s="184">
        <f t="shared" si="89"/>
        <v>0</v>
      </c>
      <c r="GV95" s="184">
        <f t="shared" si="90"/>
        <v>0</v>
      </c>
      <c r="GW95" s="184">
        <f t="shared" si="91"/>
        <v>0</v>
      </c>
      <c r="GX95" s="184">
        <f t="shared" si="92"/>
        <v>0</v>
      </c>
    </row>
    <row r="96" spans="1:206" ht="35.1" customHeight="1" x14ac:dyDescent="0.4">
      <c r="A96" s="114" t="s">
        <v>79</v>
      </c>
      <c r="B96" s="115">
        <v>45401</v>
      </c>
      <c r="C96" s="172"/>
      <c r="D96" s="172"/>
      <c r="E96" s="172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8"/>
      <c r="S96" s="188"/>
      <c r="T96" s="189"/>
      <c r="U96" s="189"/>
      <c r="V96" s="189"/>
      <c r="W96" s="189"/>
      <c r="X96" s="189"/>
      <c r="Y96" s="189"/>
      <c r="Z96" s="189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72"/>
      <c r="AP96" s="172"/>
      <c r="AQ96" s="189"/>
      <c r="AR96" s="189"/>
      <c r="AS96" s="189"/>
      <c r="AT96" s="232"/>
      <c r="AU96" s="189"/>
      <c r="AV96" s="189"/>
      <c r="AW96" s="191"/>
      <c r="AX96" s="191"/>
      <c r="AY96" s="191"/>
      <c r="AZ96" s="191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78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  <c r="CQ96" s="178"/>
      <c r="CR96" s="178"/>
      <c r="CS96" s="178"/>
      <c r="CT96" s="178"/>
      <c r="CU96" s="178"/>
      <c r="CV96" s="178"/>
      <c r="CW96" s="178"/>
      <c r="CX96" s="178"/>
      <c r="CY96" s="178"/>
      <c r="CZ96" s="178"/>
      <c r="DA96" s="178"/>
      <c r="DB96" s="178"/>
      <c r="DC96" s="178"/>
      <c r="DD96" s="178"/>
      <c r="DE96" s="178"/>
      <c r="DF96" s="178"/>
      <c r="DG96" s="178"/>
      <c r="DH96" s="178"/>
      <c r="DI96" s="178"/>
      <c r="DJ96" s="178"/>
      <c r="DK96" s="178"/>
      <c r="DL96" s="178"/>
      <c r="DM96" s="178"/>
      <c r="DN96" s="178"/>
      <c r="DO96" s="178"/>
      <c r="DP96" s="178"/>
      <c r="DQ96" s="178"/>
      <c r="DR96" s="178"/>
      <c r="DS96" s="178"/>
      <c r="DT96" s="178"/>
      <c r="DU96" s="178"/>
      <c r="DV96" s="178"/>
      <c r="DW96" s="178"/>
      <c r="DX96" s="178"/>
      <c r="DY96" s="178"/>
      <c r="DZ96" s="178"/>
      <c r="EA96" s="178"/>
      <c r="EB96" s="178"/>
      <c r="EC96" s="178"/>
      <c r="ED96" s="178"/>
      <c r="EE96" s="178"/>
      <c r="EF96" s="178"/>
      <c r="EG96" s="178"/>
      <c r="EH96" s="178"/>
      <c r="EI96" s="178"/>
      <c r="EJ96" s="178"/>
      <c r="EK96" s="178"/>
      <c r="EL96" s="178"/>
      <c r="EM96" s="178"/>
      <c r="EN96" s="178"/>
      <c r="EO96" s="178"/>
      <c r="EP96" s="178"/>
      <c r="EQ96" s="178"/>
      <c r="ER96" s="178"/>
      <c r="ES96" s="178"/>
      <c r="ET96" s="178"/>
      <c r="EU96" s="180"/>
      <c r="EV96" s="108"/>
      <c r="EW96" s="181"/>
      <c r="EX96" s="181"/>
      <c r="EY96" s="182"/>
      <c r="EZ96" s="230"/>
      <c r="FA96" s="184">
        <f t="shared" si="93"/>
        <v>0</v>
      </c>
      <c r="FB96" s="184">
        <f t="shared" si="94"/>
        <v>0</v>
      </c>
      <c r="FC96" s="184">
        <f t="shared" si="95"/>
        <v>0</v>
      </c>
      <c r="FD96" s="184">
        <f t="shared" si="96"/>
        <v>0</v>
      </c>
      <c r="FE96" s="184">
        <f t="shared" si="97"/>
        <v>0</v>
      </c>
      <c r="FF96" s="184">
        <f t="shared" si="98"/>
        <v>0</v>
      </c>
      <c r="FG96" s="184">
        <f t="shared" si="99"/>
        <v>0</v>
      </c>
      <c r="FH96" s="184">
        <f t="shared" si="50"/>
        <v>0</v>
      </c>
      <c r="FI96" s="184">
        <f t="shared" si="51"/>
        <v>0</v>
      </c>
      <c r="FJ96" s="184">
        <f t="shared" si="52"/>
        <v>0</v>
      </c>
      <c r="FK96" s="184">
        <f t="shared" si="53"/>
        <v>0</v>
      </c>
      <c r="FL96" s="184">
        <f t="shared" si="54"/>
        <v>0</v>
      </c>
      <c r="FM96" s="184">
        <f t="shared" si="55"/>
        <v>0</v>
      </c>
      <c r="FN96" s="184">
        <f t="shared" si="56"/>
        <v>0</v>
      </c>
      <c r="FO96" s="184">
        <f t="shared" si="57"/>
        <v>0</v>
      </c>
      <c r="FP96" s="184">
        <f t="shared" si="58"/>
        <v>0</v>
      </c>
      <c r="FQ96" s="184">
        <f t="shared" si="59"/>
        <v>0</v>
      </c>
      <c r="FR96" s="184">
        <f t="shared" si="60"/>
        <v>0</v>
      </c>
      <c r="FS96" s="184">
        <f t="shared" si="61"/>
        <v>0</v>
      </c>
      <c r="FT96" s="184">
        <f t="shared" si="62"/>
        <v>0</v>
      </c>
      <c r="FU96" s="184">
        <f t="shared" si="63"/>
        <v>0</v>
      </c>
      <c r="FV96" s="184">
        <f t="shared" si="64"/>
        <v>0</v>
      </c>
      <c r="FW96" s="184">
        <f t="shared" si="65"/>
        <v>0</v>
      </c>
      <c r="FX96" s="184">
        <f t="shared" si="66"/>
        <v>0</v>
      </c>
      <c r="FY96" s="184">
        <f t="shared" si="67"/>
        <v>0</v>
      </c>
      <c r="FZ96" s="184">
        <f t="shared" si="68"/>
        <v>0</v>
      </c>
      <c r="GA96" s="184">
        <f t="shared" si="69"/>
        <v>0</v>
      </c>
      <c r="GB96" s="184">
        <f t="shared" si="70"/>
        <v>0</v>
      </c>
      <c r="GC96" s="184">
        <f t="shared" si="71"/>
        <v>0</v>
      </c>
      <c r="GD96" s="184">
        <f t="shared" si="72"/>
        <v>0</v>
      </c>
      <c r="GE96" s="184">
        <f t="shared" si="73"/>
        <v>0</v>
      </c>
      <c r="GF96" s="184">
        <f t="shared" si="74"/>
        <v>0</v>
      </c>
      <c r="GG96" s="184">
        <f t="shared" si="75"/>
        <v>0</v>
      </c>
      <c r="GH96" s="184">
        <f t="shared" si="76"/>
        <v>0</v>
      </c>
      <c r="GI96" s="184">
        <f t="shared" si="77"/>
        <v>0</v>
      </c>
      <c r="GJ96" s="184">
        <f t="shared" si="78"/>
        <v>0</v>
      </c>
      <c r="GK96" s="184">
        <f t="shared" si="79"/>
        <v>0</v>
      </c>
      <c r="GL96" s="184">
        <f t="shared" si="80"/>
        <v>0</v>
      </c>
      <c r="GM96" s="184">
        <f t="shared" si="81"/>
        <v>0</v>
      </c>
      <c r="GN96" s="184">
        <f t="shared" si="82"/>
        <v>0</v>
      </c>
      <c r="GO96" s="184">
        <f t="shared" si="83"/>
        <v>0</v>
      </c>
      <c r="GP96" s="184">
        <f t="shared" si="84"/>
        <v>0</v>
      </c>
      <c r="GQ96" s="184">
        <f t="shared" si="85"/>
        <v>0</v>
      </c>
      <c r="GR96" s="184">
        <f t="shared" si="86"/>
        <v>0</v>
      </c>
      <c r="GS96" s="184">
        <f t="shared" si="87"/>
        <v>0</v>
      </c>
      <c r="GT96" s="184">
        <f t="shared" si="88"/>
        <v>0</v>
      </c>
      <c r="GU96" s="184">
        <f t="shared" si="89"/>
        <v>0</v>
      </c>
      <c r="GV96" s="184">
        <f t="shared" si="90"/>
        <v>0</v>
      </c>
      <c r="GW96" s="184">
        <f t="shared" si="91"/>
        <v>0</v>
      </c>
      <c r="GX96" s="184">
        <f t="shared" si="92"/>
        <v>0</v>
      </c>
    </row>
    <row r="97" spans="1:206" ht="35.1" customHeight="1" x14ac:dyDescent="0.4">
      <c r="A97" s="114" t="s">
        <v>80</v>
      </c>
      <c r="B97" s="115">
        <v>45402</v>
      </c>
      <c r="C97" s="172"/>
      <c r="D97" s="172"/>
      <c r="E97" s="172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8"/>
      <c r="S97" s="188"/>
      <c r="T97" s="189"/>
      <c r="U97" s="189"/>
      <c r="V97" s="189"/>
      <c r="W97" s="189"/>
      <c r="X97" s="189"/>
      <c r="Y97" s="189"/>
      <c r="Z97" s="189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72"/>
      <c r="AP97" s="172"/>
      <c r="AQ97" s="189"/>
      <c r="AR97" s="189"/>
      <c r="AS97" s="189"/>
      <c r="AT97" s="232"/>
      <c r="AU97" s="189"/>
      <c r="AV97" s="189"/>
      <c r="AW97" s="191"/>
      <c r="AX97" s="191"/>
      <c r="AY97" s="191"/>
      <c r="AZ97" s="191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8"/>
      <c r="DX97" s="178"/>
      <c r="DY97" s="178"/>
      <c r="DZ97" s="178"/>
      <c r="EA97" s="178"/>
      <c r="EB97" s="178"/>
      <c r="EC97" s="178"/>
      <c r="ED97" s="178"/>
      <c r="EE97" s="178"/>
      <c r="EF97" s="178"/>
      <c r="EG97" s="178"/>
      <c r="EH97" s="178"/>
      <c r="EI97" s="178"/>
      <c r="EJ97" s="178"/>
      <c r="EK97" s="178"/>
      <c r="EL97" s="178"/>
      <c r="EM97" s="178"/>
      <c r="EN97" s="178"/>
      <c r="EO97" s="178"/>
      <c r="EP97" s="178"/>
      <c r="EQ97" s="178"/>
      <c r="ER97" s="178"/>
      <c r="ES97" s="178"/>
      <c r="ET97" s="178"/>
      <c r="EU97" s="180"/>
      <c r="EV97" s="108"/>
      <c r="EW97" s="181"/>
      <c r="EX97" s="181"/>
      <c r="EY97" s="182"/>
      <c r="EZ97" s="230"/>
      <c r="FA97" s="184">
        <f t="shared" si="93"/>
        <v>0</v>
      </c>
      <c r="FB97" s="184">
        <f t="shared" si="94"/>
        <v>0</v>
      </c>
      <c r="FC97" s="184">
        <f t="shared" si="95"/>
        <v>0</v>
      </c>
      <c r="FD97" s="184">
        <f t="shared" si="96"/>
        <v>0</v>
      </c>
      <c r="FE97" s="184">
        <f t="shared" si="97"/>
        <v>0</v>
      </c>
      <c r="FF97" s="184">
        <f t="shared" si="98"/>
        <v>0</v>
      </c>
      <c r="FG97" s="184">
        <f t="shared" si="99"/>
        <v>0</v>
      </c>
      <c r="FH97" s="184">
        <f t="shared" si="50"/>
        <v>0</v>
      </c>
      <c r="FI97" s="184">
        <f t="shared" si="51"/>
        <v>0</v>
      </c>
      <c r="FJ97" s="184">
        <f t="shared" si="52"/>
        <v>0</v>
      </c>
      <c r="FK97" s="184">
        <f t="shared" si="53"/>
        <v>0</v>
      </c>
      <c r="FL97" s="184">
        <f t="shared" si="54"/>
        <v>0</v>
      </c>
      <c r="FM97" s="184">
        <f t="shared" si="55"/>
        <v>0</v>
      </c>
      <c r="FN97" s="184">
        <f t="shared" si="56"/>
        <v>0</v>
      </c>
      <c r="FO97" s="184">
        <f t="shared" si="57"/>
        <v>0</v>
      </c>
      <c r="FP97" s="184">
        <f t="shared" si="58"/>
        <v>0</v>
      </c>
      <c r="FQ97" s="184">
        <f t="shared" si="59"/>
        <v>0</v>
      </c>
      <c r="FR97" s="184">
        <f t="shared" si="60"/>
        <v>0</v>
      </c>
      <c r="FS97" s="184">
        <f t="shared" si="61"/>
        <v>0</v>
      </c>
      <c r="FT97" s="184">
        <f t="shared" si="62"/>
        <v>0</v>
      </c>
      <c r="FU97" s="184">
        <f t="shared" si="63"/>
        <v>0</v>
      </c>
      <c r="FV97" s="184">
        <f t="shared" si="64"/>
        <v>0</v>
      </c>
      <c r="FW97" s="184">
        <f t="shared" si="65"/>
        <v>0</v>
      </c>
      <c r="FX97" s="184">
        <f t="shared" si="66"/>
        <v>0</v>
      </c>
      <c r="FY97" s="184">
        <f t="shared" si="67"/>
        <v>0</v>
      </c>
      <c r="FZ97" s="184">
        <f t="shared" si="68"/>
        <v>0</v>
      </c>
      <c r="GA97" s="184">
        <f t="shared" si="69"/>
        <v>0</v>
      </c>
      <c r="GB97" s="184">
        <f t="shared" si="70"/>
        <v>0</v>
      </c>
      <c r="GC97" s="184">
        <f t="shared" si="71"/>
        <v>0</v>
      </c>
      <c r="GD97" s="184">
        <f t="shared" si="72"/>
        <v>0</v>
      </c>
      <c r="GE97" s="184">
        <f t="shared" si="73"/>
        <v>0</v>
      </c>
      <c r="GF97" s="184">
        <f t="shared" si="74"/>
        <v>0</v>
      </c>
      <c r="GG97" s="184">
        <f t="shared" si="75"/>
        <v>0</v>
      </c>
      <c r="GH97" s="184">
        <f t="shared" si="76"/>
        <v>0</v>
      </c>
      <c r="GI97" s="184">
        <f t="shared" si="77"/>
        <v>0</v>
      </c>
      <c r="GJ97" s="184">
        <f t="shared" si="78"/>
        <v>0</v>
      </c>
      <c r="GK97" s="184">
        <f t="shared" si="79"/>
        <v>0</v>
      </c>
      <c r="GL97" s="184">
        <f t="shared" si="80"/>
        <v>0</v>
      </c>
      <c r="GM97" s="184">
        <f t="shared" si="81"/>
        <v>0</v>
      </c>
      <c r="GN97" s="184">
        <f t="shared" si="82"/>
        <v>0</v>
      </c>
      <c r="GO97" s="184">
        <f t="shared" si="83"/>
        <v>0</v>
      </c>
      <c r="GP97" s="184">
        <f t="shared" si="84"/>
        <v>0</v>
      </c>
      <c r="GQ97" s="184">
        <f t="shared" si="85"/>
        <v>0</v>
      </c>
      <c r="GR97" s="184">
        <f t="shared" si="86"/>
        <v>0</v>
      </c>
      <c r="GS97" s="184">
        <f t="shared" si="87"/>
        <v>0</v>
      </c>
      <c r="GT97" s="184">
        <f t="shared" si="88"/>
        <v>0</v>
      </c>
      <c r="GU97" s="184">
        <f t="shared" si="89"/>
        <v>0</v>
      </c>
      <c r="GV97" s="184">
        <f t="shared" si="90"/>
        <v>0</v>
      </c>
      <c r="GW97" s="184">
        <f t="shared" si="91"/>
        <v>0</v>
      </c>
      <c r="GX97" s="184">
        <f t="shared" si="92"/>
        <v>0</v>
      </c>
    </row>
    <row r="98" spans="1:206" ht="35.1" customHeight="1" x14ac:dyDescent="0.4">
      <c r="A98" s="144" t="s">
        <v>81</v>
      </c>
      <c r="B98" s="145">
        <v>45403</v>
      </c>
      <c r="C98" s="172"/>
      <c r="D98" s="172"/>
      <c r="E98" s="172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8"/>
      <c r="S98" s="188"/>
      <c r="T98" s="189"/>
      <c r="U98" s="189"/>
      <c r="V98" s="189"/>
      <c r="W98" s="189"/>
      <c r="X98" s="189"/>
      <c r="Y98" s="189"/>
      <c r="Z98" s="189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72"/>
      <c r="AP98" s="172"/>
      <c r="AQ98" s="189"/>
      <c r="AR98" s="189"/>
      <c r="AS98" s="189"/>
      <c r="AT98" s="232"/>
      <c r="AU98" s="189"/>
      <c r="AV98" s="189"/>
      <c r="AW98" s="191"/>
      <c r="AX98" s="191"/>
      <c r="AY98" s="191"/>
      <c r="AZ98" s="191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8"/>
      <c r="CQ98" s="178"/>
      <c r="CR98" s="178"/>
      <c r="CS98" s="178"/>
      <c r="CT98" s="178"/>
      <c r="CU98" s="178"/>
      <c r="CV98" s="178"/>
      <c r="CW98" s="178"/>
      <c r="CX98" s="178"/>
      <c r="CY98" s="178"/>
      <c r="CZ98" s="178"/>
      <c r="DA98" s="178"/>
      <c r="DB98" s="178"/>
      <c r="DC98" s="178"/>
      <c r="DD98" s="178"/>
      <c r="DE98" s="178"/>
      <c r="DF98" s="178"/>
      <c r="DG98" s="178"/>
      <c r="DH98" s="178"/>
      <c r="DI98" s="178"/>
      <c r="DJ98" s="178"/>
      <c r="DK98" s="178"/>
      <c r="DL98" s="178"/>
      <c r="DM98" s="178"/>
      <c r="DN98" s="178"/>
      <c r="DO98" s="178"/>
      <c r="DP98" s="178"/>
      <c r="DQ98" s="178"/>
      <c r="DR98" s="178"/>
      <c r="DS98" s="178"/>
      <c r="DT98" s="178"/>
      <c r="DU98" s="178"/>
      <c r="DV98" s="178"/>
      <c r="DW98" s="178"/>
      <c r="DX98" s="178"/>
      <c r="DY98" s="178"/>
      <c r="DZ98" s="178"/>
      <c r="EA98" s="178"/>
      <c r="EB98" s="178"/>
      <c r="EC98" s="178"/>
      <c r="ED98" s="178"/>
      <c r="EE98" s="178"/>
      <c r="EF98" s="178"/>
      <c r="EG98" s="178"/>
      <c r="EH98" s="178"/>
      <c r="EI98" s="178"/>
      <c r="EJ98" s="178"/>
      <c r="EK98" s="178"/>
      <c r="EL98" s="178"/>
      <c r="EM98" s="178"/>
      <c r="EN98" s="178"/>
      <c r="EO98" s="178"/>
      <c r="EP98" s="178"/>
      <c r="EQ98" s="178"/>
      <c r="ER98" s="178"/>
      <c r="ES98" s="178"/>
      <c r="ET98" s="178"/>
      <c r="EU98" s="180"/>
      <c r="EV98" s="108"/>
      <c r="EW98" s="181"/>
      <c r="EX98" s="181"/>
      <c r="EY98" s="182"/>
      <c r="EZ98" s="230"/>
      <c r="FA98" s="184">
        <f t="shared" si="93"/>
        <v>0</v>
      </c>
      <c r="FB98" s="184">
        <f t="shared" si="94"/>
        <v>0</v>
      </c>
      <c r="FC98" s="184">
        <f t="shared" si="95"/>
        <v>0</v>
      </c>
      <c r="FD98" s="184">
        <f t="shared" si="96"/>
        <v>0</v>
      </c>
      <c r="FE98" s="184">
        <f t="shared" si="97"/>
        <v>0</v>
      </c>
      <c r="FF98" s="184">
        <f t="shared" si="98"/>
        <v>0</v>
      </c>
      <c r="FG98" s="184">
        <f t="shared" si="99"/>
        <v>0</v>
      </c>
      <c r="FH98" s="184">
        <f t="shared" si="50"/>
        <v>0</v>
      </c>
      <c r="FI98" s="184">
        <f t="shared" si="51"/>
        <v>0</v>
      </c>
      <c r="FJ98" s="184">
        <f t="shared" si="52"/>
        <v>0</v>
      </c>
      <c r="FK98" s="184">
        <f t="shared" si="53"/>
        <v>0</v>
      </c>
      <c r="FL98" s="184">
        <f t="shared" si="54"/>
        <v>0</v>
      </c>
      <c r="FM98" s="184">
        <f t="shared" si="55"/>
        <v>0</v>
      </c>
      <c r="FN98" s="184">
        <f t="shared" si="56"/>
        <v>0</v>
      </c>
      <c r="FO98" s="184">
        <f t="shared" si="57"/>
        <v>0</v>
      </c>
      <c r="FP98" s="184">
        <f t="shared" si="58"/>
        <v>0</v>
      </c>
      <c r="FQ98" s="184">
        <f t="shared" si="59"/>
        <v>0</v>
      </c>
      <c r="FR98" s="184">
        <f t="shared" si="60"/>
        <v>0</v>
      </c>
      <c r="FS98" s="184">
        <f t="shared" si="61"/>
        <v>0</v>
      </c>
      <c r="FT98" s="184">
        <f t="shared" si="62"/>
        <v>0</v>
      </c>
      <c r="FU98" s="184">
        <f t="shared" si="63"/>
        <v>0</v>
      </c>
      <c r="FV98" s="184">
        <f t="shared" si="64"/>
        <v>0</v>
      </c>
      <c r="FW98" s="184">
        <f t="shared" si="65"/>
        <v>0</v>
      </c>
      <c r="FX98" s="184">
        <f t="shared" si="66"/>
        <v>0</v>
      </c>
      <c r="FY98" s="184">
        <f t="shared" si="67"/>
        <v>0</v>
      </c>
      <c r="FZ98" s="184">
        <f t="shared" si="68"/>
        <v>0</v>
      </c>
      <c r="GA98" s="184">
        <f t="shared" si="69"/>
        <v>0</v>
      </c>
      <c r="GB98" s="184">
        <f t="shared" si="70"/>
        <v>0</v>
      </c>
      <c r="GC98" s="184">
        <f t="shared" si="71"/>
        <v>0</v>
      </c>
      <c r="GD98" s="184">
        <f t="shared" si="72"/>
        <v>0</v>
      </c>
      <c r="GE98" s="184">
        <f t="shared" si="73"/>
        <v>0</v>
      </c>
      <c r="GF98" s="184">
        <f t="shared" si="74"/>
        <v>0</v>
      </c>
      <c r="GG98" s="184">
        <f t="shared" si="75"/>
        <v>0</v>
      </c>
      <c r="GH98" s="184">
        <f t="shared" si="76"/>
        <v>0</v>
      </c>
      <c r="GI98" s="184">
        <f t="shared" si="77"/>
        <v>0</v>
      </c>
      <c r="GJ98" s="184">
        <f t="shared" si="78"/>
        <v>0</v>
      </c>
      <c r="GK98" s="184">
        <f t="shared" si="79"/>
        <v>0</v>
      </c>
      <c r="GL98" s="184">
        <f t="shared" si="80"/>
        <v>0</v>
      </c>
      <c r="GM98" s="184">
        <f t="shared" si="81"/>
        <v>0</v>
      </c>
      <c r="GN98" s="184">
        <f t="shared" si="82"/>
        <v>0</v>
      </c>
      <c r="GO98" s="184">
        <f t="shared" si="83"/>
        <v>0</v>
      </c>
      <c r="GP98" s="184">
        <f t="shared" si="84"/>
        <v>0</v>
      </c>
      <c r="GQ98" s="184">
        <f t="shared" si="85"/>
        <v>0</v>
      </c>
      <c r="GR98" s="184">
        <f t="shared" si="86"/>
        <v>0</v>
      </c>
      <c r="GS98" s="184">
        <f t="shared" si="87"/>
        <v>0</v>
      </c>
      <c r="GT98" s="184">
        <f t="shared" si="88"/>
        <v>0</v>
      </c>
      <c r="GU98" s="184">
        <f t="shared" si="89"/>
        <v>0</v>
      </c>
      <c r="GV98" s="184">
        <f t="shared" si="90"/>
        <v>0</v>
      </c>
      <c r="GW98" s="184">
        <f t="shared" si="91"/>
        <v>0</v>
      </c>
      <c r="GX98" s="184">
        <f t="shared" si="92"/>
        <v>0</v>
      </c>
    </row>
    <row r="99" spans="1:206" ht="35.1" customHeight="1" x14ac:dyDescent="0.4">
      <c r="A99" s="114" t="s">
        <v>75</v>
      </c>
      <c r="B99" s="115">
        <v>45404</v>
      </c>
      <c r="C99" s="172"/>
      <c r="D99" s="172"/>
      <c r="E99" s="172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8"/>
      <c r="S99" s="188"/>
      <c r="T99" s="189"/>
      <c r="U99" s="189"/>
      <c r="V99" s="189"/>
      <c r="W99" s="189"/>
      <c r="X99" s="189"/>
      <c r="Y99" s="189"/>
      <c r="Z99" s="189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72"/>
      <c r="AP99" s="172"/>
      <c r="AQ99" s="189"/>
      <c r="AR99" s="189"/>
      <c r="AS99" s="189"/>
      <c r="AT99" s="189"/>
      <c r="AU99" s="189"/>
      <c r="AV99" s="189"/>
      <c r="AW99" s="191"/>
      <c r="AX99" s="191"/>
      <c r="AY99" s="191"/>
      <c r="AZ99" s="191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178"/>
      <c r="CY99" s="178"/>
      <c r="CZ99" s="178"/>
      <c r="DA99" s="178"/>
      <c r="DB99" s="178"/>
      <c r="DC99" s="178"/>
      <c r="DD99" s="178"/>
      <c r="DE99" s="178"/>
      <c r="DF99" s="178"/>
      <c r="DG99" s="178"/>
      <c r="DH99" s="178"/>
      <c r="DI99" s="178"/>
      <c r="DJ99" s="178"/>
      <c r="DK99" s="178"/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80"/>
      <c r="EV99" s="108"/>
      <c r="EW99" s="181"/>
      <c r="EX99" s="181"/>
      <c r="EY99" s="182"/>
      <c r="EZ99" s="230"/>
      <c r="FA99" s="184">
        <f t="shared" si="93"/>
        <v>0</v>
      </c>
      <c r="FB99" s="184">
        <f t="shared" si="94"/>
        <v>0</v>
      </c>
      <c r="FC99" s="184">
        <f t="shared" si="95"/>
        <v>0</v>
      </c>
      <c r="FD99" s="184">
        <f t="shared" si="96"/>
        <v>0</v>
      </c>
      <c r="FE99" s="184">
        <f t="shared" si="97"/>
        <v>0</v>
      </c>
      <c r="FF99" s="184">
        <f t="shared" si="98"/>
        <v>0</v>
      </c>
      <c r="FG99" s="184">
        <f t="shared" si="99"/>
        <v>0</v>
      </c>
      <c r="FH99" s="184">
        <f t="shared" si="50"/>
        <v>0</v>
      </c>
      <c r="FI99" s="184">
        <f t="shared" si="51"/>
        <v>0</v>
      </c>
      <c r="FJ99" s="184">
        <f t="shared" si="52"/>
        <v>0</v>
      </c>
      <c r="FK99" s="184">
        <f t="shared" si="53"/>
        <v>0</v>
      </c>
      <c r="FL99" s="184">
        <f t="shared" si="54"/>
        <v>0</v>
      </c>
      <c r="FM99" s="184">
        <f t="shared" si="55"/>
        <v>0</v>
      </c>
      <c r="FN99" s="184">
        <f t="shared" si="56"/>
        <v>0</v>
      </c>
      <c r="FO99" s="184">
        <f t="shared" si="57"/>
        <v>0</v>
      </c>
      <c r="FP99" s="184">
        <f t="shared" si="58"/>
        <v>0</v>
      </c>
      <c r="FQ99" s="184">
        <f t="shared" si="59"/>
        <v>0</v>
      </c>
      <c r="FR99" s="184">
        <f t="shared" si="60"/>
        <v>0</v>
      </c>
      <c r="FS99" s="184">
        <f t="shared" si="61"/>
        <v>0</v>
      </c>
      <c r="FT99" s="184">
        <f t="shared" si="62"/>
        <v>0</v>
      </c>
      <c r="FU99" s="184">
        <f t="shared" si="63"/>
        <v>0</v>
      </c>
      <c r="FV99" s="184">
        <f t="shared" si="64"/>
        <v>0</v>
      </c>
      <c r="FW99" s="184">
        <f t="shared" si="65"/>
        <v>0</v>
      </c>
      <c r="FX99" s="184">
        <f t="shared" si="66"/>
        <v>0</v>
      </c>
      <c r="FY99" s="184">
        <f t="shared" si="67"/>
        <v>0</v>
      </c>
      <c r="FZ99" s="184">
        <f t="shared" si="68"/>
        <v>0</v>
      </c>
      <c r="GA99" s="184">
        <f t="shared" si="69"/>
        <v>0</v>
      </c>
      <c r="GB99" s="184">
        <f t="shared" si="70"/>
        <v>0</v>
      </c>
      <c r="GC99" s="184">
        <f t="shared" si="71"/>
        <v>0</v>
      </c>
      <c r="GD99" s="184">
        <f t="shared" si="72"/>
        <v>0</v>
      </c>
      <c r="GE99" s="184">
        <f t="shared" si="73"/>
        <v>0</v>
      </c>
      <c r="GF99" s="184">
        <f t="shared" si="74"/>
        <v>0</v>
      </c>
      <c r="GG99" s="184">
        <f t="shared" si="75"/>
        <v>0</v>
      </c>
      <c r="GH99" s="184">
        <f t="shared" si="76"/>
        <v>0</v>
      </c>
      <c r="GI99" s="184">
        <f t="shared" si="77"/>
        <v>0</v>
      </c>
      <c r="GJ99" s="184">
        <f t="shared" si="78"/>
        <v>0</v>
      </c>
      <c r="GK99" s="184">
        <f t="shared" si="79"/>
        <v>0</v>
      </c>
      <c r="GL99" s="184">
        <f t="shared" si="80"/>
        <v>0</v>
      </c>
      <c r="GM99" s="184">
        <f t="shared" si="81"/>
        <v>0</v>
      </c>
      <c r="GN99" s="184">
        <f t="shared" si="82"/>
        <v>0</v>
      </c>
      <c r="GO99" s="184">
        <f t="shared" si="83"/>
        <v>0</v>
      </c>
      <c r="GP99" s="184">
        <f t="shared" si="84"/>
        <v>0</v>
      </c>
      <c r="GQ99" s="184">
        <f t="shared" si="85"/>
        <v>0</v>
      </c>
      <c r="GR99" s="184">
        <f t="shared" si="86"/>
        <v>0</v>
      </c>
      <c r="GS99" s="184">
        <f t="shared" si="87"/>
        <v>0</v>
      </c>
      <c r="GT99" s="184">
        <f t="shared" si="88"/>
        <v>0</v>
      </c>
      <c r="GU99" s="184">
        <f t="shared" si="89"/>
        <v>0</v>
      </c>
      <c r="GV99" s="184">
        <f t="shared" si="90"/>
        <v>0</v>
      </c>
      <c r="GW99" s="184">
        <f t="shared" si="91"/>
        <v>0</v>
      </c>
      <c r="GX99" s="184">
        <f t="shared" si="92"/>
        <v>0</v>
      </c>
    </row>
    <row r="100" spans="1:206" ht="35.1" customHeight="1" x14ac:dyDescent="0.4">
      <c r="A100" s="114" t="s">
        <v>76</v>
      </c>
      <c r="B100" s="115">
        <v>45405</v>
      </c>
      <c r="C100" s="172"/>
      <c r="D100" s="172"/>
      <c r="E100" s="172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8"/>
      <c r="S100" s="188"/>
      <c r="T100" s="189"/>
      <c r="U100" s="189"/>
      <c r="V100" s="189"/>
      <c r="W100" s="189"/>
      <c r="X100" s="189"/>
      <c r="Y100" s="189"/>
      <c r="Z100" s="189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72"/>
      <c r="AP100" s="172"/>
      <c r="AQ100" s="189"/>
      <c r="AR100" s="189"/>
      <c r="AS100" s="189"/>
      <c r="AT100" s="189"/>
      <c r="AU100" s="189"/>
      <c r="AV100" s="189"/>
      <c r="AW100" s="191"/>
      <c r="AX100" s="191"/>
      <c r="AY100" s="191"/>
      <c r="AZ100" s="191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80"/>
      <c r="EV100" s="108"/>
      <c r="EW100" s="181"/>
      <c r="EX100" s="181"/>
      <c r="EY100" s="182"/>
      <c r="EZ100" s="230"/>
      <c r="FA100" s="184">
        <f t="shared" si="93"/>
        <v>0</v>
      </c>
      <c r="FB100" s="184">
        <f t="shared" si="94"/>
        <v>0</v>
      </c>
      <c r="FC100" s="184">
        <f t="shared" si="95"/>
        <v>0</v>
      </c>
      <c r="FD100" s="184">
        <f t="shared" si="96"/>
        <v>0</v>
      </c>
      <c r="FE100" s="184">
        <f t="shared" si="97"/>
        <v>0</v>
      </c>
      <c r="FF100" s="184">
        <f t="shared" si="98"/>
        <v>0</v>
      </c>
      <c r="FG100" s="184">
        <f t="shared" si="99"/>
        <v>0</v>
      </c>
      <c r="FH100" s="184">
        <f t="shared" si="50"/>
        <v>0</v>
      </c>
      <c r="FI100" s="184">
        <f t="shared" si="51"/>
        <v>0</v>
      </c>
      <c r="FJ100" s="184">
        <f t="shared" si="52"/>
        <v>0</v>
      </c>
      <c r="FK100" s="184">
        <f t="shared" si="53"/>
        <v>0</v>
      </c>
      <c r="FL100" s="184">
        <f t="shared" si="54"/>
        <v>0</v>
      </c>
      <c r="FM100" s="184">
        <f t="shared" si="55"/>
        <v>0</v>
      </c>
      <c r="FN100" s="184">
        <f t="shared" si="56"/>
        <v>0</v>
      </c>
      <c r="FO100" s="184">
        <f t="shared" si="57"/>
        <v>0</v>
      </c>
      <c r="FP100" s="184">
        <f t="shared" si="58"/>
        <v>0</v>
      </c>
      <c r="FQ100" s="184">
        <f t="shared" si="59"/>
        <v>0</v>
      </c>
      <c r="FR100" s="184">
        <f t="shared" si="60"/>
        <v>0</v>
      </c>
      <c r="FS100" s="184">
        <f t="shared" si="61"/>
        <v>0</v>
      </c>
      <c r="FT100" s="184">
        <f t="shared" si="62"/>
        <v>0</v>
      </c>
      <c r="FU100" s="184">
        <f t="shared" si="63"/>
        <v>0</v>
      </c>
      <c r="FV100" s="184">
        <f t="shared" si="64"/>
        <v>0</v>
      </c>
      <c r="FW100" s="184">
        <f t="shared" si="65"/>
        <v>0</v>
      </c>
      <c r="FX100" s="184">
        <f t="shared" si="66"/>
        <v>0</v>
      </c>
      <c r="FY100" s="184">
        <f t="shared" si="67"/>
        <v>0</v>
      </c>
      <c r="FZ100" s="184">
        <f t="shared" si="68"/>
        <v>0</v>
      </c>
      <c r="GA100" s="184">
        <f t="shared" si="69"/>
        <v>0</v>
      </c>
      <c r="GB100" s="184">
        <f t="shared" si="70"/>
        <v>0</v>
      </c>
      <c r="GC100" s="184">
        <f t="shared" si="71"/>
        <v>0</v>
      </c>
      <c r="GD100" s="184">
        <f t="shared" si="72"/>
        <v>0</v>
      </c>
      <c r="GE100" s="184">
        <f t="shared" si="73"/>
        <v>0</v>
      </c>
      <c r="GF100" s="184">
        <f t="shared" si="74"/>
        <v>0</v>
      </c>
      <c r="GG100" s="184">
        <f t="shared" si="75"/>
        <v>0</v>
      </c>
      <c r="GH100" s="184">
        <f t="shared" si="76"/>
        <v>0</v>
      </c>
      <c r="GI100" s="184">
        <f t="shared" si="77"/>
        <v>0</v>
      </c>
      <c r="GJ100" s="184">
        <f t="shared" si="78"/>
        <v>0</v>
      </c>
      <c r="GK100" s="184">
        <f t="shared" si="79"/>
        <v>0</v>
      </c>
      <c r="GL100" s="184">
        <f t="shared" si="80"/>
        <v>0</v>
      </c>
      <c r="GM100" s="184">
        <f t="shared" si="81"/>
        <v>0</v>
      </c>
      <c r="GN100" s="184">
        <f t="shared" si="82"/>
        <v>0</v>
      </c>
      <c r="GO100" s="184">
        <f t="shared" si="83"/>
        <v>0</v>
      </c>
      <c r="GP100" s="184">
        <f t="shared" si="84"/>
        <v>0</v>
      </c>
      <c r="GQ100" s="184">
        <f t="shared" si="85"/>
        <v>0</v>
      </c>
      <c r="GR100" s="184">
        <f t="shared" si="86"/>
        <v>0</v>
      </c>
      <c r="GS100" s="184">
        <f t="shared" si="87"/>
        <v>0</v>
      </c>
      <c r="GT100" s="184">
        <f t="shared" si="88"/>
        <v>0</v>
      </c>
      <c r="GU100" s="184">
        <f t="shared" si="89"/>
        <v>0</v>
      </c>
      <c r="GV100" s="184">
        <f t="shared" si="90"/>
        <v>0</v>
      </c>
      <c r="GW100" s="184">
        <f t="shared" si="91"/>
        <v>0</v>
      </c>
      <c r="GX100" s="184">
        <f t="shared" si="92"/>
        <v>0</v>
      </c>
    </row>
    <row r="101" spans="1:206" ht="35.1" customHeight="1" x14ac:dyDescent="0.4">
      <c r="A101" s="114" t="s">
        <v>77</v>
      </c>
      <c r="B101" s="115">
        <v>45406</v>
      </c>
      <c r="C101" s="172"/>
      <c r="D101" s="172"/>
      <c r="E101" s="172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8"/>
      <c r="S101" s="188"/>
      <c r="T101" s="189"/>
      <c r="U101" s="189"/>
      <c r="V101" s="189"/>
      <c r="W101" s="189"/>
      <c r="X101" s="189"/>
      <c r="Y101" s="189"/>
      <c r="Z101" s="189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72"/>
      <c r="AP101" s="172"/>
      <c r="AQ101" s="189"/>
      <c r="AR101" s="189"/>
      <c r="AS101" s="189"/>
      <c r="AT101" s="189"/>
      <c r="AU101" s="189"/>
      <c r="AV101" s="189"/>
      <c r="AW101" s="191"/>
      <c r="AX101" s="191"/>
      <c r="AY101" s="191"/>
      <c r="AZ101" s="191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178"/>
      <c r="CY101" s="178"/>
      <c r="CZ101" s="178"/>
      <c r="DA101" s="178"/>
      <c r="DB101" s="178"/>
      <c r="DC101" s="178"/>
      <c r="DD101" s="178"/>
      <c r="DE101" s="178"/>
      <c r="DF101" s="178"/>
      <c r="DG101" s="178"/>
      <c r="DH101" s="178"/>
      <c r="DI101" s="178"/>
      <c r="DJ101" s="178"/>
      <c r="DK101" s="178"/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80"/>
      <c r="EV101" s="108"/>
      <c r="EW101" s="181"/>
      <c r="EX101" s="181"/>
      <c r="EY101" s="182"/>
      <c r="EZ101" s="230"/>
      <c r="FA101" s="184">
        <f t="shared" si="93"/>
        <v>0</v>
      </c>
      <c r="FB101" s="184">
        <f t="shared" si="94"/>
        <v>0</v>
      </c>
      <c r="FC101" s="184">
        <f t="shared" si="95"/>
        <v>0</v>
      </c>
      <c r="FD101" s="184">
        <f t="shared" si="96"/>
        <v>0</v>
      </c>
      <c r="FE101" s="184">
        <f t="shared" si="97"/>
        <v>0</v>
      </c>
      <c r="FF101" s="184">
        <f t="shared" si="98"/>
        <v>0</v>
      </c>
      <c r="FG101" s="184">
        <f t="shared" si="99"/>
        <v>0</v>
      </c>
      <c r="FH101" s="184">
        <f t="shared" si="50"/>
        <v>0</v>
      </c>
      <c r="FI101" s="184">
        <f t="shared" si="51"/>
        <v>0</v>
      </c>
      <c r="FJ101" s="184">
        <f t="shared" si="52"/>
        <v>0</v>
      </c>
      <c r="FK101" s="184">
        <f t="shared" si="53"/>
        <v>0</v>
      </c>
      <c r="FL101" s="184">
        <f t="shared" si="54"/>
        <v>0</v>
      </c>
      <c r="FM101" s="184">
        <f t="shared" si="55"/>
        <v>0</v>
      </c>
      <c r="FN101" s="184">
        <f t="shared" si="56"/>
        <v>0</v>
      </c>
      <c r="FO101" s="184">
        <f t="shared" si="57"/>
        <v>0</v>
      </c>
      <c r="FP101" s="184">
        <f t="shared" si="58"/>
        <v>0</v>
      </c>
      <c r="FQ101" s="184">
        <f t="shared" si="59"/>
        <v>0</v>
      </c>
      <c r="FR101" s="184">
        <f t="shared" si="60"/>
        <v>0</v>
      </c>
      <c r="FS101" s="184">
        <f t="shared" si="61"/>
        <v>0</v>
      </c>
      <c r="FT101" s="184">
        <f t="shared" si="62"/>
        <v>0</v>
      </c>
      <c r="FU101" s="184">
        <f t="shared" si="63"/>
        <v>0</v>
      </c>
      <c r="FV101" s="184">
        <f t="shared" si="64"/>
        <v>0</v>
      </c>
      <c r="FW101" s="184">
        <f t="shared" si="65"/>
        <v>0</v>
      </c>
      <c r="FX101" s="184">
        <f t="shared" si="66"/>
        <v>0</v>
      </c>
      <c r="FY101" s="184">
        <f t="shared" si="67"/>
        <v>0</v>
      </c>
      <c r="FZ101" s="184">
        <f t="shared" si="68"/>
        <v>0</v>
      </c>
      <c r="GA101" s="184">
        <f t="shared" si="69"/>
        <v>0</v>
      </c>
      <c r="GB101" s="184">
        <f t="shared" si="70"/>
        <v>0</v>
      </c>
      <c r="GC101" s="184">
        <f t="shared" si="71"/>
        <v>0</v>
      </c>
      <c r="GD101" s="184">
        <f t="shared" si="72"/>
        <v>0</v>
      </c>
      <c r="GE101" s="184">
        <f t="shared" si="73"/>
        <v>0</v>
      </c>
      <c r="GF101" s="184">
        <f t="shared" si="74"/>
        <v>0</v>
      </c>
      <c r="GG101" s="184">
        <f t="shared" si="75"/>
        <v>0</v>
      </c>
      <c r="GH101" s="184">
        <f t="shared" si="76"/>
        <v>0</v>
      </c>
      <c r="GI101" s="184">
        <f t="shared" si="77"/>
        <v>0</v>
      </c>
      <c r="GJ101" s="184">
        <f t="shared" si="78"/>
        <v>0</v>
      </c>
      <c r="GK101" s="184">
        <f t="shared" si="79"/>
        <v>0</v>
      </c>
      <c r="GL101" s="184">
        <f t="shared" si="80"/>
        <v>0</v>
      </c>
      <c r="GM101" s="184">
        <f t="shared" si="81"/>
        <v>0</v>
      </c>
      <c r="GN101" s="184">
        <f t="shared" si="82"/>
        <v>0</v>
      </c>
      <c r="GO101" s="184">
        <f t="shared" si="83"/>
        <v>0</v>
      </c>
      <c r="GP101" s="184">
        <f t="shared" si="84"/>
        <v>0</v>
      </c>
      <c r="GQ101" s="184">
        <f t="shared" si="85"/>
        <v>0</v>
      </c>
      <c r="GR101" s="184">
        <f t="shared" si="86"/>
        <v>0</v>
      </c>
      <c r="GS101" s="184">
        <f t="shared" si="87"/>
        <v>0</v>
      </c>
      <c r="GT101" s="184">
        <f t="shared" si="88"/>
        <v>0</v>
      </c>
      <c r="GU101" s="184">
        <f t="shared" si="89"/>
        <v>0</v>
      </c>
      <c r="GV101" s="184">
        <f t="shared" si="90"/>
        <v>0</v>
      </c>
      <c r="GW101" s="184">
        <f t="shared" si="91"/>
        <v>0</v>
      </c>
      <c r="GX101" s="184">
        <f t="shared" si="92"/>
        <v>0</v>
      </c>
    </row>
    <row r="102" spans="1:206" ht="35.1" customHeight="1" x14ac:dyDescent="0.4">
      <c r="A102" s="114" t="s">
        <v>82</v>
      </c>
      <c r="B102" s="115">
        <v>45407</v>
      </c>
      <c r="C102" s="172"/>
      <c r="D102" s="172"/>
      <c r="E102" s="172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72"/>
      <c r="AP102" s="172"/>
      <c r="AQ102" s="231"/>
      <c r="AR102" s="231"/>
      <c r="AS102" s="231"/>
      <c r="AT102" s="231"/>
      <c r="AU102" s="231"/>
      <c r="AV102" s="231"/>
      <c r="AW102" s="191"/>
      <c r="AX102" s="191"/>
      <c r="AY102" s="191"/>
      <c r="AZ102" s="19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80"/>
      <c r="EV102" s="108"/>
      <c r="EW102" s="181"/>
      <c r="EX102" s="181"/>
      <c r="EY102" s="182"/>
      <c r="EZ102" s="230"/>
      <c r="FA102" s="184">
        <f t="shared" si="93"/>
        <v>0</v>
      </c>
      <c r="FB102" s="184">
        <f t="shared" si="94"/>
        <v>0</v>
      </c>
      <c r="FC102" s="184">
        <f t="shared" si="95"/>
        <v>0</v>
      </c>
      <c r="FD102" s="184">
        <f t="shared" si="96"/>
        <v>0</v>
      </c>
      <c r="FE102" s="184">
        <f t="shared" si="97"/>
        <v>0</v>
      </c>
      <c r="FF102" s="184">
        <f t="shared" si="98"/>
        <v>0</v>
      </c>
      <c r="FG102" s="184">
        <f t="shared" si="99"/>
        <v>0</v>
      </c>
      <c r="FH102" s="184">
        <f t="shared" si="50"/>
        <v>0</v>
      </c>
      <c r="FI102" s="184">
        <f t="shared" si="51"/>
        <v>0</v>
      </c>
      <c r="FJ102" s="184">
        <f t="shared" si="52"/>
        <v>0</v>
      </c>
      <c r="FK102" s="184">
        <f t="shared" si="53"/>
        <v>0</v>
      </c>
      <c r="FL102" s="184">
        <f t="shared" si="54"/>
        <v>0</v>
      </c>
      <c r="FM102" s="184">
        <f t="shared" si="55"/>
        <v>0</v>
      </c>
      <c r="FN102" s="184">
        <f t="shared" si="56"/>
        <v>0</v>
      </c>
      <c r="FO102" s="184">
        <f t="shared" si="57"/>
        <v>0</v>
      </c>
      <c r="FP102" s="184">
        <f t="shared" si="58"/>
        <v>0</v>
      </c>
      <c r="FQ102" s="184">
        <f t="shared" si="59"/>
        <v>0</v>
      </c>
      <c r="FR102" s="184">
        <f t="shared" si="60"/>
        <v>0</v>
      </c>
      <c r="FS102" s="184">
        <f t="shared" si="61"/>
        <v>0</v>
      </c>
      <c r="FT102" s="184">
        <f t="shared" si="62"/>
        <v>0</v>
      </c>
      <c r="FU102" s="184">
        <f t="shared" si="63"/>
        <v>0</v>
      </c>
      <c r="FV102" s="184">
        <f t="shared" si="64"/>
        <v>0</v>
      </c>
      <c r="FW102" s="184">
        <f t="shared" si="65"/>
        <v>0</v>
      </c>
      <c r="FX102" s="184">
        <f t="shared" si="66"/>
        <v>0</v>
      </c>
      <c r="FY102" s="184">
        <f t="shared" si="67"/>
        <v>0</v>
      </c>
      <c r="FZ102" s="184">
        <f t="shared" si="68"/>
        <v>0</v>
      </c>
      <c r="GA102" s="184">
        <f t="shared" si="69"/>
        <v>0</v>
      </c>
      <c r="GB102" s="184">
        <f t="shared" si="70"/>
        <v>0</v>
      </c>
      <c r="GC102" s="184">
        <f t="shared" si="71"/>
        <v>0</v>
      </c>
      <c r="GD102" s="184">
        <f t="shared" si="72"/>
        <v>0</v>
      </c>
      <c r="GE102" s="184">
        <f t="shared" si="73"/>
        <v>0</v>
      </c>
      <c r="GF102" s="184">
        <f t="shared" si="74"/>
        <v>0</v>
      </c>
      <c r="GG102" s="184">
        <f t="shared" si="75"/>
        <v>0</v>
      </c>
      <c r="GH102" s="184">
        <f t="shared" si="76"/>
        <v>0</v>
      </c>
      <c r="GI102" s="184">
        <f t="shared" si="77"/>
        <v>0</v>
      </c>
      <c r="GJ102" s="184">
        <f t="shared" si="78"/>
        <v>0</v>
      </c>
      <c r="GK102" s="184">
        <f t="shared" si="79"/>
        <v>0</v>
      </c>
      <c r="GL102" s="184">
        <f t="shared" si="80"/>
        <v>0</v>
      </c>
      <c r="GM102" s="184">
        <f t="shared" si="81"/>
        <v>0</v>
      </c>
      <c r="GN102" s="184">
        <f t="shared" si="82"/>
        <v>0</v>
      </c>
      <c r="GO102" s="184">
        <f t="shared" si="83"/>
        <v>0</v>
      </c>
      <c r="GP102" s="184">
        <f t="shared" si="84"/>
        <v>0</v>
      </c>
      <c r="GQ102" s="184">
        <f t="shared" si="85"/>
        <v>0</v>
      </c>
      <c r="GR102" s="184">
        <f t="shared" si="86"/>
        <v>0</v>
      </c>
      <c r="GS102" s="184">
        <f t="shared" si="87"/>
        <v>0</v>
      </c>
      <c r="GT102" s="184">
        <f t="shared" si="88"/>
        <v>0</v>
      </c>
      <c r="GU102" s="184">
        <f t="shared" si="89"/>
        <v>0</v>
      </c>
      <c r="GV102" s="184">
        <f t="shared" si="90"/>
        <v>0</v>
      </c>
      <c r="GW102" s="184">
        <f t="shared" si="91"/>
        <v>0</v>
      </c>
      <c r="GX102" s="184">
        <f t="shared" si="92"/>
        <v>0</v>
      </c>
    </row>
    <row r="103" spans="1:206" ht="35.1" customHeight="1" x14ac:dyDescent="0.4">
      <c r="A103" s="114" t="s">
        <v>79</v>
      </c>
      <c r="B103" s="115">
        <v>45408</v>
      </c>
      <c r="C103" s="172"/>
      <c r="D103" s="172"/>
      <c r="E103" s="172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72"/>
      <c r="AP103" s="172"/>
      <c r="AQ103" s="231"/>
      <c r="AR103" s="231"/>
      <c r="AS103" s="189"/>
      <c r="AT103" s="231"/>
      <c r="AU103" s="231"/>
      <c r="AV103" s="231"/>
      <c r="AW103" s="191"/>
      <c r="AX103" s="191"/>
      <c r="AY103" s="191"/>
      <c r="AZ103" s="19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  <c r="EO103" s="178"/>
      <c r="EP103" s="178"/>
      <c r="EQ103" s="178"/>
      <c r="ER103" s="178"/>
      <c r="ES103" s="178"/>
      <c r="ET103" s="178"/>
      <c r="EU103" s="180"/>
      <c r="EV103" s="108"/>
      <c r="EW103" s="181"/>
      <c r="EX103" s="181"/>
      <c r="EY103" s="182"/>
      <c r="EZ103" s="230"/>
      <c r="FA103" s="184">
        <f t="shared" si="93"/>
        <v>0</v>
      </c>
      <c r="FB103" s="184">
        <f t="shared" si="94"/>
        <v>0</v>
      </c>
      <c r="FC103" s="184">
        <f t="shared" si="95"/>
        <v>0</v>
      </c>
      <c r="FD103" s="184">
        <f t="shared" si="96"/>
        <v>0</v>
      </c>
      <c r="FE103" s="184">
        <f t="shared" si="97"/>
        <v>0</v>
      </c>
      <c r="FF103" s="184">
        <f t="shared" si="98"/>
        <v>0</v>
      </c>
      <c r="FG103" s="184">
        <f t="shared" si="99"/>
        <v>0</v>
      </c>
      <c r="FH103" s="184">
        <f t="shared" si="50"/>
        <v>0</v>
      </c>
      <c r="FI103" s="184">
        <f t="shared" si="51"/>
        <v>0</v>
      </c>
      <c r="FJ103" s="184">
        <f t="shared" si="52"/>
        <v>0</v>
      </c>
      <c r="FK103" s="184">
        <f t="shared" si="53"/>
        <v>0</v>
      </c>
      <c r="FL103" s="184">
        <f t="shared" si="54"/>
        <v>0</v>
      </c>
      <c r="FM103" s="184">
        <f t="shared" si="55"/>
        <v>0</v>
      </c>
      <c r="FN103" s="184">
        <f t="shared" si="56"/>
        <v>0</v>
      </c>
      <c r="FO103" s="184">
        <f t="shared" si="57"/>
        <v>0</v>
      </c>
      <c r="FP103" s="184">
        <f t="shared" si="58"/>
        <v>0</v>
      </c>
      <c r="FQ103" s="184">
        <f t="shared" si="59"/>
        <v>0</v>
      </c>
      <c r="FR103" s="184">
        <f t="shared" si="60"/>
        <v>0</v>
      </c>
      <c r="FS103" s="184">
        <f t="shared" si="61"/>
        <v>0</v>
      </c>
      <c r="FT103" s="184">
        <f t="shared" si="62"/>
        <v>0</v>
      </c>
      <c r="FU103" s="184">
        <f t="shared" si="63"/>
        <v>0</v>
      </c>
      <c r="FV103" s="184">
        <f t="shared" si="64"/>
        <v>0</v>
      </c>
      <c r="FW103" s="184">
        <f t="shared" si="65"/>
        <v>0</v>
      </c>
      <c r="FX103" s="184">
        <f t="shared" si="66"/>
        <v>0</v>
      </c>
      <c r="FY103" s="184">
        <f t="shared" si="67"/>
        <v>0</v>
      </c>
      <c r="FZ103" s="184">
        <f t="shared" si="68"/>
        <v>0</v>
      </c>
      <c r="GA103" s="184">
        <f t="shared" si="69"/>
        <v>0</v>
      </c>
      <c r="GB103" s="184">
        <f t="shared" si="70"/>
        <v>0</v>
      </c>
      <c r="GC103" s="184">
        <f t="shared" si="71"/>
        <v>0</v>
      </c>
      <c r="GD103" s="184">
        <f t="shared" si="72"/>
        <v>0</v>
      </c>
      <c r="GE103" s="184">
        <f t="shared" si="73"/>
        <v>0</v>
      </c>
      <c r="GF103" s="184">
        <f t="shared" si="74"/>
        <v>0</v>
      </c>
      <c r="GG103" s="184">
        <f t="shared" si="75"/>
        <v>0</v>
      </c>
      <c r="GH103" s="184">
        <f t="shared" si="76"/>
        <v>0</v>
      </c>
      <c r="GI103" s="184">
        <f t="shared" si="77"/>
        <v>0</v>
      </c>
      <c r="GJ103" s="184">
        <f t="shared" si="78"/>
        <v>0</v>
      </c>
      <c r="GK103" s="184">
        <f t="shared" si="79"/>
        <v>0</v>
      </c>
      <c r="GL103" s="184">
        <f t="shared" si="80"/>
        <v>0</v>
      </c>
      <c r="GM103" s="184">
        <f t="shared" si="81"/>
        <v>0</v>
      </c>
      <c r="GN103" s="184">
        <f t="shared" si="82"/>
        <v>0</v>
      </c>
      <c r="GO103" s="184">
        <f t="shared" si="83"/>
        <v>0</v>
      </c>
      <c r="GP103" s="184">
        <f t="shared" si="84"/>
        <v>0</v>
      </c>
      <c r="GQ103" s="184">
        <f t="shared" si="85"/>
        <v>0</v>
      </c>
      <c r="GR103" s="184">
        <f t="shared" si="86"/>
        <v>0</v>
      </c>
      <c r="GS103" s="184">
        <f t="shared" si="87"/>
        <v>0</v>
      </c>
      <c r="GT103" s="184">
        <f t="shared" si="88"/>
        <v>0</v>
      </c>
      <c r="GU103" s="184">
        <f t="shared" si="89"/>
        <v>0</v>
      </c>
      <c r="GV103" s="184">
        <f t="shared" si="90"/>
        <v>0</v>
      </c>
      <c r="GW103" s="184">
        <f t="shared" si="91"/>
        <v>0</v>
      </c>
      <c r="GX103" s="184">
        <f t="shared" si="92"/>
        <v>0</v>
      </c>
    </row>
    <row r="104" spans="1:206" ht="35.1" customHeight="1" thickBot="1" x14ac:dyDescent="0.45">
      <c r="A104" s="114" t="s">
        <v>80</v>
      </c>
      <c r="B104" s="115">
        <v>45409</v>
      </c>
      <c r="C104" s="172"/>
      <c r="D104" s="172"/>
      <c r="E104" s="172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6"/>
      <c r="AB104" s="186"/>
      <c r="AC104" s="186"/>
      <c r="AD104" s="186"/>
      <c r="AE104" s="186"/>
      <c r="AF104" s="186"/>
      <c r="AG104" s="186"/>
      <c r="AH104" s="173"/>
      <c r="AI104" s="186"/>
      <c r="AJ104" s="186"/>
      <c r="AK104" s="186"/>
      <c r="AL104" s="186"/>
      <c r="AM104" s="186"/>
      <c r="AN104" s="186"/>
      <c r="AO104" s="172"/>
      <c r="AP104" s="172"/>
      <c r="AQ104" s="231"/>
      <c r="AR104" s="231"/>
      <c r="AS104" s="231"/>
      <c r="AT104" s="231"/>
      <c r="AU104" s="231"/>
      <c r="AV104" s="231"/>
      <c r="AW104" s="191"/>
      <c r="AX104" s="191"/>
      <c r="AY104" s="191"/>
      <c r="AZ104" s="19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178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80"/>
      <c r="EV104" s="108"/>
      <c r="EW104" s="181"/>
      <c r="EX104" s="181"/>
      <c r="EY104" s="182"/>
      <c r="EZ104" s="230"/>
      <c r="FA104" s="184">
        <f t="shared" si="93"/>
        <v>0</v>
      </c>
      <c r="FB104" s="184">
        <f t="shared" si="94"/>
        <v>0</v>
      </c>
      <c r="FC104" s="184">
        <f t="shared" si="95"/>
        <v>0</v>
      </c>
      <c r="FD104" s="184">
        <f t="shared" si="96"/>
        <v>0</v>
      </c>
      <c r="FE104" s="184">
        <f t="shared" si="97"/>
        <v>0</v>
      </c>
      <c r="FF104" s="184">
        <f t="shared" si="98"/>
        <v>0</v>
      </c>
      <c r="FG104" s="184">
        <f t="shared" si="99"/>
        <v>0</v>
      </c>
      <c r="FH104" s="184">
        <f t="shared" si="50"/>
        <v>0</v>
      </c>
      <c r="FI104" s="184">
        <f t="shared" si="51"/>
        <v>0</v>
      </c>
      <c r="FJ104" s="184">
        <f t="shared" si="52"/>
        <v>0</v>
      </c>
      <c r="FK104" s="184">
        <f t="shared" si="53"/>
        <v>0</v>
      </c>
      <c r="FL104" s="184">
        <f t="shared" si="54"/>
        <v>0</v>
      </c>
      <c r="FM104" s="184">
        <f t="shared" si="55"/>
        <v>0</v>
      </c>
      <c r="FN104" s="184">
        <f t="shared" si="56"/>
        <v>0</v>
      </c>
      <c r="FO104" s="184">
        <f t="shared" si="57"/>
        <v>0</v>
      </c>
      <c r="FP104" s="184">
        <f t="shared" si="58"/>
        <v>0</v>
      </c>
      <c r="FQ104" s="184">
        <f t="shared" si="59"/>
        <v>0</v>
      </c>
      <c r="FR104" s="184">
        <f t="shared" si="60"/>
        <v>0</v>
      </c>
      <c r="FS104" s="184">
        <f t="shared" si="61"/>
        <v>0</v>
      </c>
      <c r="FT104" s="184">
        <f t="shared" si="62"/>
        <v>0</v>
      </c>
      <c r="FU104" s="184">
        <f t="shared" si="63"/>
        <v>0</v>
      </c>
      <c r="FV104" s="184">
        <f t="shared" si="64"/>
        <v>0</v>
      </c>
      <c r="FW104" s="184">
        <f t="shared" si="65"/>
        <v>0</v>
      </c>
      <c r="FX104" s="184">
        <f t="shared" si="66"/>
        <v>0</v>
      </c>
      <c r="FY104" s="184">
        <f t="shared" si="67"/>
        <v>0</v>
      </c>
      <c r="FZ104" s="184">
        <f t="shared" si="68"/>
        <v>0</v>
      </c>
      <c r="GA104" s="184">
        <f t="shared" si="69"/>
        <v>0</v>
      </c>
      <c r="GB104" s="184">
        <f t="shared" si="70"/>
        <v>0</v>
      </c>
      <c r="GC104" s="184">
        <f t="shared" si="71"/>
        <v>0</v>
      </c>
      <c r="GD104" s="184">
        <f t="shared" si="72"/>
        <v>0</v>
      </c>
      <c r="GE104" s="184">
        <f t="shared" si="73"/>
        <v>0</v>
      </c>
      <c r="GF104" s="184">
        <f t="shared" si="74"/>
        <v>0</v>
      </c>
      <c r="GG104" s="184">
        <f t="shared" si="75"/>
        <v>0</v>
      </c>
      <c r="GH104" s="184">
        <f t="shared" si="76"/>
        <v>0</v>
      </c>
      <c r="GI104" s="184">
        <f t="shared" si="77"/>
        <v>0</v>
      </c>
      <c r="GJ104" s="184">
        <f t="shared" si="78"/>
        <v>0</v>
      </c>
      <c r="GK104" s="184">
        <f t="shared" si="79"/>
        <v>0</v>
      </c>
      <c r="GL104" s="184">
        <f t="shared" si="80"/>
        <v>0</v>
      </c>
      <c r="GM104" s="184">
        <f t="shared" si="81"/>
        <v>0</v>
      </c>
      <c r="GN104" s="184">
        <f t="shared" si="82"/>
        <v>0</v>
      </c>
      <c r="GO104" s="184">
        <f t="shared" si="83"/>
        <v>0</v>
      </c>
      <c r="GP104" s="184">
        <f t="shared" si="84"/>
        <v>0</v>
      </c>
      <c r="GQ104" s="184">
        <f t="shared" si="85"/>
        <v>0</v>
      </c>
      <c r="GR104" s="184">
        <f t="shared" si="86"/>
        <v>0</v>
      </c>
      <c r="GS104" s="184">
        <f t="shared" si="87"/>
        <v>0</v>
      </c>
      <c r="GT104" s="184">
        <f t="shared" si="88"/>
        <v>0</v>
      </c>
      <c r="GU104" s="184">
        <f t="shared" si="89"/>
        <v>0</v>
      </c>
      <c r="GV104" s="184">
        <f t="shared" si="90"/>
        <v>0</v>
      </c>
      <c r="GW104" s="184">
        <f t="shared" si="91"/>
        <v>0</v>
      </c>
      <c r="GX104" s="184">
        <f t="shared" si="92"/>
        <v>0</v>
      </c>
    </row>
    <row r="105" spans="1:206" ht="35.1" customHeight="1" x14ac:dyDescent="0.4">
      <c r="A105" s="144" t="s">
        <v>81</v>
      </c>
      <c r="B105" s="145">
        <v>45410</v>
      </c>
      <c r="C105" s="147"/>
      <c r="D105" s="147"/>
      <c r="E105" s="147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49"/>
      <c r="S105" s="149"/>
      <c r="T105" s="195"/>
      <c r="U105" s="195"/>
      <c r="V105" s="195"/>
      <c r="W105" s="195"/>
      <c r="X105" s="195"/>
      <c r="Y105" s="195"/>
      <c r="Z105" s="195"/>
      <c r="AA105" s="192"/>
      <c r="AB105" s="192"/>
      <c r="AC105" s="192"/>
      <c r="AD105" s="192"/>
      <c r="AE105" s="192"/>
      <c r="AF105" s="192"/>
      <c r="AG105" s="192"/>
      <c r="AH105" s="148"/>
      <c r="AI105" s="192"/>
      <c r="AJ105" s="192"/>
      <c r="AK105" s="192"/>
      <c r="AL105" s="192"/>
      <c r="AM105" s="192"/>
      <c r="AN105" s="192"/>
      <c r="AO105" s="147"/>
      <c r="AP105" s="147"/>
      <c r="AQ105" s="195"/>
      <c r="AR105" s="195"/>
      <c r="AS105" s="195"/>
      <c r="AT105" s="227"/>
      <c r="AU105" s="195"/>
      <c r="AV105" s="195"/>
      <c r="AW105" s="198"/>
      <c r="AX105" s="198"/>
      <c r="AY105" s="198"/>
      <c r="AZ105" s="198"/>
      <c r="BA105" s="195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195"/>
      <c r="BL105" s="195"/>
      <c r="BM105" s="195"/>
      <c r="BN105" s="195"/>
      <c r="BO105" s="195"/>
      <c r="BP105" s="195"/>
      <c r="BQ105" s="195"/>
      <c r="BR105" s="195"/>
      <c r="BS105" s="219"/>
      <c r="BT105" s="466" t="s">
        <v>89</v>
      </c>
      <c r="BU105" s="467"/>
      <c r="BV105" s="467"/>
      <c r="BW105" s="466" t="s">
        <v>90</v>
      </c>
      <c r="BX105" s="467"/>
      <c r="BY105" s="467"/>
      <c r="BZ105" s="466" t="s">
        <v>91</v>
      </c>
      <c r="CA105" s="467"/>
      <c r="CB105" s="468"/>
      <c r="CC105" s="234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2"/>
      <c r="CV105" s="152"/>
      <c r="CW105" s="152"/>
      <c r="CX105" s="152"/>
      <c r="CY105" s="152"/>
      <c r="CZ105" s="152"/>
      <c r="DA105" s="152"/>
      <c r="DB105" s="152"/>
      <c r="DC105" s="152"/>
      <c r="DD105" s="152"/>
      <c r="DE105" s="152"/>
      <c r="DF105" s="152"/>
      <c r="DG105" s="152"/>
      <c r="DH105" s="152"/>
      <c r="DI105" s="152"/>
      <c r="DJ105" s="152"/>
      <c r="DK105" s="152"/>
      <c r="DL105" s="152"/>
      <c r="DM105" s="152"/>
      <c r="DN105" s="152"/>
      <c r="DO105" s="152"/>
      <c r="DP105" s="152"/>
      <c r="DQ105" s="152"/>
      <c r="DR105" s="152"/>
      <c r="DS105" s="152"/>
      <c r="DT105" s="152"/>
      <c r="DU105" s="152"/>
      <c r="DV105" s="152"/>
      <c r="DW105" s="152"/>
      <c r="DX105" s="152"/>
      <c r="DY105" s="152"/>
      <c r="DZ105" s="152"/>
      <c r="EA105" s="152"/>
      <c r="EB105" s="152"/>
      <c r="EC105" s="152"/>
      <c r="ED105" s="152"/>
      <c r="EE105" s="152"/>
      <c r="EF105" s="152"/>
      <c r="EG105" s="152"/>
      <c r="EH105" s="152"/>
      <c r="EI105" s="152"/>
      <c r="EJ105" s="152"/>
      <c r="EK105" s="152"/>
      <c r="EL105" s="152"/>
      <c r="EM105" s="152"/>
      <c r="EN105" s="152"/>
      <c r="EO105" s="152"/>
      <c r="EP105" s="152"/>
      <c r="EQ105" s="152"/>
      <c r="ER105" s="152"/>
      <c r="ES105" s="152"/>
      <c r="ET105" s="152"/>
      <c r="EU105" s="153"/>
      <c r="EV105" s="108"/>
      <c r="EW105" s="154"/>
      <c r="EX105" s="154"/>
      <c r="EY105" s="216"/>
      <c r="EZ105" s="217"/>
      <c r="FA105" s="138">
        <f t="shared" si="93"/>
        <v>0</v>
      </c>
      <c r="FB105" s="138">
        <f t="shared" si="94"/>
        <v>0</v>
      </c>
      <c r="FC105" s="138">
        <f t="shared" si="95"/>
        <v>0</v>
      </c>
      <c r="FD105" s="138">
        <f t="shared" si="96"/>
        <v>0</v>
      </c>
      <c r="FE105" s="138">
        <f t="shared" si="97"/>
        <v>0</v>
      </c>
      <c r="FF105" s="138">
        <f t="shared" si="98"/>
        <v>0</v>
      </c>
      <c r="FG105" s="138">
        <f t="shared" si="99"/>
        <v>0</v>
      </c>
      <c r="FH105" s="138">
        <f t="shared" si="50"/>
        <v>0</v>
      </c>
      <c r="FI105" s="138">
        <f t="shared" si="51"/>
        <v>0</v>
      </c>
      <c r="FJ105" s="138">
        <f t="shared" si="52"/>
        <v>0</v>
      </c>
      <c r="FK105" s="138">
        <f t="shared" si="53"/>
        <v>0</v>
      </c>
      <c r="FL105" s="138">
        <f t="shared" si="54"/>
        <v>0</v>
      </c>
      <c r="FM105" s="138">
        <f t="shared" si="55"/>
        <v>0</v>
      </c>
      <c r="FN105" s="138">
        <f t="shared" si="56"/>
        <v>0</v>
      </c>
      <c r="FO105" s="138">
        <f t="shared" si="57"/>
        <v>0</v>
      </c>
      <c r="FP105" s="138">
        <f t="shared" si="58"/>
        <v>0</v>
      </c>
      <c r="FQ105" s="138">
        <f t="shared" si="59"/>
        <v>0</v>
      </c>
      <c r="FR105" s="138">
        <f t="shared" si="60"/>
        <v>0</v>
      </c>
      <c r="FS105" s="138">
        <f t="shared" si="61"/>
        <v>0</v>
      </c>
      <c r="FT105" s="138">
        <f t="shared" si="62"/>
        <v>0</v>
      </c>
      <c r="FU105" s="138">
        <f t="shared" si="63"/>
        <v>0</v>
      </c>
      <c r="FV105" s="138">
        <f t="shared" si="64"/>
        <v>0</v>
      </c>
      <c r="FW105" s="138">
        <f t="shared" si="65"/>
        <v>0</v>
      </c>
      <c r="FX105" s="138">
        <f t="shared" si="66"/>
        <v>0</v>
      </c>
      <c r="FY105" s="138">
        <f t="shared" si="67"/>
        <v>0</v>
      </c>
      <c r="FZ105" s="138">
        <f t="shared" si="68"/>
        <v>0</v>
      </c>
      <c r="GA105" s="138">
        <f t="shared" si="69"/>
        <v>0</v>
      </c>
      <c r="GB105" s="138">
        <f t="shared" si="70"/>
        <v>0</v>
      </c>
      <c r="GC105" s="138">
        <f t="shared" si="71"/>
        <v>0</v>
      </c>
      <c r="GD105" s="138">
        <f t="shared" si="72"/>
        <v>0</v>
      </c>
      <c r="GE105" s="138">
        <f t="shared" si="73"/>
        <v>0</v>
      </c>
      <c r="GF105" s="138">
        <f t="shared" si="74"/>
        <v>0</v>
      </c>
      <c r="GG105" s="138">
        <f t="shared" si="75"/>
        <v>0</v>
      </c>
      <c r="GH105" s="138">
        <f t="shared" si="76"/>
        <v>0</v>
      </c>
      <c r="GI105" s="138">
        <f t="shared" si="77"/>
        <v>0</v>
      </c>
      <c r="GJ105" s="138">
        <f t="shared" si="78"/>
        <v>0</v>
      </c>
      <c r="GK105" s="138">
        <f t="shared" si="79"/>
        <v>0</v>
      </c>
      <c r="GL105" s="138">
        <f t="shared" si="80"/>
        <v>0</v>
      </c>
      <c r="GM105" s="138">
        <f t="shared" si="81"/>
        <v>0</v>
      </c>
      <c r="GN105" s="138">
        <f t="shared" si="82"/>
        <v>0</v>
      </c>
      <c r="GO105" s="138">
        <f t="shared" si="83"/>
        <v>0</v>
      </c>
      <c r="GP105" s="138">
        <f t="shared" si="84"/>
        <v>0</v>
      </c>
      <c r="GQ105" s="138">
        <f t="shared" si="85"/>
        <v>0</v>
      </c>
      <c r="GR105" s="138">
        <f t="shared" si="86"/>
        <v>0</v>
      </c>
      <c r="GS105" s="138">
        <f t="shared" si="87"/>
        <v>0</v>
      </c>
      <c r="GT105" s="138">
        <f t="shared" si="88"/>
        <v>0</v>
      </c>
      <c r="GU105" s="138">
        <f t="shared" si="89"/>
        <v>0</v>
      </c>
      <c r="GV105" s="138">
        <f t="shared" si="90"/>
        <v>0</v>
      </c>
      <c r="GW105" s="138">
        <f t="shared" si="91"/>
        <v>0</v>
      </c>
      <c r="GX105" s="138">
        <f t="shared" si="92"/>
        <v>0</v>
      </c>
    </row>
    <row r="106" spans="1:206" ht="35.1" customHeight="1" thickBot="1" x14ac:dyDescent="0.45">
      <c r="A106" s="114" t="s">
        <v>75</v>
      </c>
      <c r="B106" s="115">
        <v>45411</v>
      </c>
      <c r="C106" s="117"/>
      <c r="D106" s="117"/>
      <c r="E106" s="118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200"/>
      <c r="R106" s="143">
        <v>40</v>
      </c>
      <c r="S106" s="143">
        <v>15</v>
      </c>
      <c r="T106" s="199"/>
      <c r="U106" s="199"/>
      <c r="V106" s="199"/>
      <c r="W106" s="199"/>
      <c r="X106" s="200"/>
      <c r="Y106" s="199">
        <v>32</v>
      </c>
      <c r="Z106" s="199"/>
      <c r="AA106" s="120"/>
      <c r="AB106" s="120"/>
      <c r="AC106" s="120"/>
      <c r="AD106" s="120"/>
      <c r="AE106" s="194"/>
      <c r="AF106" s="119"/>
      <c r="AG106" s="119"/>
      <c r="AH106" s="119"/>
      <c r="AI106" s="120"/>
      <c r="AJ106" s="120"/>
      <c r="AK106" s="120"/>
      <c r="AL106" s="120"/>
      <c r="AM106" s="120"/>
      <c r="AN106" s="120"/>
      <c r="AO106" s="118"/>
      <c r="AP106" s="118"/>
      <c r="AQ106" s="199"/>
      <c r="AR106" s="199">
        <v>33</v>
      </c>
      <c r="AS106" s="199"/>
      <c r="AT106" s="201"/>
      <c r="AU106" s="199"/>
      <c r="AV106" s="200"/>
      <c r="AW106" s="202"/>
      <c r="AX106" s="202"/>
      <c r="AY106" s="202"/>
      <c r="AZ106" s="202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199"/>
      <c r="BR106" s="199"/>
      <c r="BS106" s="235"/>
      <c r="BT106" s="236">
        <v>27</v>
      </c>
      <c r="BU106" s="237">
        <v>34</v>
      </c>
      <c r="BV106" s="238">
        <v>29</v>
      </c>
      <c r="BW106" s="236">
        <v>7</v>
      </c>
      <c r="BX106" s="237">
        <v>8</v>
      </c>
      <c r="BY106" s="238">
        <v>9</v>
      </c>
      <c r="BZ106" s="236">
        <v>38</v>
      </c>
      <c r="CA106" s="237">
        <v>39</v>
      </c>
      <c r="CB106" s="239"/>
      <c r="CC106" s="240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27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27"/>
      <c r="EM106" s="133"/>
      <c r="EN106" s="133"/>
      <c r="EO106" s="133"/>
      <c r="EP106" s="133"/>
      <c r="EQ106" s="127"/>
      <c r="ER106" s="133"/>
      <c r="ES106" s="133"/>
      <c r="ET106" s="133"/>
      <c r="EU106" s="134"/>
      <c r="EV106" s="108"/>
      <c r="EW106" s="372"/>
      <c r="EX106" s="135"/>
      <c r="EY106" s="136"/>
      <c r="EZ106" s="217"/>
      <c r="FA106" s="138">
        <f t="shared" si="93"/>
        <v>0</v>
      </c>
      <c r="FB106" s="138">
        <f t="shared" si="94"/>
        <v>0</v>
      </c>
      <c r="FC106" s="138">
        <f t="shared" si="95"/>
        <v>0</v>
      </c>
      <c r="FD106" s="138">
        <f t="shared" si="96"/>
        <v>0</v>
      </c>
      <c r="FE106" s="138">
        <f t="shared" si="97"/>
        <v>0</v>
      </c>
      <c r="FF106" s="138">
        <f t="shared" si="98"/>
        <v>0</v>
      </c>
      <c r="FG106" s="138">
        <f t="shared" si="99"/>
        <v>1</v>
      </c>
      <c r="FH106" s="138">
        <f t="shared" si="50"/>
        <v>1</v>
      </c>
      <c r="FI106" s="138">
        <f t="shared" si="51"/>
        <v>1</v>
      </c>
      <c r="FJ106" s="138">
        <f t="shared" si="52"/>
        <v>0</v>
      </c>
      <c r="FK106" s="138">
        <f t="shared" si="53"/>
        <v>0</v>
      </c>
      <c r="FL106" s="138">
        <f t="shared" si="54"/>
        <v>0</v>
      </c>
      <c r="FM106" s="138">
        <f t="shared" si="55"/>
        <v>0</v>
      </c>
      <c r="FN106" s="138">
        <f t="shared" si="56"/>
        <v>0</v>
      </c>
      <c r="FO106" s="138">
        <f t="shared" si="57"/>
        <v>1</v>
      </c>
      <c r="FP106" s="138">
        <f t="shared" si="58"/>
        <v>0</v>
      </c>
      <c r="FQ106" s="138">
        <f t="shared" si="59"/>
        <v>0</v>
      </c>
      <c r="FR106" s="138">
        <f t="shared" si="60"/>
        <v>0</v>
      </c>
      <c r="FS106" s="138">
        <f t="shared" si="61"/>
        <v>0</v>
      </c>
      <c r="FT106" s="138">
        <f t="shared" si="62"/>
        <v>0</v>
      </c>
      <c r="FU106" s="138">
        <f t="shared" si="63"/>
        <v>0</v>
      </c>
      <c r="FV106" s="138">
        <f t="shared" si="64"/>
        <v>0</v>
      </c>
      <c r="FW106" s="138">
        <f t="shared" si="65"/>
        <v>0</v>
      </c>
      <c r="FX106" s="138">
        <f t="shared" si="66"/>
        <v>0</v>
      </c>
      <c r="FY106" s="138">
        <f t="shared" si="67"/>
        <v>0</v>
      </c>
      <c r="FZ106" s="138">
        <f t="shared" si="68"/>
        <v>0</v>
      </c>
      <c r="GA106" s="138">
        <f t="shared" si="69"/>
        <v>1</v>
      </c>
      <c r="GB106" s="138">
        <f t="shared" si="70"/>
        <v>0</v>
      </c>
      <c r="GC106" s="138">
        <f t="shared" si="71"/>
        <v>1</v>
      </c>
      <c r="GD106" s="138">
        <f t="shared" si="72"/>
        <v>0</v>
      </c>
      <c r="GE106" s="138">
        <f t="shared" si="73"/>
        <v>0</v>
      </c>
      <c r="GF106" s="138">
        <f t="shared" si="74"/>
        <v>1</v>
      </c>
      <c r="GG106" s="138">
        <f t="shared" si="75"/>
        <v>1</v>
      </c>
      <c r="GH106" s="138">
        <f t="shared" si="76"/>
        <v>1</v>
      </c>
      <c r="GI106" s="138">
        <f t="shared" si="77"/>
        <v>0</v>
      </c>
      <c r="GJ106" s="138">
        <f t="shared" si="78"/>
        <v>0</v>
      </c>
      <c r="GK106" s="138">
        <f t="shared" si="79"/>
        <v>0</v>
      </c>
      <c r="GL106" s="138">
        <f t="shared" si="80"/>
        <v>1</v>
      </c>
      <c r="GM106" s="138">
        <f t="shared" si="81"/>
        <v>1</v>
      </c>
      <c r="GN106" s="138">
        <f t="shared" si="82"/>
        <v>1</v>
      </c>
      <c r="GO106" s="138">
        <f t="shared" si="83"/>
        <v>0</v>
      </c>
      <c r="GP106" s="138">
        <f t="shared" si="84"/>
        <v>0</v>
      </c>
      <c r="GQ106" s="138">
        <f t="shared" si="85"/>
        <v>0</v>
      </c>
      <c r="GR106" s="138">
        <f t="shared" si="86"/>
        <v>0</v>
      </c>
      <c r="GS106" s="138">
        <f t="shared" si="87"/>
        <v>0</v>
      </c>
      <c r="GT106" s="138">
        <f t="shared" si="88"/>
        <v>0</v>
      </c>
      <c r="GU106" s="138">
        <f t="shared" si="89"/>
        <v>0</v>
      </c>
      <c r="GV106" s="138">
        <f t="shared" si="90"/>
        <v>0</v>
      </c>
      <c r="GW106" s="138">
        <f t="shared" si="91"/>
        <v>0</v>
      </c>
      <c r="GX106" s="138">
        <f t="shared" si="92"/>
        <v>0</v>
      </c>
    </row>
    <row r="107" spans="1:206" ht="35.1" customHeight="1" thickBot="1" x14ac:dyDescent="0.45">
      <c r="A107" s="114" t="s">
        <v>76</v>
      </c>
      <c r="B107" s="115">
        <v>45412</v>
      </c>
      <c r="C107" s="117"/>
      <c r="D107" s="117"/>
      <c r="E107" s="118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200"/>
      <c r="R107" s="143">
        <v>40</v>
      </c>
      <c r="S107" s="143">
        <v>15</v>
      </c>
      <c r="T107" s="199"/>
      <c r="U107" s="199"/>
      <c r="V107" s="199"/>
      <c r="W107" s="199"/>
      <c r="X107" s="200"/>
      <c r="Y107" s="199">
        <v>32</v>
      </c>
      <c r="Z107" s="199"/>
      <c r="AA107" s="120"/>
      <c r="AB107" s="120"/>
      <c r="AC107" s="120"/>
      <c r="AD107" s="120"/>
      <c r="AE107" s="194"/>
      <c r="AF107" s="119"/>
      <c r="AG107" s="119"/>
      <c r="AH107" s="119"/>
      <c r="AI107" s="120"/>
      <c r="AJ107" s="120"/>
      <c r="AK107" s="120"/>
      <c r="AL107" s="120"/>
      <c r="AM107" s="120"/>
      <c r="AN107" s="120"/>
      <c r="AO107" s="118"/>
      <c r="AP107" s="118"/>
      <c r="AQ107" s="199"/>
      <c r="AR107" s="199">
        <v>33</v>
      </c>
      <c r="AS107" s="199"/>
      <c r="AT107" s="201"/>
      <c r="AU107" s="199"/>
      <c r="AV107" s="200"/>
      <c r="AW107" s="159">
        <v>43</v>
      </c>
      <c r="AX107" s="159">
        <v>7</v>
      </c>
      <c r="AY107" s="159">
        <v>8</v>
      </c>
      <c r="AZ107" s="159">
        <v>9</v>
      </c>
      <c r="BA107" s="159">
        <v>27</v>
      </c>
      <c r="BB107" s="417" t="s">
        <v>103</v>
      </c>
      <c r="BC107" s="418"/>
      <c r="BD107" s="418"/>
      <c r="BE107" s="418"/>
      <c r="BF107" s="418"/>
      <c r="BG107" s="418"/>
      <c r="BH107" s="418"/>
      <c r="BI107" s="418"/>
      <c r="BJ107" s="418"/>
      <c r="BK107" s="418"/>
      <c r="BL107" s="418"/>
      <c r="BM107" s="418"/>
      <c r="BN107" s="418"/>
      <c r="BO107" s="418"/>
      <c r="BP107" s="418"/>
      <c r="BQ107" s="418"/>
      <c r="BR107" s="419"/>
      <c r="BS107" s="235"/>
      <c r="BT107" s="469"/>
      <c r="BU107" s="470"/>
      <c r="BV107" s="470"/>
      <c r="BW107" s="469"/>
      <c r="BX107" s="470"/>
      <c r="BY107" s="470"/>
      <c r="BZ107" s="469"/>
      <c r="CA107" s="470"/>
      <c r="CB107" s="471"/>
      <c r="CC107" s="240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27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27"/>
      <c r="EM107" s="133"/>
      <c r="EN107" s="133"/>
      <c r="EO107" s="133"/>
      <c r="EP107" s="133"/>
      <c r="EQ107" s="127"/>
      <c r="ER107" s="133"/>
      <c r="ES107" s="133"/>
      <c r="ET107" s="133"/>
      <c r="EU107" s="134"/>
      <c r="EV107" s="108"/>
      <c r="EW107" s="372"/>
      <c r="EX107" s="135"/>
      <c r="EY107" s="136"/>
      <c r="EZ107" s="217"/>
      <c r="FA107" s="138">
        <f t="shared" si="93"/>
        <v>0</v>
      </c>
      <c r="FB107" s="138">
        <f t="shared" si="94"/>
        <v>0</v>
      </c>
      <c r="FC107" s="138">
        <f t="shared" si="95"/>
        <v>0</v>
      </c>
      <c r="FD107" s="138">
        <f t="shared" si="96"/>
        <v>0</v>
      </c>
      <c r="FE107" s="138">
        <f t="shared" si="97"/>
        <v>0</v>
      </c>
      <c r="FF107" s="138">
        <f t="shared" si="98"/>
        <v>0</v>
      </c>
      <c r="FG107" s="138">
        <f t="shared" si="99"/>
        <v>1</v>
      </c>
      <c r="FH107" s="138">
        <f t="shared" si="50"/>
        <v>1</v>
      </c>
      <c r="FI107" s="138">
        <f t="shared" si="51"/>
        <v>1</v>
      </c>
      <c r="FJ107" s="138">
        <f t="shared" si="52"/>
        <v>0</v>
      </c>
      <c r="FK107" s="138">
        <f t="shared" si="53"/>
        <v>0</v>
      </c>
      <c r="FL107" s="138">
        <f t="shared" si="54"/>
        <v>0</v>
      </c>
      <c r="FM107" s="138">
        <f t="shared" si="55"/>
        <v>0</v>
      </c>
      <c r="FN107" s="138">
        <f t="shared" si="56"/>
        <v>0</v>
      </c>
      <c r="FO107" s="138">
        <f t="shared" si="57"/>
        <v>1</v>
      </c>
      <c r="FP107" s="138">
        <f t="shared" si="58"/>
        <v>0</v>
      </c>
      <c r="FQ107" s="138">
        <f t="shared" si="59"/>
        <v>0</v>
      </c>
      <c r="FR107" s="138">
        <f t="shared" si="60"/>
        <v>0</v>
      </c>
      <c r="FS107" s="138">
        <f t="shared" si="61"/>
        <v>0</v>
      </c>
      <c r="FT107" s="138">
        <f t="shared" si="62"/>
        <v>0</v>
      </c>
      <c r="FU107" s="138">
        <f t="shared" si="63"/>
        <v>0</v>
      </c>
      <c r="FV107" s="138">
        <f t="shared" si="64"/>
        <v>0</v>
      </c>
      <c r="FW107" s="138">
        <f t="shared" si="65"/>
        <v>0</v>
      </c>
      <c r="FX107" s="138">
        <f t="shared" si="66"/>
        <v>0</v>
      </c>
      <c r="FY107" s="138">
        <f t="shared" si="67"/>
        <v>0</v>
      </c>
      <c r="FZ107" s="138">
        <f t="shared" si="68"/>
        <v>0</v>
      </c>
      <c r="GA107" s="138">
        <f t="shared" si="69"/>
        <v>1</v>
      </c>
      <c r="GB107" s="138">
        <f t="shared" si="70"/>
        <v>0</v>
      </c>
      <c r="GC107" s="138">
        <f t="shared" si="71"/>
        <v>0</v>
      </c>
      <c r="GD107" s="138">
        <f t="shared" si="72"/>
        <v>0</v>
      </c>
      <c r="GE107" s="138">
        <f t="shared" si="73"/>
        <v>0</v>
      </c>
      <c r="GF107" s="138">
        <f t="shared" si="74"/>
        <v>1</v>
      </c>
      <c r="GG107" s="138">
        <f t="shared" si="75"/>
        <v>1</v>
      </c>
      <c r="GH107" s="138">
        <f t="shared" si="76"/>
        <v>0</v>
      </c>
      <c r="GI107" s="138">
        <f t="shared" si="77"/>
        <v>0</v>
      </c>
      <c r="GJ107" s="138">
        <f t="shared" si="78"/>
        <v>0</v>
      </c>
      <c r="GK107" s="138">
        <f t="shared" si="79"/>
        <v>0</v>
      </c>
      <c r="GL107" s="138">
        <f t="shared" si="80"/>
        <v>0</v>
      </c>
      <c r="GM107" s="138">
        <f t="shared" si="81"/>
        <v>0</v>
      </c>
      <c r="GN107" s="138">
        <f t="shared" si="82"/>
        <v>1</v>
      </c>
      <c r="GO107" s="138">
        <f t="shared" si="83"/>
        <v>0</v>
      </c>
      <c r="GP107" s="138">
        <f t="shared" si="84"/>
        <v>0</v>
      </c>
      <c r="GQ107" s="138">
        <f t="shared" si="85"/>
        <v>1</v>
      </c>
      <c r="GR107" s="138">
        <f t="shared" si="86"/>
        <v>0</v>
      </c>
      <c r="GS107" s="138">
        <f t="shared" si="87"/>
        <v>0</v>
      </c>
      <c r="GT107" s="138">
        <f t="shared" si="88"/>
        <v>0</v>
      </c>
      <c r="GU107" s="138">
        <f t="shared" si="89"/>
        <v>0</v>
      </c>
      <c r="GV107" s="138">
        <f t="shared" si="90"/>
        <v>0</v>
      </c>
      <c r="GW107" s="138">
        <f t="shared" si="91"/>
        <v>0</v>
      </c>
      <c r="GX107" s="138">
        <f t="shared" si="92"/>
        <v>0</v>
      </c>
    </row>
    <row r="108" spans="1:206" ht="35.1" customHeight="1" thickBot="1" x14ac:dyDescent="0.45">
      <c r="A108" s="144" t="s">
        <v>77</v>
      </c>
      <c r="B108" s="145">
        <v>45413</v>
      </c>
      <c r="C108" s="147"/>
      <c r="D108" s="147"/>
      <c r="E108" s="147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2"/>
      <c r="AB108" s="192"/>
      <c r="AC108" s="192"/>
      <c r="AD108" s="192"/>
      <c r="AE108" s="192"/>
      <c r="AF108" s="148"/>
      <c r="AG108" s="148"/>
      <c r="AH108" s="148"/>
      <c r="AI108" s="192"/>
      <c r="AJ108" s="192"/>
      <c r="AK108" s="192"/>
      <c r="AL108" s="192"/>
      <c r="AM108" s="192"/>
      <c r="AN108" s="192"/>
      <c r="AO108" s="147"/>
      <c r="AP108" s="147"/>
      <c r="AQ108" s="195"/>
      <c r="AR108" s="195"/>
      <c r="AS108" s="195"/>
      <c r="AT108" s="195"/>
      <c r="AU108" s="195"/>
      <c r="AV108" s="195"/>
      <c r="AW108" s="241"/>
      <c r="AX108" s="241"/>
      <c r="AY108" s="241"/>
      <c r="AZ108" s="241"/>
      <c r="BA108" s="195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152"/>
      <c r="BT108" s="242"/>
      <c r="BU108" s="242"/>
      <c r="BV108" s="242"/>
      <c r="BW108" s="242"/>
      <c r="BX108" s="242"/>
      <c r="BY108" s="242"/>
      <c r="BZ108" s="242"/>
      <c r="CA108" s="242"/>
      <c r="CB108" s="24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2"/>
      <c r="CP108" s="152"/>
      <c r="CQ108" s="152"/>
      <c r="CR108" s="152"/>
      <c r="CS108" s="152"/>
      <c r="CT108" s="152"/>
      <c r="CU108" s="152"/>
      <c r="CV108" s="152"/>
      <c r="CW108" s="152"/>
      <c r="CX108" s="152"/>
      <c r="CY108" s="152"/>
      <c r="CZ108" s="152"/>
      <c r="DA108" s="152"/>
      <c r="DB108" s="152"/>
      <c r="DC108" s="152"/>
      <c r="DD108" s="152"/>
      <c r="DE108" s="152"/>
      <c r="DF108" s="152"/>
      <c r="DG108" s="152"/>
      <c r="DH108" s="152"/>
      <c r="DI108" s="152"/>
      <c r="DJ108" s="152"/>
      <c r="DK108" s="152"/>
      <c r="DL108" s="152"/>
      <c r="DM108" s="152"/>
      <c r="DN108" s="152"/>
      <c r="DO108" s="152"/>
      <c r="DP108" s="152"/>
      <c r="DQ108" s="152"/>
      <c r="DR108" s="152"/>
      <c r="DS108" s="152"/>
      <c r="DT108" s="152"/>
      <c r="DU108" s="152"/>
      <c r="DV108" s="152"/>
      <c r="DW108" s="152"/>
      <c r="DX108" s="152"/>
      <c r="DY108" s="152"/>
      <c r="DZ108" s="152"/>
      <c r="EA108" s="152"/>
      <c r="EB108" s="152"/>
      <c r="EC108" s="152"/>
      <c r="ED108" s="152"/>
      <c r="EE108" s="152"/>
      <c r="EF108" s="152"/>
      <c r="EG108" s="152"/>
      <c r="EH108" s="152"/>
      <c r="EI108" s="152"/>
      <c r="EJ108" s="152"/>
      <c r="EK108" s="152"/>
      <c r="EL108" s="152"/>
      <c r="EM108" s="152"/>
      <c r="EN108" s="152"/>
      <c r="EO108" s="152"/>
      <c r="EP108" s="152"/>
      <c r="EQ108" s="152"/>
      <c r="ER108" s="152"/>
      <c r="ES108" s="152"/>
      <c r="ET108" s="152"/>
      <c r="EU108" s="153"/>
      <c r="EV108" s="108"/>
      <c r="EW108" s="154"/>
      <c r="EX108" s="154"/>
      <c r="EY108" s="216"/>
      <c r="EZ108" s="185"/>
      <c r="FA108" s="156">
        <f t="shared" si="93"/>
        <v>0</v>
      </c>
      <c r="FB108" s="156">
        <f t="shared" si="94"/>
        <v>0</v>
      </c>
      <c r="FC108" s="156">
        <f t="shared" si="95"/>
        <v>0</v>
      </c>
      <c r="FD108" s="156">
        <f t="shared" si="96"/>
        <v>0</v>
      </c>
      <c r="FE108" s="156">
        <f t="shared" si="97"/>
        <v>0</v>
      </c>
      <c r="FF108" s="156">
        <f t="shared" si="98"/>
        <v>0</v>
      </c>
      <c r="FG108" s="156">
        <f t="shared" si="99"/>
        <v>0</v>
      </c>
      <c r="FH108" s="156">
        <f t="shared" si="50"/>
        <v>0</v>
      </c>
      <c r="FI108" s="156">
        <f t="shared" si="51"/>
        <v>0</v>
      </c>
      <c r="FJ108" s="156">
        <f t="shared" si="52"/>
        <v>0</v>
      </c>
      <c r="FK108" s="156">
        <f t="shared" si="53"/>
        <v>0</v>
      </c>
      <c r="FL108" s="156">
        <f t="shared" si="54"/>
        <v>0</v>
      </c>
      <c r="FM108" s="156">
        <f t="shared" si="55"/>
        <v>0</v>
      </c>
      <c r="FN108" s="156">
        <f t="shared" si="56"/>
        <v>0</v>
      </c>
      <c r="FO108" s="156">
        <f t="shared" si="57"/>
        <v>0</v>
      </c>
      <c r="FP108" s="156">
        <f t="shared" si="58"/>
        <v>0</v>
      </c>
      <c r="FQ108" s="156">
        <f t="shared" si="59"/>
        <v>0</v>
      </c>
      <c r="FR108" s="156">
        <f t="shared" si="60"/>
        <v>0</v>
      </c>
      <c r="FS108" s="156">
        <f t="shared" si="61"/>
        <v>0</v>
      </c>
      <c r="FT108" s="156">
        <f t="shared" si="62"/>
        <v>0</v>
      </c>
      <c r="FU108" s="156">
        <f t="shared" si="63"/>
        <v>0</v>
      </c>
      <c r="FV108" s="156">
        <f t="shared" si="64"/>
        <v>0</v>
      </c>
      <c r="FW108" s="156">
        <f t="shared" si="65"/>
        <v>0</v>
      </c>
      <c r="FX108" s="156">
        <f t="shared" si="66"/>
        <v>0</v>
      </c>
      <c r="FY108" s="156">
        <f t="shared" si="67"/>
        <v>0</v>
      </c>
      <c r="FZ108" s="156">
        <f t="shared" si="68"/>
        <v>0</v>
      </c>
      <c r="GA108" s="156">
        <f t="shared" si="69"/>
        <v>0</v>
      </c>
      <c r="GB108" s="156">
        <f t="shared" si="70"/>
        <v>0</v>
      </c>
      <c r="GC108" s="156">
        <f t="shared" si="71"/>
        <v>0</v>
      </c>
      <c r="GD108" s="156">
        <f t="shared" si="72"/>
        <v>0</v>
      </c>
      <c r="GE108" s="156">
        <f t="shared" si="73"/>
        <v>0</v>
      </c>
      <c r="GF108" s="156">
        <f t="shared" si="74"/>
        <v>0</v>
      </c>
      <c r="GG108" s="156">
        <f t="shared" si="75"/>
        <v>0</v>
      </c>
      <c r="GH108" s="156">
        <f t="shared" si="76"/>
        <v>0</v>
      </c>
      <c r="GI108" s="156">
        <f t="shared" si="77"/>
        <v>0</v>
      </c>
      <c r="GJ108" s="156">
        <f t="shared" si="78"/>
        <v>0</v>
      </c>
      <c r="GK108" s="156">
        <f t="shared" si="79"/>
        <v>0</v>
      </c>
      <c r="GL108" s="156">
        <f t="shared" si="80"/>
        <v>0</v>
      </c>
      <c r="GM108" s="156">
        <f t="shared" si="81"/>
        <v>0</v>
      </c>
      <c r="GN108" s="156">
        <f t="shared" si="82"/>
        <v>0</v>
      </c>
      <c r="GO108" s="156">
        <f t="shared" si="83"/>
        <v>0</v>
      </c>
      <c r="GP108" s="156">
        <f t="shared" si="84"/>
        <v>0</v>
      </c>
      <c r="GQ108" s="138">
        <f t="shared" si="85"/>
        <v>0</v>
      </c>
      <c r="GR108" s="138">
        <f t="shared" si="86"/>
        <v>0</v>
      </c>
      <c r="GS108" s="138">
        <f t="shared" si="87"/>
        <v>0</v>
      </c>
      <c r="GT108" s="138">
        <f t="shared" si="88"/>
        <v>0</v>
      </c>
      <c r="GU108" s="138">
        <f t="shared" si="89"/>
        <v>0</v>
      </c>
      <c r="GV108" s="138">
        <f t="shared" si="90"/>
        <v>0</v>
      </c>
      <c r="GW108" s="138">
        <f t="shared" si="91"/>
        <v>0</v>
      </c>
      <c r="GX108" s="138">
        <f t="shared" si="92"/>
        <v>0</v>
      </c>
    </row>
    <row r="109" spans="1:206" ht="35.1" customHeight="1" thickBot="1" x14ac:dyDescent="0.45">
      <c r="A109" s="114" t="s">
        <v>82</v>
      </c>
      <c r="B109" s="115">
        <v>45414</v>
      </c>
      <c r="C109" s="117"/>
      <c r="D109" s="117"/>
      <c r="E109" s="118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200"/>
      <c r="R109" s="199">
        <v>40</v>
      </c>
      <c r="S109" s="199">
        <v>15</v>
      </c>
      <c r="T109" s="199"/>
      <c r="U109" s="199"/>
      <c r="V109" s="199"/>
      <c r="W109" s="199"/>
      <c r="X109" s="200"/>
      <c r="Y109" s="199">
        <v>32</v>
      </c>
      <c r="Z109" s="199"/>
      <c r="AA109" s="120"/>
      <c r="AB109" s="120"/>
      <c r="AC109" s="120"/>
      <c r="AD109" s="120"/>
      <c r="AE109" s="194"/>
      <c r="AF109" s="119"/>
      <c r="AG109" s="119"/>
      <c r="AH109" s="120"/>
      <c r="AI109" s="120"/>
      <c r="AJ109" s="120"/>
      <c r="AK109" s="120"/>
      <c r="AL109" s="120"/>
      <c r="AM109" s="120"/>
      <c r="AN109" s="120"/>
      <c r="AO109" s="118"/>
      <c r="AP109" s="118"/>
      <c r="AQ109" s="209"/>
      <c r="AR109" s="199">
        <v>33</v>
      </c>
      <c r="AS109" s="209"/>
      <c r="AT109" s="209"/>
      <c r="AU109" s="209"/>
      <c r="AV109" s="210"/>
      <c r="AW109" s="162">
        <v>43</v>
      </c>
      <c r="AX109" s="162">
        <v>7</v>
      </c>
      <c r="AY109" s="162">
        <v>8</v>
      </c>
      <c r="AZ109" s="162">
        <v>9</v>
      </c>
      <c r="BA109" s="162">
        <v>27</v>
      </c>
      <c r="BB109" s="417" t="s">
        <v>102</v>
      </c>
      <c r="BC109" s="418"/>
      <c r="BD109" s="418"/>
      <c r="BE109" s="418"/>
      <c r="BF109" s="418"/>
      <c r="BG109" s="418"/>
      <c r="BH109" s="418"/>
      <c r="BI109" s="418"/>
      <c r="BJ109" s="418"/>
      <c r="BK109" s="418"/>
      <c r="BL109" s="418"/>
      <c r="BM109" s="418"/>
      <c r="BN109" s="418"/>
      <c r="BO109" s="418"/>
      <c r="BP109" s="418"/>
      <c r="BQ109" s="418"/>
      <c r="BR109" s="419"/>
      <c r="BS109" s="235"/>
      <c r="BT109" s="478"/>
      <c r="BU109" s="479"/>
      <c r="BV109" s="479"/>
      <c r="BW109" s="478"/>
      <c r="BX109" s="479"/>
      <c r="BY109" s="479"/>
      <c r="BZ109" s="478"/>
      <c r="CA109" s="479"/>
      <c r="CB109" s="482"/>
      <c r="CC109" s="240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33"/>
      <c r="DG109" s="133"/>
      <c r="DH109" s="133"/>
      <c r="DI109" s="133"/>
      <c r="DJ109" s="133"/>
      <c r="DK109" s="133"/>
      <c r="DL109" s="133"/>
      <c r="DM109" s="133"/>
      <c r="DN109" s="133"/>
      <c r="DO109" s="133"/>
      <c r="DP109" s="133"/>
      <c r="DQ109" s="133"/>
      <c r="DR109" s="133"/>
      <c r="DS109" s="133"/>
      <c r="DT109" s="133"/>
      <c r="DU109" s="133"/>
      <c r="DV109" s="133"/>
      <c r="DW109" s="127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3"/>
      <c r="EI109" s="133"/>
      <c r="EJ109" s="133"/>
      <c r="EK109" s="133"/>
      <c r="EL109" s="127"/>
      <c r="EM109" s="133"/>
      <c r="EN109" s="133"/>
      <c r="EO109" s="133"/>
      <c r="EP109" s="133"/>
      <c r="EQ109" s="127"/>
      <c r="ER109" s="133"/>
      <c r="ES109" s="133"/>
      <c r="ET109" s="133"/>
      <c r="EU109" s="134"/>
      <c r="EV109" s="108"/>
      <c r="EW109" s="372"/>
      <c r="EX109" s="135"/>
      <c r="EY109" s="136"/>
      <c r="EZ109" s="217"/>
      <c r="FA109" s="138">
        <f t="shared" si="93"/>
        <v>0</v>
      </c>
      <c r="FB109" s="138">
        <f t="shared" si="94"/>
        <v>0</v>
      </c>
      <c r="FC109" s="138">
        <f t="shared" si="95"/>
        <v>0</v>
      </c>
      <c r="FD109" s="138">
        <f t="shared" si="96"/>
        <v>0</v>
      </c>
      <c r="FE109" s="138">
        <f t="shared" si="97"/>
        <v>0</v>
      </c>
      <c r="FF109" s="138">
        <f t="shared" si="98"/>
        <v>0</v>
      </c>
      <c r="FG109" s="138">
        <f t="shared" si="99"/>
        <v>1</v>
      </c>
      <c r="FH109" s="138">
        <f t="shared" si="50"/>
        <v>1</v>
      </c>
      <c r="FI109" s="138">
        <f t="shared" si="51"/>
        <v>1</v>
      </c>
      <c r="FJ109" s="138">
        <f t="shared" si="52"/>
        <v>0</v>
      </c>
      <c r="FK109" s="138">
        <f t="shared" si="53"/>
        <v>0</v>
      </c>
      <c r="FL109" s="138">
        <f t="shared" si="54"/>
        <v>0</v>
      </c>
      <c r="FM109" s="138">
        <f t="shared" si="55"/>
        <v>0</v>
      </c>
      <c r="FN109" s="138">
        <f t="shared" si="56"/>
        <v>0</v>
      </c>
      <c r="FO109" s="138">
        <f t="shared" si="57"/>
        <v>1</v>
      </c>
      <c r="FP109" s="138">
        <f t="shared" si="58"/>
        <v>0</v>
      </c>
      <c r="FQ109" s="138">
        <f t="shared" si="59"/>
        <v>0</v>
      </c>
      <c r="FR109" s="138">
        <f t="shared" si="60"/>
        <v>0</v>
      </c>
      <c r="FS109" s="138">
        <f t="shared" si="61"/>
        <v>0</v>
      </c>
      <c r="FT109" s="138">
        <f t="shared" si="62"/>
        <v>0</v>
      </c>
      <c r="FU109" s="138">
        <f t="shared" si="63"/>
        <v>0</v>
      </c>
      <c r="FV109" s="138">
        <f t="shared" si="64"/>
        <v>0</v>
      </c>
      <c r="FW109" s="138">
        <f t="shared" si="65"/>
        <v>0</v>
      </c>
      <c r="FX109" s="138">
        <f t="shared" si="66"/>
        <v>0</v>
      </c>
      <c r="FY109" s="138">
        <f t="shared" si="67"/>
        <v>0</v>
      </c>
      <c r="FZ109" s="138">
        <f t="shared" si="68"/>
        <v>0</v>
      </c>
      <c r="GA109" s="138">
        <f t="shared" si="69"/>
        <v>1</v>
      </c>
      <c r="GB109" s="138">
        <f t="shared" si="70"/>
        <v>0</v>
      </c>
      <c r="GC109" s="138">
        <f t="shared" si="71"/>
        <v>0</v>
      </c>
      <c r="GD109" s="138">
        <f t="shared" si="72"/>
        <v>0</v>
      </c>
      <c r="GE109" s="138">
        <f t="shared" si="73"/>
        <v>0</v>
      </c>
      <c r="GF109" s="138">
        <f t="shared" si="74"/>
        <v>1</v>
      </c>
      <c r="GG109" s="138">
        <f t="shared" si="75"/>
        <v>1</v>
      </c>
      <c r="GH109" s="138">
        <f t="shared" si="76"/>
        <v>0</v>
      </c>
      <c r="GI109" s="138">
        <f t="shared" si="77"/>
        <v>0</v>
      </c>
      <c r="GJ109" s="138">
        <f t="shared" si="78"/>
        <v>0</v>
      </c>
      <c r="GK109" s="138">
        <f t="shared" si="79"/>
        <v>0</v>
      </c>
      <c r="GL109" s="138">
        <f t="shared" si="80"/>
        <v>0</v>
      </c>
      <c r="GM109" s="138">
        <f t="shared" si="81"/>
        <v>0</v>
      </c>
      <c r="GN109" s="138">
        <f t="shared" si="82"/>
        <v>1</v>
      </c>
      <c r="GO109" s="138">
        <f t="shared" si="83"/>
        <v>0</v>
      </c>
      <c r="GP109" s="138">
        <f t="shared" si="84"/>
        <v>0</v>
      </c>
      <c r="GQ109" s="138">
        <f t="shared" si="85"/>
        <v>1</v>
      </c>
      <c r="GR109" s="138">
        <f t="shared" si="86"/>
        <v>0</v>
      </c>
      <c r="GS109" s="138">
        <f t="shared" si="87"/>
        <v>0</v>
      </c>
      <c r="GT109" s="138">
        <f t="shared" si="88"/>
        <v>0</v>
      </c>
      <c r="GU109" s="138">
        <f t="shared" si="89"/>
        <v>0</v>
      </c>
      <c r="GV109" s="138">
        <f t="shared" si="90"/>
        <v>0</v>
      </c>
      <c r="GW109" s="138">
        <f t="shared" si="91"/>
        <v>0</v>
      </c>
      <c r="GX109" s="138">
        <f t="shared" si="92"/>
        <v>0</v>
      </c>
    </row>
    <row r="110" spans="1:206" ht="35.1" customHeight="1" thickBot="1" x14ac:dyDescent="0.3">
      <c r="A110" s="114" t="s">
        <v>79</v>
      </c>
      <c r="B110" s="115">
        <v>45415</v>
      </c>
      <c r="C110" s="117"/>
      <c r="D110" s="117"/>
      <c r="E110" s="118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200"/>
      <c r="R110" s="199"/>
      <c r="S110" s="199"/>
      <c r="T110" s="199"/>
      <c r="U110" s="199"/>
      <c r="V110" s="199"/>
      <c r="W110" s="199"/>
      <c r="X110" s="200"/>
      <c r="Y110" s="199"/>
      <c r="Z110" s="199"/>
      <c r="AA110" s="120"/>
      <c r="AB110" s="120"/>
      <c r="AC110" s="120"/>
      <c r="AD110" s="120"/>
      <c r="AE110" s="194"/>
      <c r="AF110" s="119"/>
      <c r="AG110" s="119"/>
      <c r="AH110" s="120"/>
      <c r="AI110" s="120"/>
      <c r="AJ110" s="120"/>
      <c r="AK110" s="120"/>
      <c r="AL110" s="120"/>
      <c r="AM110" s="120"/>
      <c r="AN110" s="120"/>
      <c r="AO110" s="118"/>
      <c r="AP110" s="118"/>
      <c r="AQ110" s="209"/>
      <c r="AR110" s="209"/>
      <c r="AS110" s="209"/>
      <c r="AT110" s="209"/>
      <c r="AU110" s="209"/>
      <c r="AV110" s="210"/>
      <c r="AW110" s="164">
        <v>43</v>
      </c>
      <c r="AX110" s="164">
        <v>7</v>
      </c>
      <c r="AY110" s="164">
        <v>8</v>
      </c>
      <c r="AZ110" s="164">
        <v>9</v>
      </c>
      <c r="BA110" s="164">
        <v>27</v>
      </c>
      <c r="BB110" s="417" t="s">
        <v>83</v>
      </c>
      <c r="BC110" s="418"/>
      <c r="BD110" s="418"/>
      <c r="BE110" s="418"/>
      <c r="BF110" s="418"/>
      <c r="BG110" s="418"/>
      <c r="BH110" s="418"/>
      <c r="BI110" s="418"/>
      <c r="BJ110" s="418"/>
      <c r="BK110" s="418"/>
      <c r="BL110" s="418"/>
      <c r="BM110" s="418"/>
      <c r="BN110" s="418"/>
      <c r="BO110" s="418"/>
      <c r="BP110" s="418"/>
      <c r="BQ110" s="418"/>
      <c r="BR110" s="419"/>
      <c r="BS110" s="235"/>
      <c r="BT110" s="480"/>
      <c r="BU110" s="481"/>
      <c r="BV110" s="481"/>
      <c r="BW110" s="480"/>
      <c r="BX110" s="481"/>
      <c r="BY110" s="481"/>
      <c r="BZ110" s="480"/>
      <c r="CA110" s="481"/>
      <c r="CB110" s="483"/>
      <c r="CC110" s="240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  <c r="DT110" s="133"/>
      <c r="DU110" s="133"/>
      <c r="DV110" s="133"/>
      <c r="DW110" s="127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3"/>
      <c r="EI110" s="133"/>
      <c r="EJ110" s="133"/>
      <c r="EK110" s="133"/>
      <c r="EL110" s="127"/>
      <c r="EM110" s="133"/>
      <c r="EN110" s="133"/>
      <c r="EO110" s="133"/>
      <c r="EP110" s="133"/>
      <c r="EQ110" s="127"/>
      <c r="ER110" s="133"/>
      <c r="ES110" s="133"/>
      <c r="ET110" s="133"/>
      <c r="EU110" s="204"/>
      <c r="EV110" s="205"/>
      <c r="EW110" s="373"/>
      <c r="EX110" s="206"/>
      <c r="EY110" s="207"/>
      <c r="EZ110" s="217"/>
      <c r="FA110" s="138">
        <f t="shared" si="93"/>
        <v>0</v>
      </c>
      <c r="FB110" s="138">
        <f t="shared" si="94"/>
        <v>0</v>
      </c>
      <c r="FC110" s="138">
        <f t="shared" si="95"/>
        <v>0</v>
      </c>
      <c r="FD110" s="138">
        <f t="shared" si="96"/>
        <v>0</v>
      </c>
      <c r="FE110" s="138">
        <f t="shared" si="97"/>
        <v>0</v>
      </c>
      <c r="FF110" s="138">
        <f t="shared" si="98"/>
        <v>0</v>
      </c>
      <c r="FG110" s="138">
        <f t="shared" si="99"/>
        <v>1</v>
      </c>
      <c r="FH110" s="138">
        <f t="shared" si="50"/>
        <v>1</v>
      </c>
      <c r="FI110" s="138">
        <f t="shared" si="51"/>
        <v>1</v>
      </c>
      <c r="FJ110" s="138">
        <f t="shared" si="52"/>
        <v>0</v>
      </c>
      <c r="FK110" s="138">
        <f t="shared" si="53"/>
        <v>0</v>
      </c>
      <c r="FL110" s="138">
        <f t="shared" si="54"/>
        <v>0</v>
      </c>
      <c r="FM110" s="138">
        <f t="shared" si="55"/>
        <v>0</v>
      </c>
      <c r="FN110" s="138">
        <f t="shared" si="56"/>
        <v>0</v>
      </c>
      <c r="FO110" s="138">
        <f t="shared" si="57"/>
        <v>0</v>
      </c>
      <c r="FP110" s="138">
        <f t="shared" si="58"/>
        <v>0</v>
      </c>
      <c r="FQ110" s="138">
        <f t="shared" si="59"/>
        <v>0</v>
      </c>
      <c r="FR110" s="138">
        <f t="shared" si="60"/>
        <v>0</v>
      </c>
      <c r="FS110" s="138">
        <f t="shared" si="61"/>
        <v>0</v>
      </c>
      <c r="FT110" s="138">
        <f t="shared" si="62"/>
        <v>0</v>
      </c>
      <c r="FU110" s="138">
        <f t="shared" si="63"/>
        <v>0</v>
      </c>
      <c r="FV110" s="138">
        <f t="shared" si="64"/>
        <v>0</v>
      </c>
      <c r="FW110" s="138">
        <f t="shared" si="65"/>
        <v>0</v>
      </c>
      <c r="FX110" s="138">
        <f t="shared" si="66"/>
        <v>0</v>
      </c>
      <c r="FY110" s="138">
        <f t="shared" si="67"/>
        <v>0</v>
      </c>
      <c r="FZ110" s="138">
        <f t="shared" si="68"/>
        <v>0</v>
      </c>
      <c r="GA110" s="138">
        <f t="shared" si="69"/>
        <v>1</v>
      </c>
      <c r="GB110" s="138">
        <f t="shared" si="70"/>
        <v>0</v>
      </c>
      <c r="GC110" s="138">
        <f t="shared" si="71"/>
        <v>0</v>
      </c>
      <c r="GD110" s="138">
        <f t="shared" si="72"/>
        <v>0</v>
      </c>
      <c r="GE110" s="138">
        <f t="shared" si="73"/>
        <v>0</v>
      </c>
      <c r="GF110" s="138">
        <f t="shared" si="74"/>
        <v>0</v>
      </c>
      <c r="GG110" s="138">
        <f t="shared" si="75"/>
        <v>0</v>
      </c>
      <c r="GH110" s="138">
        <f t="shared" si="76"/>
        <v>0</v>
      </c>
      <c r="GI110" s="138">
        <f t="shared" si="77"/>
        <v>0</v>
      </c>
      <c r="GJ110" s="138">
        <f t="shared" si="78"/>
        <v>0</v>
      </c>
      <c r="GK110" s="138">
        <f t="shared" si="79"/>
        <v>0</v>
      </c>
      <c r="GL110" s="138">
        <f t="shared" si="80"/>
        <v>0</v>
      </c>
      <c r="GM110" s="138">
        <f t="shared" si="81"/>
        <v>0</v>
      </c>
      <c r="GN110" s="138">
        <f t="shared" si="82"/>
        <v>0</v>
      </c>
      <c r="GO110" s="138">
        <f t="shared" si="83"/>
        <v>0</v>
      </c>
      <c r="GP110" s="138">
        <f t="shared" si="84"/>
        <v>0</v>
      </c>
      <c r="GQ110" s="138">
        <f t="shared" si="85"/>
        <v>1</v>
      </c>
      <c r="GR110" s="138">
        <f t="shared" si="86"/>
        <v>0</v>
      </c>
      <c r="GS110" s="138">
        <f t="shared" si="87"/>
        <v>0</v>
      </c>
      <c r="GT110" s="138">
        <f t="shared" si="88"/>
        <v>0</v>
      </c>
      <c r="GU110" s="138">
        <f t="shared" si="89"/>
        <v>0</v>
      </c>
      <c r="GV110" s="138">
        <f t="shared" si="90"/>
        <v>0</v>
      </c>
      <c r="GW110" s="138">
        <f t="shared" si="91"/>
        <v>0</v>
      </c>
      <c r="GX110" s="138">
        <f t="shared" si="92"/>
        <v>0</v>
      </c>
    </row>
    <row r="111" spans="1:206" ht="35.1" customHeight="1" thickBot="1" x14ac:dyDescent="0.45">
      <c r="A111" s="144" t="s">
        <v>80</v>
      </c>
      <c r="B111" s="145">
        <v>45416</v>
      </c>
      <c r="C111" s="147"/>
      <c r="D111" s="147"/>
      <c r="E111" s="147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49"/>
      <c r="S111" s="149"/>
      <c r="T111" s="195"/>
      <c r="U111" s="195"/>
      <c r="V111" s="195"/>
      <c r="W111" s="195"/>
      <c r="X111" s="195"/>
      <c r="Y111" s="195"/>
      <c r="Z111" s="195"/>
      <c r="AA111" s="192"/>
      <c r="AB111" s="192"/>
      <c r="AC111" s="192"/>
      <c r="AD111" s="192"/>
      <c r="AE111" s="192"/>
      <c r="AF111" s="148"/>
      <c r="AG111" s="148"/>
      <c r="AH111" s="192"/>
      <c r="AI111" s="192"/>
      <c r="AJ111" s="192"/>
      <c r="AK111" s="192"/>
      <c r="AL111" s="192"/>
      <c r="AM111" s="192"/>
      <c r="AN111" s="192"/>
      <c r="AO111" s="147"/>
      <c r="AP111" s="147"/>
      <c r="AQ111" s="195"/>
      <c r="AR111" s="195"/>
      <c r="AS111" s="195"/>
      <c r="AT111" s="227"/>
      <c r="AU111" s="195"/>
      <c r="AV111" s="243"/>
      <c r="AW111" s="198"/>
      <c r="AX111" s="198"/>
      <c r="AY111" s="198"/>
      <c r="AZ111" s="198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52"/>
      <c r="BT111" s="242"/>
      <c r="BU111" s="242"/>
      <c r="BV111" s="242"/>
      <c r="BW111" s="242"/>
      <c r="BX111" s="242"/>
      <c r="BY111" s="242"/>
      <c r="BZ111" s="242"/>
      <c r="CA111" s="242"/>
      <c r="CB111" s="242"/>
      <c r="CC111" s="152"/>
      <c r="CD111" s="152"/>
      <c r="CE111" s="152"/>
      <c r="CF111" s="152"/>
      <c r="CG111" s="152"/>
      <c r="CH111" s="152"/>
      <c r="CI111" s="152"/>
      <c r="CJ111" s="152"/>
      <c r="CK111" s="152"/>
      <c r="CL111" s="152"/>
      <c r="CM111" s="152"/>
      <c r="CN111" s="152"/>
      <c r="CO111" s="152"/>
      <c r="CP111" s="152"/>
      <c r="CQ111" s="152"/>
      <c r="CR111" s="152"/>
      <c r="CS111" s="152"/>
      <c r="CT111" s="152"/>
      <c r="CU111" s="152"/>
      <c r="CV111" s="152"/>
      <c r="CW111" s="152"/>
      <c r="CX111" s="152"/>
      <c r="CY111" s="152"/>
      <c r="CZ111" s="152"/>
      <c r="DA111" s="152"/>
      <c r="DB111" s="152"/>
      <c r="DC111" s="152"/>
      <c r="DD111" s="152"/>
      <c r="DE111" s="152"/>
      <c r="DF111" s="152"/>
      <c r="DG111" s="152"/>
      <c r="DH111" s="152"/>
      <c r="DI111" s="152"/>
      <c r="DJ111" s="152"/>
      <c r="DK111" s="152"/>
      <c r="DL111" s="152"/>
      <c r="DM111" s="152"/>
      <c r="DN111" s="152"/>
      <c r="DO111" s="152"/>
      <c r="DP111" s="152"/>
      <c r="DQ111" s="152"/>
      <c r="DR111" s="152"/>
      <c r="DS111" s="152"/>
      <c r="DT111" s="152"/>
      <c r="DU111" s="152"/>
      <c r="DV111" s="152"/>
      <c r="DW111" s="152"/>
      <c r="DX111" s="152"/>
      <c r="DY111" s="152"/>
      <c r="DZ111" s="152"/>
      <c r="EA111" s="152"/>
      <c r="EB111" s="152"/>
      <c r="EC111" s="152"/>
      <c r="ED111" s="152"/>
      <c r="EE111" s="152"/>
      <c r="EF111" s="152"/>
      <c r="EG111" s="152"/>
      <c r="EH111" s="152"/>
      <c r="EI111" s="152"/>
      <c r="EJ111" s="152"/>
      <c r="EK111" s="152"/>
      <c r="EL111" s="152"/>
      <c r="EM111" s="152"/>
      <c r="EN111" s="152"/>
      <c r="EO111" s="152"/>
      <c r="EP111" s="152"/>
      <c r="EQ111" s="152"/>
      <c r="ER111" s="152"/>
      <c r="ES111" s="152"/>
      <c r="ET111" s="152"/>
      <c r="EU111" s="153"/>
      <c r="EV111" s="108"/>
      <c r="EW111" s="154"/>
      <c r="EX111" s="154"/>
      <c r="EY111" s="216"/>
      <c r="EZ111" s="185"/>
      <c r="FA111" s="156">
        <f t="shared" si="93"/>
        <v>0</v>
      </c>
      <c r="FB111" s="156">
        <f t="shared" si="94"/>
        <v>0</v>
      </c>
      <c r="FC111" s="156">
        <f t="shared" si="95"/>
        <v>0</v>
      </c>
      <c r="FD111" s="156">
        <f t="shared" si="96"/>
        <v>0</v>
      </c>
      <c r="FE111" s="156">
        <f t="shared" si="97"/>
        <v>0</v>
      </c>
      <c r="FF111" s="156">
        <f t="shared" si="98"/>
        <v>0</v>
      </c>
      <c r="FG111" s="156">
        <f t="shared" si="99"/>
        <v>0</v>
      </c>
      <c r="FH111" s="156">
        <f t="shared" si="50"/>
        <v>0</v>
      </c>
      <c r="FI111" s="156">
        <f t="shared" si="51"/>
        <v>0</v>
      </c>
      <c r="FJ111" s="156">
        <f t="shared" si="52"/>
        <v>0</v>
      </c>
      <c r="FK111" s="156">
        <f t="shared" si="53"/>
        <v>0</v>
      </c>
      <c r="FL111" s="156">
        <f t="shared" si="54"/>
        <v>0</v>
      </c>
      <c r="FM111" s="156">
        <f t="shared" si="55"/>
        <v>0</v>
      </c>
      <c r="FN111" s="156">
        <f t="shared" si="56"/>
        <v>0</v>
      </c>
      <c r="FO111" s="156">
        <f t="shared" si="57"/>
        <v>0</v>
      </c>
      <c r="FP111" s="156">
        <f t="shared" si="58"/>
        <v>0</v>
      </c>
      <c r="FQ111" s="156">
        <f t="shared" si="59"/>
        <v>0</v>
      </c>
      <c r="FR111" s="156">
        <f t="shared" si="60"/>
        <v>0</v>
      </c>
      <c r="FS111" s="156">
        <f t="shared" si="61"/>
        <v>0</v>
      </c>
      <c r="FT111" s="156">
        <f t="shared" si="62"/>
        <v>0</v>
      </c>
      <c r="FU111" s="156">
        <f t="shared" si="63"/>
        <v>0</v>
      </c>
      <c r="FV111" s="156">
        <f t="shared" si="64"/>
        <v>0</v>
      </c>
      <c r="FW111" s="156">
        <f t="shared" si="65"/>
        <v>0</v>
      </c>
      <c r="FX111" s="156">
        <f t="shared" si="66"/>
        <v>0</v>
      </c>
      <c r="FY111" s="156">
        <f t="shared" si="67"/>
        <v>0</v>
      </c>
      <c r="FZ111" s="156">
        <f t="shared" si="68"/>
        <v>0</v>
      </c>
      <c r="GA111" s="156">
        <f t="shared" si="69"/>
        <v>0</v>
      </c>
      <c r="GB111" s="156">
        <f t="shared" si="70"/>
        <v>0</v>
      </c>
      <c r="GC111" s="156">
        <f t="shared" si="71"/>
        <v>0</v>
      </c>
      <c r="GD111" s="156">
        <f t="shared" si="72"/>
        <v>0</v>
      </c>
      <c r="GE111" s="156">
        <f t="shared" si="73"/>
        <v>0</v>
      </c>
      <c r="GF111" s="156">
        <f t="shared" si="74"/>
        <v>0</v>
      </c>
      <c r="GG111" s="156">
        <f t="shared" si="75"/>
        <v>0</v>
      </c>
      <c r="GH111" s="156">
        <f t="shared" si="76"/>
        <v>0</v>
      </c>
      <c r="GI111" s="156">
        <f t="shared" si="77"/>
        <v>0</v>
      </c>
      <c r="GJ111" s="156">
        <f t="shared" si="78"/>
        <v>0</v>
      </c>
      <c r="GK111" s="156">
        <f t="shared" si="79"/>
        <v>0</v>
      </c>
      <c r="GL111" s="156">
        <f t="shared" si="80"/>
        <v>0</v>
      </c>
      <c r="GM111" s="156">
        <f t="shared" si="81"/>
        <v>0</v>
      </c>
      <c r="GN111" s="156">
        <f t="shared" si="82"/>
        <v>0</v>
      </c>
      <c r="GO111" s="156">
        <f t="shared" si="83"/>
        <v>0</v>
      </c>
      <c r="GP111" s="156">
        <f t="shared" si="84"/>
        <v>0</v>
      </c>
      <c r="GQ111" s="138">
        <f t="shared" si="85"/>
        <v>0</v>
      </c>
      <c r="GR111" s="138">
        <f t="shared" si="86"/>
        <v>0</v>
      </c>
      <c r="GS111" s="138">
        <f t="shared" si="87"/>
        <v>0</v>
      </c>
      <c r="GT111" s="138">
        <f t="shared" si="88"/>
        <v>0</v>
      </c>
      <c r="GU111" s="138">
        <f t="shared" si="89"/>
        <v>0</v>
      </c>
      <c r="GV111" s="138">
        <f t="shared" si="90"/>
        <v>0</v>
      </c>
      <c r="GW111" s="138">
        <f t="shared" si="91"/>
        <v>0</v>
      </c>
      <c r="GX111" s="138">
        <f t="shared" si="92"/>
        <v>0</v>
      </c>
    </row>
    <row r="112" spans="1:206" ht="35.1" customHeight="1" x14ac:dyDescent="0.4">
      <c r="A112" s="144" t="s">
        <v>81</v>
      </c>
      <c r="B112" s="145">
        <v>45417</v>
      </c>
      <c r="C112" s="147"/>
      <c r="D112" s="147"/>
      <c r="E112" s="147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49"/>
      <c r="S112" s="149"/>
      <c r="T112" s="195"/>
      <c r="U112" s="195"/>
      <c r="V112" s="195"/>
      <c r="W112" s="195"/>
      <c r="X112" s="195"/>
      <c r="Y112" s="195"/>
      <c r="Z112" s="195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47"/>
      <c r="AP112" s="147"/>
      <c r="AQ112" s="195"/>
      <c r="AR112" s="195"/>
      <c r="AS112" s="195"/>
      <c r="AT112" s="227"/>
      <c r="AU112" s="195"/>
      <c r="AV112" s="243"/>
      <c r="AW112" s="198"/>
      <c r="AX112" s="198"/>
      <c r="AY112" s="198"/>
      <c r="AZ112" s="198"/>
      <c r="BA112" s="195"/>
      <c r="BB112" s="195"/>
      <c r="BC112" s="195"/>
      <c r="BD112" s="195"/>
      <c r="BE112" s="195"/>
      <c r="BF112" s="195"/>
      <c r="BG112" s="195"/>
      <c r="BH112" s="195"/>
      <c r="BI112" s="195"/>
      <c r="BJ112" s="195"/>
      <c r="BK112" s="195"/>
      <c r="BL112" s="195"/>
      <c r="BM112" s="195"/>
      <c r="BN112" s="195"/>
      <c r="BO112" s="195"/>
      <c r="BP112" s="195"/>
      <c r="BQ112" s="195"/>
      <c r="BR112" s="195"/>
      <c r="BS112" s="219"/>
      <c r="BT112" s="466" t="s">
        <v>89</v>
      </c>
      <c r="BU112" s="467"/>
      <c r="BV112" s="467"/>
      <c r="BW112" s="466" t="s">
        <v>90</v>
      </c>
      <c r="BX112" s="467"/>
      <c r="BY112" s="467"/>
      <c r="BZ112" s="466" t="s">
        <v>91</v>
      </c>
      <c r="CA112" s="467"/>
      <c r="CB112" s="468"/>
      <c r="CC112" s="244"/>
      <c r="CD112" s="245"/>
      <c r="CE112" s="245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52"/>
      <c r="DB112" s="152"/>
      <c r="DC112" s="152"/>
      <c r="DD112" s="152"/>
      <c r="DE112" s="152"/>
      <c r="DF112" s="152"/>
      <c r="DG112" s="152"/>
      <c r="DH112" s="152"/>
      <c r="DI112" s="152"/>
      <c r="DJ112" s="152"/>
      <c r="DK112" s="152"/>
      <c r="DL112" s="152"/>
      <c r="DM112" s="152"/>
      <c r="DN112" s="152"/>
      <c r="DO112" s="152"/>
      <c r="DP112" s="152"/>
      <c r="DQ112" s="152"/>
      <c r="DR112" s="152"/>
      <c r="DS112" s="152"/>
      <c r="DT112" s="152"/>
      <c r="DU112" s="152"/>
      <c r="DV112" s="152"/>
      <c r="DW112" s="152"/>
      <c r="DX112" s="152"/>
      <c r="DY112" s="152"/>
      <c r="DZ112" s="152"/>
      <c r="EA112" s="152"/>
      <c r="EB112" s="152"/>
      <c r="EC112" s="152"/>
      <c r="ED112" s="152"/>
      <c r="EE112" s="152"/>
      <c r="EF112" s="152"/>
      <c r="EG112" s="152"/>
      <c r="EH112" s="152"/>
      <c r="EI112" s="152"/>
      <c r="EJ112" s="152"/>
      <c r="EK112" s="152"/>
      <c r="EL112" s="152"/>
      <c r="EM112" s="152"/>
      <c r="EN112" s="152"/>
      <c r="EO112" s="152"/>
      <c r="EP112" s="152"/>
      <c r="EQ112" s="152"/>
      <c r="ER112" s="152"/>
      <c r="ES112" s="152"/>
      <c r="ET112" s="152"/>
      <c r="EU112" s="153"/>
      <c r="EV112" s="108"/>
      <c r="EW112" s="154"/>
      <c r="EX112" s="154"/>
      <c r="EY112" s="246"/>
      <c r="EZ112" s="185"/>
      <c r="FA112" s="156">
        <f t="shared" si="93"/>
        <v>0</v>
      </c>
      <c r="FB112" s="156">
        <f t="shared" si="94"/>
        <v>0</v>
      </c>
      <c r="FC112" s="156">
        <f t="shared" si="95"/>
        <v>0</v>
      </c>
      <c r="FD112" s="156">
        <f t="shared" si="96"/>
        <v>0</v>
      </c>
      <c r="FE112" s="156">
        <f t="shared" si="97"/>
        <v>0</v>
      </c>
      <c r="FF112" s="156">
        <f t="shared" si="98"/>
        <v>0</v>
      </c>
      <c r="FG112" s="156">
        <f t="shared" si="99"/>
        <v>0</v>
      </c>
      <c r="FH112" s="156">
        <f t="shared" si="50"/>
        <v>0</v>
      </c>
      <c r="FI112" s="156">
        <f t="shared" si="51"/>
        <v>0</v>
      </c>
      <c r="FJ112" s="156">
        <f t="shared" si="52"/>
        <v>0</v>
      </c>
      <c r="FK112" s="156">
        <f t="shared" si="53"/>
        <v>0</v>
      </c>
      <c r="FL112" s="156">
        <f t="shared" si="54"/>
        <v>0</v>
      </c>
      <c r="FM112" s="156">
        <f t="shared" si="55"/>
        <v>0</v>
      </c>
      <c r="FN112" s="156">
        <f t="shared" si="56"/>
        <v>0</v>
      </c>
      <c r="FO112" s="156">
        <f t="shared" si="57"/>
        <v>0</v>
      </c>
      <c r="FP112" s="156">
        <f t="shared" si="58"/>
        <v>0</v>
      </c>
      <c r="FQ112" s="156">
        <f t="shared" si="59"/>
        <v>0</v>
      </c>
      <c r="FR112" s="156">
        <f t="shared" si="60"/>
        <v>0</v>
      </c>
      <c r="FS112" s="156">
        <f t="shared" si="61"/>
        <v>0</v>
      </c>
      <c r="FT112" s="156">
        <f t="shared" si="62"/>
        <v>0</v>
      </c>
      <c r="FU112" s="156">
        <f t="shared" si="63"/>
        <v>0</v>
      </c>
      <c r="FV112" s="156">
        <f t="shared" si="64"/>
        <v>0</v>
      </c>
      <c r="FW112" s="156">
        <f t="shared" si="65"/>
        <v>0</v>
      </c>
      <c r="FX112" s="156">
        <f t="shared" si="66"/>
        <v>0</v>
      </c>
      <c r="FY112" s="156">
        <f t="shared" si="67"/>
        <v>0</v>
      </c>
      <c r="FZ112" s="156">
        <f t="shared" si="68"/>
        <v>0</v>
      </c>
      <c r="GA112" s="156">
        <f t="shared" si="69"/>
        <v>0</v>
      </c>
      <c r="GB112" s="156">
        <f t="shared" si="70"/>
        <v>0</v>
      </c>
      <c r="GC112" s="156">
        <f t="shared" si="71"/>
        <v>0</v>
      </c>
      <c r="GD112" s="156">
        <f t="shared" si="72"/>
        <v>0</v>
      </c>
      <c r="GE112" s="156">
        <f t="shared" si="73"/>
        <v>0</v>
      </c>
      <c r="GF112" s="156">
        <f t="shared" si="74"/>
        <v>0</v>
      </c>
      <c r="GG112" s="156">
        <f t="shared" si="75"/>
        <v>0</v>
      </c>
      <c r="GH112" s="156">
        <f t="shared" si="76"/>
        <v>0</v>
      </c>
      <c r="GI112" s="156">
        <f t="shared" si="77"/>
        <v>0</v>
      </c>
      <c r="GJ112" s="156">
        <f t="shared" si="78"/>
        <v>0</v>
      </c>
      <c r="GK112" s="156">
        <f t="shared" si="79"/>
        <v>0</v>
      </c>
      <c r="GL112" s="156">
        <f t="shared" si="80"/>
        <v>0</v>
      </c>
      <c r="GM112" s="156">
        <f t="shared" si="81"/>
        <v>0</v>
      </c>
      <c r="GN112" s="156">
        <f t="shared" si="82"/>
        <v>0</v>
      </c>
      <c r="GO112" s="156">
        <f t="shared" si="83"/>
        <v>0</v>
      </c>
      <c r="GP112" s="156">
        <f t="shared" si="84"/>
        <v>0</v>
      </c>
      <c r="GQ112" s="156">
        <f t="shared" si="85"/>
        <v>0</v>
      </c>
      <c r="GR112" s="156">
        <f t="shared" si="86"/>
        <v>0</v>
      </c>
      <c r="GS112" s="156">
        <f t="shared" si="87"/>
        <v>0</v>
      </c>
      <c r="GT112" s="156">
        <f t="shared" si="88"/>
        <v>0</v>
      </c>
      <c r="GU112" s="156">
        <f t="shared" si="89"/>
        <v>0</v>
      </c>
      <c r="GV112" s="156">
        <f t="shared" si="90"/>
        <v>0</v>
      </c>
      <c r="GW112" s="156">
        <f t="shared" si="91"/>
        <v>0</v>
      </c>
      <c r="GX112" s="156">
        <f t="shared" si="92"/>
        <v>0</v>
      </c>
    </row>
    <row r="113" spans="1:206" s="185" customFormat="1" ht="35.1" customHeight="1" thickBot="1" x14ac:dyDescent="0.45">
      <c r="A113" s="114" t="s">
        <v>75</v>
      </c>
      <c r="B113" s="115">
        <v>45418</v>
      </c>
      <c r="C113" s="117"/>
      <c r="D113" s="117"/>
      <c r="E113" s="118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200"/>
      <c r="R113" s="143">
        <v>43</v>
      </c>
      <c r="S113" s="143">
        <v>29</v>
      </c>
      <c r="T113" s="199"/>
      <c r="U113" s="199"/>
      <c r="V113" s="199"/>
      <c r="W113" s="199"/>
      <c r="X113" s="200"/>
      <c r="Y113" s="199">
        <v>30</v>
      </c>
      <c r="Z113" s="199"/>
      <c r="AA113" s="120"/>
      <c r="AB113" s="120"/>
      <c r="AC113" s="120"/>
      <c r="AD113" s="120"/>
      <c r="AE113" s="194"/>
      <c r="AF113" s="120">
        <v>37</v>
      </c>
      <c r="AG113" s="120">
        <v>21</v>
      </c>
      <c r="AH113" s="120">
        <v>35</v>
      </c>
      <c r="AI113" s="120"/>
      <c r="AJ113" s="120"/>
      <c r="AK113" s="120"/>
      <c r="AL113" s="120"/>
      <c r="AM113" s="120"/>
      <c r="AN113" s="120"/>
      <c r="AO113" s="118"/>
      <c r="AP113" s="118"/>
      <c r="AQ113" s="199"/>
      <c r="AR113" s="199">
        <v>32</v>
      </c>
      <c r="AS113" s="199"/>
      <c r="AT113" s="201"/>
      <c r="AU113" s="199"/>
      <c r="AV113" s="247"/>
      <c r="AW113" s="202"/>
      <c r="AX113" s="202"/>
      <c r="AY113" s="202"/>
      <c r="AZ113" s="202"/>
      <c r="BA113" s="199"/>
      <c r="BB113" s="199"/>
      <c r="BC113" s="199"/>
      <c r="BD113" s="199"/>
      <c r="BE113" s="199"/>
      <c r="BF113" s="199"/>
      <c r="BG113" s="199"/>
      <c r="BH113" s="199"/>
      <c r="BI113" s="199"/>
      <c r="BJ113" s="199"/>
      <c r="BK113" s="199"/>
      <c r="BL113" s="199"/>
      <c r="BM113" s="199"/>
      <c r="BN113" s="199"/>
      <c r="BO113" s="199"/>
      <c r="BP113" s="199"/>
      <c r="BQ113" s="199"/>
      <c r="BR113" s="199"/>
      <c r="BS113" s="235"/>
      <c r="BT113" s="248">
        <v>24</v>
      </c>
      <c r="BU113" s="249">
        <v>25</v>
      </c>
      <c r="BV113" s="250">
        <v>26</v>
      </c>
      <c r="BW113" s="248">
        <v>4</v>
      </c>
      <c r="BX113" s="249">
        <v>5</v>
      </c>
      <c r="BY113" s="251">
        <v>6</v>
      </c>
      <c r="BZ113" s="249">
        <v>31</v>
      </c>
      <c r="CA113" s="252">
        <v>40</v>
      </c>
      <c r="CB113" s="252"/>
      <c r="CC113" s="253"/>
      <c r="CD113" s="254"/>
      <c r="CE113" s="254"/>
      <c r="CF113" s="240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33"/>
      <c r="DG113" s="133"/>
      <c r="DH113" s="133"/>
      <c r="DI113" s="133"/>
      <c r="DJ113" s="133"/>
      <c r="DK113" s="133"/>
      <c r="DL113" s="133"/>
      <c r="DM113" s="133"/>
      <c r="DN113" s="133"/>
      <c r="DO113" s="133"/>
      <c r="DP113" s="133"/>
      <c r="DQ113" s="133"/>
      <c r="DR113" s="133"/>
      <c r="DS113" s="133"/>
      <c r="DT113" s="133"/>
      <c r="DU113" s="133"/>
      <c r="DV113" s="133"/>
      <c r="DW113" s="127"/>
      <c r="DX113" s="255"/>
      <c r="DY113" s="255"/>
      <c r="DZ113" s="255"/>
      <c r="EA113" s="255"/>
      <c r="EB113" s="255"/>
      <c r="EC113" s="255"/>
      <c r="ED113" s="255"/>
      <c r="EE113" s="255"/>
      <c r="EF113" s="255"/>
      <c r="EG113" s="255"/>
      <c r="EH113" s="255"/>
      <c r="EI113" s="255"/>
      <c r="EJ113" s="255"/>
      <c r="EK113" s="255"/>
      <c r="EL113" s="127"/>
      <c r="EM113" s="133"/>
      <c r="EN113" s="133"/>
      <c r="EO113" s="133"/>
      <c r="EP113" s="133"/>
      <c r="EQ113" s="127"/>
      <c r="ER113" s="133"/>
      <c r="ES113" s="133"/>
      <c r="ET113" s="133"/>
      <c r="EU113" s="204"/>
      <c r="EV113" s="205"/>
      <c r="EW113" s="373"/>
      <c r="EX113" s="206">
        <v>27</v>
      </c>
      <c r="EY113" s="207"/>
      <c r="EZ113" s="217"/>
      <c r="FA113" s="138">
        <f t="shared" si="93"/>
        <v>0</v>
      </c>
      <c r="FB113" s="138">
        <f t="shared" si="94"/>
        <v>0</v>
      </c>
      <c r="FC113" s="138">
        <f t="shared" si="95"/>
        <v>0</v>
      </c>
      <c r="FD113" s="138">
        <f t="shared" si="96"/>
        <v>1</v>
      </c>
      <c r="FE113" s="138">
        <f t="shared" si="97"/>
        <v>1</v>
      </c>
      <c r="FF113" s="138">
        <f t="shared" si="98"/>
        <v>1</v>
      </c>
      <c r="FG113" s="138">
        <f t="shared" si="99"/>
        <v>0</v>
      </c>
      <c r="FH113" s="138">
        <f t="shared" si="50"/>
        <v>0</v>
      </c>
      <c r="FI113" s="138">
        <f t="shared" si="51"/>
        <v>0</v>
      </c>
      <c r="FJ113" s="138">
        <f t="shared" si="52"/>
        <v>0</v>
      </c>
      <c r="FK113" s="138">
        <f t="shared" si="53"/>
        <v>0</v>
      </c>
      <c r="FL113" s="138">
        <f t="shared" si="54"/>
        <v>0</v>
      </c>
      <c r="FM113" s="138">
        <f t="shared" si="55"/>
        <v>0</v>
      </c>
      <c r="FN113" s="138">
        <f t="shared" si="56"/>
        <v>0</v>
      </c>
      <c r="FO113" s="138">
        <f t="shared" si="57"/>
        <v>0</v>
      </c>
      <c r="FP113" s="138">
        <f t="shared" si="58"/>
        <v>0</v>
      </c>
      <c r="FQ113" s="138">
        <f t="shared" si="59"/>
        <v>0</v>
      </c>
      <c r="FR113" s="138">
        <f t="shared" si="60"/>
        <v>0</v>
      </c>
      <c r="FS113" s="138">
        <f t="shared" si="61"/>
        <v>0</v>
      </c>
      <c r="FT113" s="138">
        <f t="shared" si="62"/>
        <v>0</v>
      </c>
      <c r="FU113" s="138">
        <f t="shared" si="63"/>
        <v>0</v>
      </c>
      <c r="FV113" s="138">
        <f t="shared" si="64"/>
        <v>0</v>
      </c>
      <c r="FW113" s="138">
        <f t="shared" si="65"/>
        <v>0</v>
      </c>
      <c r="FX113" s="138">
        <f t="shared" si="66"/>
        <v>1</v>
      </c>
      <c r="FY113" s="138">
        <f t="shared" si="67"/>
        <v>1</v>
      </c>
      <c r="FZ113" s="138">
        <f t="shared" si="68"/>
        <v>1</v>
      </c>
      <c r="GA113" s="138">
        <f t="shared" si="69"/>
        <v>1</v>
      </c>
      <c r="GB113" s="138">
        <f t="shared" si="70"/>
        <v>0</v>
      </c>
      <c r="GC113" s="138">
        <f t="shared" si="71"/>
        <v>1</v>
      </c>
      <c r="GD113" s="138">
        <f t="shared" si="72"/>
        <v>1</v>
      </c>
      <c r="GE113" s="138">
        <f t="shared" si="73"/>
        <v>1</v>
      </c>
      <c r="GF113" s="138">
        <f t="shared" si="74"/>
        <v>1</v>
      </c>
      <c r="GG113" s="138">
        <f t="shared" si="75"/>
        <v>0</v>
      </c>
      <c r="GH113" s="138">
        <f t="shared" si="76"/>
        <v>0</v>
      </c>
      <c r="GI113" s="138">
        <f t="shared" si="77"/>
        <v>1</v>
      </c>
      <c r="GJ113" s="138">
        <f t="shared" si="78"/>
        <v>0</v>
      </c>
      <c r="GK113" s="138">
        <f t="shared" si="79"/>
        <v>1</v>
      </c>
      <c r="GL113" s="138">
        <f t="shared" si="80"/>
        <v>0</v>
      </c>
      <c r="GM113" s="138">
        <f t="shared" si="81"/>
        <v>0</v>
      </c>
      <c r="GN113" s="138">
        <f t="shared" si="82"/>
        <v>1</v>
      </c>
      <c r="GO113" s="138">
        <f t="shared" si="83"/>
        <v>0</v>
      </c>
      <c r="GP113" s="138">
        <f t="shared" si="84"/>
        <v>0</v>
      </c>
      <c r="GQ113" s="138">
        <f t="shared" si="85"/>
        <v>1</v>
      </c>
      <c r="GR113" s="138">
        <f t="shared" si="86"/>
        <v>0</v>
      </c>
      <c r="GS113" s="138">
        <f t="shared" si="87"/>
        <v>0</v>
      </c>
      <c r="GT113" s="138">
        <f t="shared" si="88"/>
        <v>0</v>
      </c>
      <c r="GU113" s="138">
        <f t="shared" si="89"/>
        <v>0</v>
      </c>
      <c r="GV113" s="138">
        <f t="shared" si="90"/>
        <v>0</v>
      </c>
      <c r="GW113" s="138">
        <f t="shared" si="91"/>
        <v>0</v>
      </c>
      <c r="GX113" s="138">
        <f t="shared" si="92"/>
        <v>0</v>
      </c>
    </row>
    <row r="114" spans="1:206" ht="35.1" customHeight="1" thickBot="1" x14ac:dyDescent="0.45">
      <c r="A114" s="114" t="s">
        <v>76</v>
      </c>
      <c r="B114" s="115">
        <v>45419</v>
      </c>
      <c r="C114" s="117"/>
      <c r="D114" s="117"/>
      <c r="E114" s="118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200"/>
      <c r="R114" s="143">
        <v>43</v>
      </c>
      <c r="S114" s="143"/>
      <c r="T114" s="199"/>
      <c r="U114" s="199"/>
      <c r="V114" s="199"/>
      <c r="W114" s="199"/>
      <c r="X114" s="200"/>
      <c r="Y114" s="199">
        <v>30</v>
      </c>
      <c r="Z114" s="199"/>
      <c r="AA114" s="120"/>
      <c r="AB114" s="120"/>
      <c r="AC114" s="120"/>
      <c r="AD114" s="120"/>
      <c r="AE114" s="194"/>
      <c r="AF114" s="256">
        <v>37</v>
      </c>
      <c r="AG114" s="120">
        <v>21</v>
      </c>
      <c r="AH114" s="120">
        <v>35</v>
      </c>
      <c r="AI114" s="120"/>
      <c r="AJ114" s="120"/>
      <c r="AK114" s="120"/>
      <c r="AL114" s="120"/>
      <c r="AM114" s="120"/>
      <c r="AN114" s="120"/>
      <c r="AO114" s="118"/>
      <c r="AP114" s="118"/>
      <c r="AQ114" s="199"/>
      <c r="AR114" s="199">
        <v>32</v>
      </c>
      <c r="AS114" s="199"/>
      <c r="AT114" s="201"/>
      <c r="AU114" s="199"/>
      <c r="AV114" s="247"/>
      <c r="AW114" s="159">
        <v>2</v>
      </c>
      <c r="AX114" s="159">
        <v>5</v>
      </c>
      <c r="AY114" s="159">
        <v>17</v>
      </c>
      <c r="AZ114" s="159">
        <v>31</v>
      </c>
      <c r="BA114" s="417" t="s">
        <v>103</v>
      </c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9"/>
      <c r="BR114" s="199"/>
      <c r="BS114" s="235"/>
      <c r="BT114" s="472"/>
      <c r="BU114" s="473"/>
      <c r="BV114" s="473"/>
      <c r="BW114" s="472"/>
      <c r="BX114" s="473"/>
      <c r="BY114" s="473"/>
      <c r="BZ114" s="472"/>
      <c r="CA114" s="473"/>
      <c r="CB114" s="476"/>
      <c r="CC114" s="257"/>
      <c r="CD114" s="254"/>
      <c r="CE114" s="254"/>
      <c r="CF114" s="240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27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3"/>
      <c r="EI114" s="133"/>
      <c r="EJ114" s="133"/>
      <c r="EK114" s="133"/>
      <c r="EL114" s="127"/>
      <c r="EM114" s="255"/>
      <c r="EN114" s="255"/>
      <c r="EO114" s="255"/>
      <c r="EP114" s="255"/>
      <c r="EQ114" s="258"/>
      <c r="ER114" s="255"/>
      <c r="ES114" s="255"/>
      <c r="ET114" s="255"/>
      <c r="EU114" s="134"/>
      <c r="EV114" s="108"/>
      <c r="EW114" s="372"/>
      <c r="EX114" s="206">
        <v>27</v>
      </c>
      <c r="EY114" s="136"/>
      <c r="EZ114" s="217"/>
      <c r="FA114" s="138">
        <f t="shared" si="93"/>
        <v>0</v>
      </c>
      <c r="FB114" s="138">
        <f t="shared" si="94"/>
        <v>1</v>
      </c>
      <c r="FC114" s="138">
        <f t="shared" si="95"/>
        <v>0</v>
      </c>
      <c r="FD114" s="138">
        <f t="shared" si="96"/>
        <v>0</v>
      </c>
      <c r="FE114" s="138">
        <f t="shared" si="97"/>
        <v>1</v>
      </c>
      <c r="FF114" s="138">
        <f t="shared" si="98"/>
        <v>0</v>
      </c>
      <c r="FG114" s="138">
        <f t="shared" si="99"/>
        <v>0</v>
      </c>
      <c r="FH114" s="138">
        <f t="shared" si="50"/>
        <v>0</v>
      </c>
      <c r="FI114" s="138">
        <f t="shared" si="51"/>
        <v>0</v>
      </c>
      <c r="FJ114" s="138">
        <f t="shared" si="52"/>
        <v>0</v>
      </c>
      <c r="FK114" s="138">
        <f t="shared" si="53"/>
        <v>0</v>
      </c>
      <c r="FL114" s="138">
        <f t="shared" si="54"/>
        <v>0</v>
      </c>
      <c r="FM114" s="138">
        <f t="shared" si="55"/>
        <v>0</v>
      </c>
      <c r="FN114" s="138">
        <f t="shared" si="56"/>
        <v>0</v>
      </c>
      <c r="FO114" s="138">
        <f t="shared" si="57"/>
        <v>0</v>
      </c>
      <c r="FP114" s="138">
        <f t="shared" si="58"/>
        <v>0</v>
      </c>
      <c r="FQ114" s="138">
        <f t="shared" si="59"/>
        <v>1</v>
      </c>
      <c r="FR114" s="138">
        <f t="shared" si="60"/>
        <v>0</v>
      </c>
      <c r="FS114" s="138">
        <f t="shared" si="61"/>
        <v>0</v>
      </c>
      <c r="FT114" s="138">
        <f t="shared" si="62"/>
        <v>0</v>
      </c>
      <c r="FU114" s="138">
        <f t="shared" si="63"/>
        <v>0</v>
      </c>
      <c r="FV114" s="138">
        <f t="shared" si="64"/>
        <v>0</v>
      </c>
      <c r="FW114" s="138">
        <f t="shared" si="65"/>
        <v>0</v>
      </c>
      <c r="FX114" s="138">
        <f t="shared" si="66"/>
        <v>0</v>
      </c>
      <c r="FY114" s="138">
        <f t="shared" si="67"/>
        <v>0</v>
      </c>
      <c r="FZ114" s="138">
        <f t="shared" si="68"/>
        <v>0</v>
      </c>
      <c r="GA114" s="138">
        <f t="shared" si="69"/>
        <v>1</v>
      </c>
      <c r="GB114" s="138">
        <f t="shared" si="70"/>
        <v>0</v>
      </c>
      <c r="GC114" s="138">
        <f t="shared" si="71"/>
        <v>0</v>
      </c>
      <c r="GD114" s="138">
        <f t="shared" si="72"/>
        <v>1</v>
      </c>
      <c r="GE114" s="138">
        <f t="shared" si="73"/>
        <v>1</v>
      </c>
      <c r="GF114" s="138">
        <f t="shared" si="74"/>
        <v>1</v>
      </c>
      <c r="GG114" s="138">
        <f t="shared" si="75"/>
        <v>0</v>
      </c>
      <c r="GH114" s="138">
        <f t="shared" si="76"/>
        <v>0</v>
      </c>
      <c r="GI114" s="138">
        <f t="shared" si="77"/>
        <v>1</v>
      </c>
      <c r="GJ114" s="138">
        <f t="shared" si="78"/>
        <v>0</v>
      </c>
      <c r="GK114" s="138">
        <f t="shared" si="79"/>
        <v>1</v>
      </c>
      <c r="GL114" s="138">
        <f t="shared" si="80"/>
        <v>0</v>
      </c>
      <c r="GM114" s="138">
        <f t="shared" si="81"/>
        <v>0</v>
      </c>
      <c r="GN114" s="138">
        <f t="shared" si="82"/>
        <v>0</v>
      </c>
      <c r="GO114" s="138">
        <f t="shared" si="83"/>
        <v>0</v>
      </c>
      <c r="GP114" s="138">
        <f t="shared" si="84"/>
        <v>0</v>
      </c>
      <c r="GQ114" s="138">
        <f t="shared" si="85"/>
        <v>1</v>
      </c>
      <c r="GR114" s="138">
        <f t="shared" si="86"/>
        <v>0</v>
      </c>
      <c r="GS114" s="138">
        <f t="shared" si="87"/>
        <v>0</v>
      </c>
      <c r="GT114" s="138">
        <f t="shared" si="88"/>
        <v>0</v>
      </c>
      <c r="GU114" s="138">
        <f t="shared" si="89"/>
        <v>0</v>
      </c>
      <c r="GV114" s="138">
        <f t="shared" si="90"/>
        <v>0</v>
      </c>
      <c r="GW114" s="138">
        <f t="shared" si="91"/>
        <v>0</v>
      </c>
      <c r="GX114" s="138">
        <f t="shared" si="92"/>
        <v>0</v>
      </c>
    </row>
    <row r="115" spans="1:206" ht="35.1" customHeight="1" thickBot="1" x14ac:dyDescent="0.45">
      <c r="A115" s="114" t="s">
        <v>77</v>
      </c>
      <c r="B115" s="115">
        <v>45420</v>
      </c>
      <c r="C115" s="117"/>
      <c r="D115" s="117"/>
      <c r="E115" s="118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200"/>
      <c r="R115" s="199">
        <v>43</v>
      </c>
      <c r="S115" s="199"/>
      <c r="T115" s="199"/>
      <c r="U115" s="199"/>
      <c r="V115" s="199"/>
      <c r="W115" s="199"/>
      <c r="X115" s="200"/>
      <c r="Y115" s="199">
        <v>30</v>
      </c>
      <c r="Z115" s="199"/>
      <c r="AA115" s="120"/>
      <c r="AB115" s="120"/>
      <c r="AC115" s="120"/>
      <c r="AD115" s="120"/>
      <c r="AE115" s="194"/>
      <c r="AF115" s="120">
        <v>37</v>
      </c>
      <c r="AG115" s="120">
        <v>21</v>
      </c>
      <c r="AH115" s="120">
        <v>35</v>
      </c>
      <c r="AI115" s="120"/>
      <c r="AJ115" s="120"/>
      <c r="AK115" s="120"/>
      <c r="AL115" s="120"/>
      <c r="AM115" s="120"/>
      <c r="AN115" s="120"/>
      <c r="AO115" s="118"/>
      <c r="AP115" s="118"/>
      <c r="AQ115" s="199"/>
      <c r="AR115" s="199">
        <v>32</v>
      </c>
      <c r="AS115" s="199"/>
      <c r="AT115" s="199"/>
      <c r="AU115" s="199"/>
      <c r="AV115" s="247"/>
      <c r="AW115" s="162">
        <v>2</v>
      </c>
      <c r="AX115" s="162">
        <v>5</v>
      </c>
      <c r="AY115" s="162">
        <v>17</v>
      </c>
      <c r="AZ115" s="162">
        <v>31</v>
      </c>
      <c r="BA115" s="417" t="s">
        <v>102</v>
      </c>
      <c r="BB115" s="418"/>
      <c r="BC115" s="418"/>
      <c r="BD115" s="418"/>
      <c r="BE115" s="418"/>
      <c r="BF115" s="418"/>
      <c r="BG115" s="418"/>
      <c r="BH115" s="418"/>
      <c r="BI115" s="418"/>
      <c r="BJ115" s="418"/>
      <c r="BK115" s="418"/>
      <c r="BL115" s="418"/>
      <c r="BM115" s="418"/>
      <c r="BN115" s="418"/>
      <c r="BO115" s="418"/>
      <c r="BP115" s="418"/>
      <c r="BQ115" s="419"/>
      <c r="BR115" s="199"/>
      <c r="BS115" s="235"/>
      <c r="BT115" s="474"/>
      <c r="BU115" s="475"/>
      <c r="BV115" s="475"/>
      <c r="BW115" s="474"/>
      <c r="BX115" s="475"/>
      <c r="BY115" s="475"/>
      <c r="BZ115" s="474"/>
      <c r="CA115" s="475"/>
      <c r="CB115" s="477"/>
      <c r="CC115" s="257"/>
      <c r="CD115" s="254"/>
      <c r="CE115" s="254"/>
      <c r="CF115" s="240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33"/>
      <c r="DG115" s="133"/>
      <c r="DH115" s="133"/>
      <c r="DI115" s="133"/>
      <c r="DJ115" s="133"/>
      <c r="DK115" s="133"/>
      <c r="DL115" s="133"/>
      <c r="DM115" s="133"/>
      <c r="DN115" s="133"/>
      <c r="DO115" s="133"/>
      <c r="DP115" s="133"/>
      <c r="DQ115" s="133"/>
      <c r="DR115" s="133"/>
      <c r="DS115" s="133"/>
      <c r="DT115" s="133"/>
      <c r="DU115" s="133"/>
      <c r="DV115" s="133"/>
      <c r="DW115" s="127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3"/>
      <c r="EI115" s="133"/>
      <c r="EJ115" s="133"/>
      <c r="EK115" s="133"/>
      <c r="EL115" s="127"/>
      <c r="EM115" s="133"/>
      <c r="EN115" s="133"/>
      <c r="EO115" s="133"/>
      <c r="EP115" s="133"/>
      <c r="EQ115" s="127"/>
      <c r="ER115" s="133"/>
      <c r="ES115" s="133"/>
      <c r="ET115" s="133"/>
      <c r="EU115" s="134"/>
      <c r="EV115" s="108"/>
      <c r="EW115" s="372"/>
      <c r="EX115" s="206">
        <v>27</v>
      </c>
      <c r="EY115" s="136"/>
      <c r="EZ115" s="217"/>
      <c r="FA115" s="138">
        <f t="shared" si="93"/>
        <v>0</v>
      </c>
      <c r="FB115" s="138">
        <f t="shared" si="94"/>
        <v>1</v>
      </c>
      <c r="FC115" s="138">
        <f t="shared" si="95"/>
        <v>0</v>
      </c>
      <c r="FD115" s="138">
        <f t="shared" si="96"/>
        <v>0</v>
      </c>
      <c r="FE115" s="138">
        <f t="shared" si="97"/>
        <v>1</v>
      </c>
      <c r="FF115" s="138">
        <f t="shared" si="98"/>
        <v>0</v>
      </c>
      <c r="FG115" s="138">
        <f t="shared" si="99"/>
        <v>0</v>
      </c>
      <c r="FH115" s="138">
        <f t="shared" si="50"/>
        <v>0</v>
      </c>
      <c r="FI115" s="138">
        <f t="shared" si="51"/>
        <v>0</v>
      </c>
      <c r="FJ115" s="138">
        <f t="shared" si="52"/>
        <v>0</v>
      </c>
      <c r="FK115" s="138">
        <f t="shared" si="53"/>
        <v>0</v>
      </c>
      <c r="FL115" s="138">
        <f t="shared" si="54"/>
        <v>0</v>
      </c>
      <c r="FM115" s="138">
        <f t="shared" si="55"/>
        <v>0</v>
      </c>
      <c r="FN115" s="138">
        <f t="shared" si="56"/>
        <v>0</v>
      </c>
      <c r="FO115" s="138">
        <f t="shared" si="57"/>
        <v>0</v>
      </c>
      <c r="FP115" s="138">
        <f t="shared" si="58"/>
        <v>0</v>
      </c>
      <c r="FQ115" s="138">
        <f t="shared" si="59"/>
        <v>1</v>
      </c>
      <c r="FR115" s="138">
        <f t="shared" si="60"/>
        <v>0</v>
      </c>
      <c r="FS115" s="138">
        <f t="shared" si="61"/>
        <v>0</v>
      </c>
      <c r="FT115" s="138">
        <f t="shared" si="62"/>
        <v>0</v>
      </c>
      <c r="FU115" s="138">
        <f t="shared" si="63"/>
        <v>0</v>
      </c>
      <c r="FV115" s="138">
        <f t="shared" si="64"/>
        <v>0</v>
      </c>
      <c r="FW115" s="138">
        <f t="shared" si="65"/>
        <v>0</v>
      </c>
      <c r="FX115" s="138">
        <f t="shared" si="66"/>
        <v>0</v>
      </c>
      <c r="FY115" s="138">
        <f t="shared" si="67"/>
        <v>0</v>
      </c>
      <c r="FZ115" s="138">
        <f t="shared" si="68"/>
        <v>0</v>
      </c>
      <c r="GA115" s="138">
        <f t="shared" si="69"/>
        <v>1</v>
      </c>
      <c r="GB115" s="138">
        <f t="shared" si="70"/>
        <v>0</v>
      </c>
      <c r="GC115" s="138">
        <f t="shared" si="71"/>
        <v>0</v>
      </c>
      <c r="GD115" s="138">
        <f t="shared" si="72"/>
        <v>1</v>
      </c>
      <c r="GE115" s="138">
        <f t="shared" si="73"/>
        <v>1</v>
      </c>
      <c r="GF115" s="138">
        <f t="shared" si="74"/>
        <v>1</v>
      </c>
      <c r="GG115" s="138">
        <f t="shared" si="75"/>
        <v>0</v>
      </c>
      <c r="GH115" s="138">
        <f t="shared" si="76"/>
        <v>0</v>
      </c>
      <c r="GI115" s="138">
        <f t="shared" si="77"/>
        <v>1</v>
      </c>
      <c r="GJ115" s="138">
        <f t="shared" si="78"/>
        <v>0</v>
      </c>
      <c r="GK115" s="138">
        <f t="shared" si="79"/>
        <v>1</v>
      </c>
      <c r="GL115" s="138">
        <f t="shared" si="80"/>
        <v>0</v>
      </c>
      <c r="GM115" s="138">
        <f t="shared" si="81"/>
        <v>0</v>
      </c>
      <c r="GN115" s="138">
        <f t="shared" si="82"/>
        <v>0</v>
      </c>
      <c r="GO115" s="138">
        <f t="shared" si="83"/>
        <v>0</v>
      </c>
      <c r="GP115" s="138">
        <f t="shared" si="84"/>
        <v>0</v>
      </c>
      <c r="GQ115" s="138">
        <f t="shared" si="85"/>
        <v>1</v>
      </c>
      <c r="GR115" s="138">
        <f t="shared" si="86"/>
        <v>0</v>
      </c>
      <c r="GS115" s="138">
        <f t="shared" si="87"/>
        <v>0</v>
      </c>
      <c r="GT115" s="138">
        <f t="shared" si="88"/>
        <v>0</v>
      </c>
      <c r="GU115" s="138">
        <f t="shared" si="89"/>
        <v>0</v>
      </c>
      <c r="GV115" s="138">
        <f t="shared" si="90"/>
        <v>0</v>
      </c>
      <c r="GW115" s="138">
        <f t="shared" si="91"/>
        <v>0</v>
      </c>
      <c r="GX115" s="138">
        <f t="shared" si="92"/>
        <v>0</v>
      </c>
    </row>
    <row r="116" spans="1:206" ht="35.1" customHeight="1" thickBot="1" x14ac:dyDescent="0.45">
      <c r="A116" s="114" t="s">
        <v>82</v>
      </c>
      <c r="B116" s="115">
        <v>45421</v>
      </c>
      <c r="C116" s="117"/>
      <c r="D116" s="117"/>
      <c r="E116" s="118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200"/>
      <c r="R116" s="199">
        <v>29</v>
      </c>
      <c r="S116" s="199"/>
      <c r="T116" s="199"/>
      <c r="U116" s="199"/>
      <c r="V116" s="199"/>
      <c r="W116" s="199"/>
      <c r="X116" s="200"/>
      <c r="Y116" s="199"/>
      <c r="Z116" s="199"/>
      <c r="AA116" s="120"/>
      <c r="AB116" s="120"/>
      <c r="AC116" s="120"/>
      <c r="AD116" s="120"/>
      <c r="AE116" s="194"/>
      <c r="AF116" s="120">
        <v>37</v>
      </c>
      <c r="AG116" s="120">
        <v>21</v>
      </c>
      <c r="AH116" s="120">
        <v>35</v>
      </c>
      <c r="AI116" s="120"/>
      <c r="AJ116" s="120"/>
      <c r="AK116" s="120"/>
      <c r="AL116" s="120"/>
      <c r="AM116" s="120"/>
      <c r="AN116" s="120"/>
      <c r="AO116" s="118"/>
      <c r="AP116" s="118"/>
      <c r="AQ116" s="209"/>
      <c r="AR116" s="199">
        <v>18</v>
      </c>
      <c r="AS116" s="209"/>
      <c r="AT116" s="209"/>
      <c r="AU116" s="209"/>
      <c r="AV116" s="259"/>
      <c r="AW116" s="164">
        <v>2</v>
      </c>
      <c r="AX116" s="164">
        <v>5</v>
      </c>
      <c r="AY116" s="164">
        <v>17</v>
      </c>
      <c r="AZ116" s="164">
        <v>31</v>
      </c>
      <c r="BA116" s="417" t="s">
        <v>83</v>
      </c>
      <c r="BB116" s="418"/>
      <c r="BC116" s="418"/>
      <c r="BD116" s="418"/>
      <c r="BE116" s="418"/>
      <c r="BF116" s="418"/>
      <c r="BG116" s="418"/>
      <c r="BH116" s="418"/>
      <c r="BI116" s="418"/>
      <c r="BJ116" s="418"/>
      <c r="BK116" s="418"/>
      <c r="BL116" s="418"/>
      <c r="BM116" s="418"/>
      <c r="BN116" s="418"/>
      <c r="BO116" s="418"/>
      <c r="BP116" s="418"/>
      <c r="BQ116" s="419"/>
      <c r="BR116" s="209"/>
      <c r="BS116" s="235"/>
      <c r="BT116" s="248">
        <v>22</v>
      </c>
      <c r="BU116" s="249">
        <v>23</v>
      </c>
      <c r="BV116" s="251">
        <v>33</v>
      </c>
      <c r="BW116" s="248">
        <v>10</v>
      </c>
      <c r="BX116" s="249">
        <v>11</v>
      </c>
      <c r="BY116" s="251">
        <v>15</v>
      </c>
      <c r="BZ116" s="248">
        <v>19</v>
      </c>
      <c r="CA116" s="249">
        <v>20</v>
      </c>
      <c r="CB116" s="252">
        <v>30</v>
      </c>
      <c r="CC116" s="257"/>
      <c r="CD116" s="254"/>
      <c r="CE116" s="254"/>
      <c r="CF116" s="240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33"/>
      <c r="DG116" s="133"/>
      <c r="DH116" s="133"/>
      <c r="DI116" s="133"/>
      <c r="DJ116" s="133"/>
      <c r="DK116" s="133"/>
      <c r="DL116" s="133"/>
      <c r="DM116" s="133"/>
      <c r="DN116" s="133"/>
      <c r="DO116" s="133"/>
      <c r="DP116" s="133"/>
      <c r="DQ116" s="133"/>
      <c r="DR116" s="133"/>
      <c r="DS116" s="133"/>
      <c r="DT116" s="133"/>
      <c r="DU116" s="133"/>
      <c r="DV116" s="133"/>
      <c r="DW116" s="127"/>
      <c r="DX116" s="133"/>
      <c r="DY116" s="133"/>
      <c r="DZ116" s="133"/>
      <c r="EA116" s="133"/>
      <c r="EB116" s="133"/>
      <c r="EC116" s="133"/>
      <c r="ED116" s="133"/>
      <c r="EE116" s="133"/>
      <c r="EF116" s="133"/>
      <c r="EG116" s="133"/>
      <c r="EH116" s="133"/>
      <c r="EI116" s="133"/>
      <c r="EJ116" s="133"/>
      <c r="EK116" s="133"/>
      <c r="EL116" s="127"/>
      <c r="EM116" s="133"/>
      <c r="EN116" s="133"/>
      <c r="EO116" s="133"/>
      <c r="EP116" s="133"/>
      <c r="EQ116" s="127"/>
      <c r="ER116" s="133"/>
      <c r="ES116" s="133"/>
      <c r="ET116" s="133"/>
      <c r="EU116" s="134"/>
      <c r="EV116" s="108"/>
      <c r="EW116" s="372">
        <v>40</v>
      </c>
      <c r="EX116" s="206">
        <v>27</v>
      </c>
      <c r="EY116" s="260"/>
      <c r="EZ116" s="217"/>
      <c r="FA116" s="138">
        <f t="shared" si="93"/>
        <v>0</v>
      </c>
      <c r="FB116" s="138">
        <f t="shared" si="94"/>
        <v>1</v>
      </c>
      <c r="FC116" s="138">
        <f>COUNTIF($D116:$EO116,"3")</f>
        <v>0</v>
      </c>
      <c r="FD116" s="138">
        <f>COUNTIF($D116:$EO116,"4")</f>
        <v>0</v>
      </c>
      <c r="FE116" s="138">
        <f>COUNTIF($D116:$EO116,"5")</f>
        <v>1</v>
      </c>
      <c r="FF116" s="138">
        <f>COUNTIF($D116:$EO116,"6")</f>
        <v>0</v>
      </c>
      <c r="FG116" s="138">
        <f>COUNTIF($D116:$EO116,"7")</f>
        <v>0</v>
      </c>
      <c r="FH116" s="138">
        <f>COUNTIF($D116:$EO116,"8")</f>
        <v>0</v>
      </c>
      <c r="FI116" s="138">
        <f>COUNTIF($D116:$EO116,"9")</f>
        <v>0</v>
      </c>
      <c r="FJ116" s="138">
        <f>COUNTIF($D116:$EO116,"10")</f>
        <v>1</v>
      </c>
      <c r="FK116" s="138">
        <f>COUNTIF($D116:$EO116,"11")</f>
        <v>1</v>
      </c>
      <c r="FL116" s="138">
        <f>COUNTIF($D116:$EO116,"12")</f>
        <v>0</v>
      </c>
      <c r="FM116" s="138">
        <f>COUNTIF($D116:$EO116,"13")</f>
        <v>0</v>
      </c>
      <c r="FN116" s="138">
        <f>COUNTIF($D116:$EO116,"14")</f>
        <v>0</v>
      </c>
      <c r="FO116" s="138">
        <f>COUNTIF($D116:$EO116,"15")</f>
        <v>1</v>
      </c>
      <c r="FP116" s="138">
        <f>COUNTIF($D116:$EO116,"16")</f>
        <v>0</v>
      </c>
      <c r="FQ116" s="138">
        <f>COUNTIF($D116:$EO116,"17")</f>
        <v>1</v>
      </c>
      <c r="FR116" s="138">
        <f>COUNTIF($D116:$EO116,"18")</f>
        <v>1</v>
      </c>
      <c r="FS116" s="138">
        <f>COUNTIF($D116:$EO116,"19")</f>
        <v>1</v>
      </c>
      <c r="FT116" s="138">
        <f>COUNTIF($D116:$EO116,"20")</f>
        <v>1</v>
      </c>
      <c r="FU116" s="138">
        <f>COUNTIF($D116:$EO116,"21")</f>
        <v>1</v>
      </c>
      <c r="FV116" s="138">
        <f>COUNTIF($D116:$EO116,"22")</f>
        <v>1</v>
      </c>
      <c r="FW116" s="138">
        <f>COUNTIF($D116:$EO116,"23")</f>
        <v>1</v>
      </c>
      <c r="FX116" s="138">
        <f>COUNTIF($D116:$EO116,"24")</f>
        <v>0</v>
      </c>
      <c r="FY116" s="138">
        <f>COUNTIF($D116:$EO116,"25")</f>
        <v>0</v>
      </c>
      <c r="FZ116" s="138">
        <f>COUNTIF($D116:$EO116,"26")</f>
        <v>0</v>
      </c>
      <c r="GA116" s="138">
        <f>COUNTIF($D116:$EO116,"27")</f>
        <v>0</v>
      </c>
      <c r="GB116" s="138">
        <f>COUNTIF($D116:$EO116,"28")</f>
        <v>0</v>
      </c>
      <c r="GC116" s="138">
        <f>COUNTIF($D116:$EO116,"29")</f>
        <v>1</v>
      </c>
      <c r="GD116" s="138">
        <f>COUNTIF($D116:$EO116,"30")</f>
        <v>1</v>
      </c>
      <c r="GE116" s="138">
        <f>COUNTIF($D116:$EO116,"31")</f>
        <v>1</v>
      </c>
      <c r="GF116" s="138">
        <f>COUNTIF($D116:$EO116,"32")</f>
        <v>0</v>
      </c>
      <c r="GG116" s="138">
        <f>COUNTIF($D116:$EO116,"33")</f>
        <v>1</v>
      </c>
      <c r="GH116" s="138">
        <f>COUNTIF($D116:$EO116,"34")</f>
        <v>0</v>
      </c>
      <c r="GI116" s="138">
        <f>COUNTIF($D116:$EO116,"35")</f>
        <v>1</v>
      </c>
      <c r="GJ116" s="138">
        <f>COUNTIF($D116:$EO116,"36")</f>
        <v>0</v>
      </c>
      <c r="GK116" s="138">
        <f>COUNTIF($D116:$EO116,"37")</f>
        <v>1</v>
      </c>
      <c r="GL116" s="138">
        <f>COUNTIF($D116:$EO116,"38")</f>
        <v>0</v>
      </c>
      <c r="GM116" s="138">
        <f t="shared" ref="GM116:GM179" si="100">COUNTIF($D116:$EO116,"39")</f>
        <v>0</v>
      </c>
      <c r="GN116" s="138">
        <f t="shared" ref="GN116:GN179" si="101">COUNTIF($D116:$EO116,"40")</f>
        <v>0</v>
      </c>
      <c r="GO116" s="138">
        <f t="shared" ref="GO116:GO179" si="102">COUNTIF($D116:$EO116,"41")</f>
        <v>0</v>
      </c>
      <c r="GP116" s="138">
        <f t="shared" ref="GP116:GP179" si="103">COUNTIF($D116:$EO116,"42")</f>
        <v>0</v>
      </c>
      <c r="GQ116" s="138">
        <f t="shared" si="85"/>
        <v>0</v>
      </c>
      <c r="GR116" s="138">
        <f t="shared" si="86"/>
        <v>0</v>
      </c>
      <c r="GS116" s="138">
        <f t="shared" si="87"/>
        <v>0</v>
      </c>
      <c r="GT116" s="138">
        <f t="shared" si="88"/>
        <v>0</v>
      </c>
      <c r="GU116" s="138">
        <f t="shared" si="89"/>
        <v>0</v>
      </c>
      <c r="GV116" s="138">
        <f t="shared" si="90"/>
        <v>0</v>
      </c>
      <c r="GW116" s="138">
        <f t="shared" si="91"/>
        <v>0</v>
      </c>
      <c r="GX116" s="138">
        <f t="shared" si="92"/>
        <v>0</v>
      </c>
    </row>
    <row r="117" spans="1:206" ht="35.1" customHeight="1" x14ac:dyDescent="0.25">
      <c r="A117" s="114" t="s">
        <v>79</v>
      </c>
      <c r="B117" s="115">
        <v>45422</v>
      </c>
      <c r="C117" s="117"/>
      <c r="D117" s="117"/>
      <c r="E117" s="118"/>
      <c r="F117" s="199"/>
      <c r="G117" s="199"/>
      <c r="H117" s="199"/>
      <c r="I117" s="199"/>
      <c r="J117" s="199"/>
      <c r="K117" s="199"/>
      <c r="L117" s="199"/>
      <c r="M117" s="261"/>
      <c r="N117" s="199"/>
      <c r="O117" s="199"/>
      <c r="P117" s="199"/>
      <c r="Q117" s="200"/>
      <c r="R117" s="143">
        <v>29</v>
      </c>
      <c r="S117" s="143"/>
      <c r="T117" s="199"/>
      <c r="U117" s="199"/>
      <c r="V117" s="199"/>
      <c r="W117" s="199"/>
      <c r="X117" s="200"/>
      <c r="Y117" s="199"/>
      <c r="Z117" s="199"/>
      <c r="AA117" s="120"/>
      <c r="AB117" s="120"/>
      <c r="AC117" s="120"/>
      <c r="AD117" s="120"/>
      <c r="AE117" s="194"/>
      <c r="AF117" s="120">
        <v>37</v>
      </c>
      <c r="AG117" s="120">
        <v>21</v>
      </c>
      <c r="AH117" s="119">
        <v>35</v>
      </c>
      <c r="AI117" s="120"/>
      <c r="AJ117" s="120"/>
      <c r="AK117" s="120"/>
      <c r="AL117" s="120"/>
      <c r="AM117" s="120"/>
      <c r="AN117" s="120"/>
      <c r="AO117" s="118"/>
      <c r="AP117" s="118"/>
      <c r="AQ117" s="209"/>
      <c r="AR117" s="199">
        <v>18</v>
      </c>
      <c r="AS117" s="199"/>
      <c r="AT117" s="209"/>
      <c r="AU117" s="199"/>
      <c r="AV117" s="259"/>
      <c r="AW117" s="202"/>
      <c r="AX117" s="202"/>
      <c r="AY117" s="202"/>
      <c r="AZ117" s="202"/>
      <c r="BA117" s="199"/>
      <c r="BB117" s="199"/>
      <c r="BC117" s="199"/>
      <c r="BD117" s="199"/>
      <c r="BE117" s="199"/>
      <c r="BF117" s="199"/>
      <c r="BG117" s="199"/>
      <c r="BH117" s="199"/>
      <c r="BI117" s="199"/>
      <c r="BJ117" s="199"/>
      <c r="BK117" s="199"/>
      <c r="BL117" s="199"/>
      <c r="BM117" s="199"/>
      <c r="BN117" s="199"/>
      <c r="BO117" s="199"/>
      <c r="BP117" s="199"/>
      <c r="BQ117" s="199"/>
      <c r="BR117" s="199"/>
      <c r="BS117" s="235"/>
      <c r="BT117" s="472"/>
      <c r="BU117" s="473"/>
      <c r="BV117" s="473"/>
      <c r="BW117" s="472"/>
      <c r="BX117" s="473"/>
      <c r="BY117" s="473"/>
      <c r="BZ117" s="472"/>
      <c r="CA117" s="473"/>
      <c r="CB117" s="476"/>
      <c r="CC117" s="262"/>
      <c r="CD117" s="129"/>
      <c r="CE117" s="129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33"/>
      <c r="DG117" s="133"/>
      <c r="DH117" s="133"/>
      <c r="DI117" s="133"/>
      <c r="DJ117" s="133"/>
      <c r="DK117" s="133"/>
      <c r="DL117" s="133"/>
      <c r="DM117" s="133"/>
      <c r="DN117" s="133"/>
      <c r="DO117" s="133"/>
      <c r="DP117" s="133"/>
      <c r="DQ117" s="133"/>
      <c r="DR117" s="133"/>
      <c r="DS117" s="133"/>
      <c r="DT117" s="133"/>
      <c r="DU117" s="133"/>
      <c r="DV117" s="133"/>
      <c r="DW117" s="127"/>
      <c r="DX117" s="133"/>
      <c r="DY117" s="133"/>
      <c r="DZ117" s="133"/>
      <c r="EA117" s="133"/>
      <c r="EB117" s="133"/>
      <c r="EC117" s="133"/>
      <c r="ED117" s="133"/>
      <c r="EE117" s="133"/>
      <c r="EF117" s="133"/>
      <c r="EG117" s="133"/>
      <c r="EH117" s="133"/>
      <c r="EI117" s="133"/>
      <c r="EJ117" s="133"/>
      <c r="EK117" s="133"/>
      <c r="EL117" s="127"/>
      <c r="EM117" s="133"/>
      <c r="EN117" s="133"/>
      <c r="EO117" s="133"/>
      <c r="EP117" s="133"/>
      <c r="EQ117" s="127"/>
      <c r="ER117" s="133"/>
      <c r="ES117" s="133"/>
      <c r="ET117" s="133"/>
      <c r="EU117" s="204"/>
      <c r="EV117" s="205"/>
      <c r="EW117" s="373">
        <v>40</v>
      </c>
      <c r="EX117" s="206">
        <v>27</v>
      </c>
      <c r="EY117" s="207"/>
      <c r="EZ117" s="217"/>
      <c r="FA117" s="138">
        <f>COUNTIF($D117:$EL117,"1")</f>
        <v>0</v>
      </c>
      <c r="FB117" s="138">
        <f t="shared" si="94"/>
        <v>0</v>
      </c>
      <c r="FC117" s="138">
        <f>COUNTIF($D117:$EL117,"3")</f>
        <v>0</v>
      </c>
      <c r="FD117" s="138">
        <f>COUNTIF($D117:$EL117,"4")</f>
        <v>0</v>
      </c>
      <c r="FE117" s="138">
        <f>COUNTIF($D117:$EL117,"5")</f>
        <v>0</v>
      </c>
      <c r="FF117" s="138">
        <f>COUNTIF($D117:$EL117,"6")</f>
        <v>0</v>
      </c>
      <c r="FG117" s="138">
        <f>COUNTIF($D117:$EL117,"7")</f>
        <v>0</v>
      </c>
      <c r="FH117" s="138">
        <f>COUNTIF($D117:$EL117,"8")</f>
        <v>0</v>
      </c>
      <c r="FI117" s="138">
        <f>COUNTIF($D117:$EL117,"9")</f>
        <v>0</v>
      </c>
      <c r="FJ117" s="138">
        <f>COUNTIF($D117:$EL117,"10")</f>
        <v>0</v>
      </c>
      <c r="FK117" s="138">
        <f>COUNTIF($D117:$EL117,"11")</f>
        <v>0</v>
      </c>
      <c r="FL117" s="138">
        <f>COUNTIF($D117:$EL117,"12")</f>
        <v>0</v>
      </c>
      <c r="FM117" s="138">
        <f>COUNTIF($D117:$EL117,"13")</f>
        <v>0</v>
      </c>
      <c r="FN117" s="138">
        <f>COUNTIF($D117:$EL117,"14")</f>
        <v>0</v>
      </c>
      <c r="FO117" s="138">
        <f>COUNTIF($D117:$EL117,"15")</f>
        <v>0</v>
      </c>
      <c r="FP117" s="138">
        <f>COUNTIF($D117:$EL117,"16")</f>
        <v>0</v>
      </c>
      <c r="FQ117" s="138">
        <f>COUNTIF($D117:$EL117,"17")</f>
        <v>0</v>
      </c>
      <c r="FR117" s="138">
        <f>COUNTIF($D117:$EL117,"18")</f>
        <v>1</v>
      </c>
      <c r="FS117" s="138">
        <f>COUNTIF($D117:$EL117,"19")</f>
        <v>0</v>
      </c>
      <c r="FT117" s="138">
        <f>COUNTIF($D117:$EL117,"20")</f>
        <v>0</v>
      </c>
      <c r="FU117" s="138">
        <f>COUNTIF($D117:$EL117,"21")</f>
        <v>1</v>
      </c>
      <c r="FV117" s="138">
        <f>COUNTIF($D117:$EL117,"22")</f>
        <v>0</v>
      </c>
      <c r="FW117" s="138">
        <f>COUNTIF($D117:$EL117,"23")</f>
        <v>0</v>
      </c>
      <c r="FX117" s="138">
        <f>COUNTIF($D117:$EL117,"24")</f>
        <v>0</v>
      </c>
      <c r="FY117" s="138">
        <f>COUNTIF($D117:$EL117,"25")</f>
        <v>0</v>
      </c>
      <c r="FZ117" s="138">
        <f>COUNTIF($D117:$EL117,"26")</f>
        <v>0</v>
      </c>
      <c r="GA117" s="138">
        <f>COUNTIF($D117:$EL117,"27")</f>
        <v>0</v>
      </c>
      <c r="GB117" s="138">
        <f>COUNTIF($D117:$EL117,"28")</f>
        <v>0</v>
      </c>
      <c r="GC117" s="138">
        <f>COUNTIF($D117:$EL117,"29")</f>
        <v>1</v>
      </c>
      <c r="GD117" s="138">
        <f>COUNTIF($D117:$EL117,"30")</f>
        <v>0</v>
      </c>
      <c r="GE117" s="138">
        <f>COUNTIF($D117:$EL117,"31")</f>
        <v>0</v>
      </c>
      <c r="GF117" s="138">
        <f>COUNTIF($D117:$EL117,"32")</f>
        <v>0</v>
      </c>
      <c r="GG117" s="138">
        <f>COUNTIF($D117:$EL117,"33")</f>
        <v>0</v>
      </c>
      <c r="GH117" s="138">
        <f>COUNTIF($D117:$EL117,"34")</f>
        <v>0</v>
      </c>
      <c r="GI117" s="138">
        <f>COUNTIF($D117:$EL117,"35")</f>
        <v>1</v>
      </c>
      <c r="GJ117" s="138">
        <f>COUNTIF($D117:$EL117,"36")</f>
        <v>0</v>
      </c>
      <c r="GK117" s="138">
        <f>COUNTIF($D117:$EL117,"37")</f>
        <v>1</v>
      </c>
      <c r="GL117" s="138">
        <f>COUNTIF($D117:$EL117,"38")</f>
        <v>0</v>
      </c>
      <c r="GM117" s="138">
        <f t="shared" si="100"/>
        <v>0</v>
      </c>
      <c r="GN117" s="138">
        <f t="shared" si="101"/>
        <v>0</v>
      </c>
      <c r="GO117" s="138">
        <f t="shared" si="102"/>
        <v>0</v>
      </c>
      <c r="GP117" s="138">
        <f t="shared" si="103"/>
        <v>0</v>
      </c>
      <c r="GQ117" s="138">
        <f t="shared" si="85"/>
        <v>0</v>
      </c>
      <c r="GR117" s="138">
        <f t="shared" si="86"/>
        <v>0</v>
      </c>
      <c r="GS117" s="138">
        <f t="shared" si="87"/>
        <v>0</v>
      </c>
      <c r="GT117" s="138">
        <f t="shared" si="88"/>
        <v>0</v>
      </c>
      <c r="GU117" s="138">
        <f t="shared" si="89"/>
        <v>0</v>
      </c>
      <c r="GV117" s="138">
        <f t="shared" si="90"/>
        <v>0</v>
      </c>
      <c r="GW117" s="138">
        <f t="shared" si="91"/>
        <v>0</v>
      </c>
      <c r="GX117" s="138">
        <f t="shared" si="92"/>
        <v>0</v>
      </c>
    </row>
    <row r="118" spans="1:206" ht="35.1" customHeight="1" thickBot="1" x14ac:dyDescent="0.45">
      <c r="A118" s="114" t="s">
        <v>80</v>
      </c>
      <c r="B118" s="115">
        <v>45423</v>
      </c>
      <c r="C118" s="117"/>
      <c r="D118" s="117"/>
      <c r="E118" s="118"/>
      <c r="F118" s="199"/>
      <c r="G118" s="199"/>
      <c r="H118" s="199"/>
      <c r="I118" s="199"/>
      <c r="J118" s="199"/>
      <c r="K118" s="199"/>
      <c r="L118" s="199"/>
      <c r="M118" s="261"/>
      <c r="N118" s="199"/>
      <c r="O118" s="199"/>
      <c r="P118" s="199"/>
      <c r="Q118" s="200"/>
      <c r="R118" s="143"/>
      <c r="S118" s="143"/>
      <c r="T118" s="199"/>
      <c r="U118" s="199"/>
      <c r="V118" s="199"/>
      <c r="W118" s="199"/>
      <c r="X118" s="200"/>
      <c r="Y118" s="199"/>
      <c r="Z118" s="199"/>
      <c r="AA118" s="120"/>
      <c r="AB118" s="120"/>
      <c r="AC118" s="120"/>
      <c r="AD118" s="120"/>
      <c r="AE118" s="194"/>
      <c r="AF118" s="120"/>
      <c r="AG118" s="120"/>
      <c r="AH118" s="119"/>
      <c r="AI118" s="120"/>
      <c r="AJ118" s="120"/>
      <c r="AK118" s="120"/>
      <c r="AL118" s="120"/>
      <c r="AM118" s="120"/>
      <c r="AN118" s="120"/>
      <c r="AO118" s="118"/>
      <c r="AP118" s="118"/>
      <c r="AQ118" s="209"/>
      <c r="AR118" s="199">
        <v>18</v>
      </c>
      <c r="AS118" s="199"/>
      <c r="AT118" s="209"/>
      <c r="AU118" s="199"/>
      <c r="AV118" s="247"/>
      <c r="AW118" s="202"/>
      <c r="AX118" s="202"/>
      <c r="AY118" s="202"/>
      <c r="AZ118" s="202"/>
      <c r="BA118" s="199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199"/>
      <c r="BM118" s="199"/>
      <c r="BN118" s="199"/>
      <c r="BO118" s="199"/>
      <c r="BP118" s="199"/>
      <c r="BQ118" s="199"/>
      <c r="BR118" s="199"/>
      <c r="BS118" s="235"/>
      <c r="BT118" s="474"/>
      <c r="BU118" s="475"/>
      <c r="BV118" s="475"/>
      <c r="BW118" s="474"/>
      <c r="BX118" s="475"/>
      <c r="BY118" s="475"/>
      <c r="BZ118" s="474"/>
      <c r="CA118" s="475"/>
      <c r="CB118" s="477"/>
      <c r="CC118" s="240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33"/>
      <c r="DG118" s="133"/>
      <c r="DH118" s="133"/>
      <c r="DI118" s="133"/>
      <c r="DJ118" s="133"/>
      <c r="DK118" s="133"/>
      <c r="DL118" s="133"/>
      <c r="DM118" s="133"/>
      <c r="DN118" s="133"/>
      <c r="DO118" s="133"/>
      <c r="DP118" s="133"/>
      <c r="DQ118" s="133"/>
      <c r="DR118" s="133"/>
      <c r="DS118" s="133"/>
      <c r="DT118" s="133"/>
      <c r="DU118" s="133"/>
      <c r="DV118" s="133"/>
      <c r="DW118" s="127"/>
      <c r="DX118" s="133"/>
      <c r="DY118" s="133"/>
      <c r="DZ118" s="133"/>
      <c r="EA118" s="133"/>
      <c r="EB118" s="133"/>
      <c r="EC118" s="133"/>
      <c r="ED118" s="133"/>
      <c r="EE118" s="133"/>
      <c r="EF118" s="133"/>
      <c r="EG118" s="133"/>
      <c r="EH118" s="133"/>
      <c r="EI118" s="133"/>
      <c r="EJ118" s="133"/>
      <c r="EK118" s="133"/>
      <c r="EL118" s="127"/>
      <c r="EM118" s="133"/>
      <c r="EN118" s="133"/>
      <c r="EO118" s="133"/>
      <c r="EP118" s="133"/>
      <c r="EQ118" s="127"/>
      <c r="ER118" s="133"/>
      <c r="ES118" s="133"/>
      <c r="ET118" s="133"/>
      <c r="EU118" s="134"/>
      <c r="EV118" s="108"/>
      <c r="EW118" s="372">
        <v>40</v>
      </c>
      <c r="EX118" s="206">
        <v>27</v>
      </c>
      <c r="EY118" s="136"/>
      <c r="EZ118" s="217"/>
      <c r="FA118" s="138">
        <f t="shared" ref="FA118:FA181" si="104">COUNTIF($D118:$EO118,"1")</f>
        <v>0</v>
      </c>
      <c r="FB118" s="138">
        <f t="shared" si="94"/>
        <v>0</v>
      </c>
      <c r="FC118" s="138">
        <f t="shared" ref="FC118:FC181" si="105">COUNTIF($D118:$EO118,"3")</f>
        <v>0</v>
      </c>
      <c r="FD118" s="138">
        <f t="shared" ref="FD118:FD181" si="106">COUNTIF($D118:$EO118,"4")</f>
        <v>0</v>
      </c>
      <c r="FE118" s="138">
        <f t="shared" ref="FE118:FE181" si="107">COUNTIF($D118:$EO118,"5")</f>
        <v>0</v>
      </c>
      <c r="FF118" s="138">
        <f t="shared" ref="FF118:FF181" si="108">COUNTIF($D118:$EO118,"6")</f>
        <v>0</v>
      </c>
      <c r="FG118" s="138">
        <f t="shared" ref="FG118:FG181" si="109">COUNTIF($D118:$EO118,"7")</f>
        <v>0</v>
      </c>
      <c r="FH118" s="138">
        <f t="shared" ref="FH118:FH181" si="110">COUNTIF($D118:$EO118,"8")</f>
        <v>0</v>
      </c>
      <c r="FI118" s="138">
        <f t="shared" ref="FI118:FI181" si="111">COUNTIF($D118:$EO118,"9")</f>
        <v>0</v>
      </c>
      <c r="FJ118" s="138">
        <f t="shared" ref="FJ118:FJ181" si="112">COUNTIF($D118:$EO118,"10")</f>
        <v>0</v>
      </c>
      <c r="FK118" s="138">
        <f t="shared" ref="FK118:FK181" si="113">COUNTIF($D118:$EO118,"11")</f>
        <v>0</v>
      </c>
      <c r="FL118" s="138">
        <f t="shared" ref="FL118:FL181" si="114">COUNTIF($D118:$EO118,"12")</f>
        <v>0</v>
      </c>
      <c r="FM118" s="138">
        <f t="shared" ref="FM118:FM181" si="115">COUNTIF($D118:$EO118,"13")</f>
        <v>0</v>
      </c>
      <c r="FN118" s="138">
        <f t="shared" ref="FN118:FN181" si="116">COUNTIF($D118:$EO118,"14")</f>
        <v>0</v>
      </c>
      <c r="FO118" s="138">
        <f t="shared" ref="FO118:FO181" si="117">COUNTIF($D118:$EO118,"15")</f>
        <v>0</v>
      </c>
      <c r="FP118" s="138">
        <f t="shared" ref="FP118:FP181" si="118">COUNTIF($D118:$EO118,"16")</f>
        <v>0</v>
      </c>
      <c r="FQ118" s="138">
        <f t="shared" ref="FQ118:FQ181" si="119">COUNTIF($D118:$EO118,"17")</f>
        <v>0</v>
      </c>
      <c r="FR118" s="138">
        <f t="shared" ref="FR118:FR181" si="120">COUNTIF($D118:$EO118,"18")</f>
        <v>1</v>
      </c>
      <c r="FS118" s="138">
        <f t="shared" ref="FS118:FS181" si="121">COUNTIF($D118:$EO118,"19")</f>
        <v>0</v>
      </c>
      <c r="FT118" s="138">
        <f t="shared" ref="FT118:FT181" si="122">COUNTIF($D118:$EO118,"20")</f>
        <v>0</v>
      </c>
      <c r="FU118" s="138">
        <f t="shared" ref="FU118:FU181" si="123">COUNTIF($D118:$EO118,"21")</f>
        <v>0</v>
      </c>
      <c r="FV118" s="138">
        <f t="shared" ref="FV118:FV181" si="124">COUNTIF($D118:$EO118,"22")</f>
        <v>0</v>
      </c>
      <c r="FW118" s="138">
        <f t="shared" ref="FW118:FW181" si="125">COUNTIF($D118:$EO118,"23")</f>
        <v>0</v>
      </c>
      <c r="FX118" s="138">
        <f t="shared" ref="FX118:FX181" si="126">COUNTIF($D118:$EO118,"24")</f>
        <v>0</v>
      </c>
      <c r="FY118" s="138">
        <f t="shared" ref="FY118:FY181" si="127">COUNTIF($D118:$EO118,"25")</f>
        <v>0</v>
      </c>
      <c r="FZ118" s="138">
        <f t="shared" ref="FZ118:FZ181" si="128">COUNTIF($D118:$EO118,"26")</f>
        <v>0</v>
      </c>
      <c r="GA118" s="138">
        <f t="shared" ref="GA118:GA181" si="129">COUNTIF($D118:$EO118,"27")</f>
        <v>0</v>
      </c>
      <c r="GB118" s="138">
        <f t="shared" ref="GB118:GB181" si="130">COUNTIF($D118:$EO118,"28")</f>
        <v>0</v>
      </c>
      <c r="GC118" s="138">
        <f t="shared" ref="GC118:GC181" si="131">COUNTIF($D118:$EO118,"29")</f>
        <v>0</v>
      </c>
      <c r="GD118" s="138">
        <f t="shared" ref="GD118:GD181" si="132">COUNTIF($D118:$EO118,"30")</f>
        <v>0</v>
      </c>
      <c r="GE118" s="138">
        <f t="shared" ref="GE118:GE181" si="133">COUNTIF($D118:$EO118,"31")</f>
        <v>0</v>
      </c>
      <c r="GF118" s="138">
        <f t="shared" ref="GF118:GF181" si="134">COUNTIF($D118:$EO118,"32")</f>
        <v>0</v>
      </c>
      <c r="GG118" s="138">
        <f t="shared" ref="GG118:GG181" si="135">COUNTIF($D118:$EO118,"33")</f>
        <v>0</v>
      </c>
      <c r="GH118" s="138">
        <f t="shared" ref="GH118:GH181" si="136">COUNTIF($D118:$EO118,"34")</f>
        <v>0</v>
      </c>
      <c r="GI118" s="138">
        <f t="shared" ref="GI118:GI181" si="137">COUNTIF($D118:$EO118,"35")</f>
        <v>0</v>
      </c>
      <c r="GJ118" s="138">
        <f t="shared" ref="GJ118:GJ181" si="138">COUNTIF($D118:$EO118,"36")</f>
        <v>0</v>
      </c>
      <c r="GK118" s="138">
        <f t="shared" ref="GK118:GK181" si="139">COUNTIF($D118:$EO118,"37")</f>
        <v>0</v>
      </c>
      <c r="GL118" s="138">
        <f t="shared" ref="GL118:GL181" si="140">COUNTIF($D118:$EO118,"38")</f>
        <v>0</v>
      </c>
      <c r="GM118" s="138">
        <f t="shared" si="100"/>
        <v>0</v>
      </c>
      <c r="GN118" s="138">
        <f t="shared" si="101"/>
        <v>0</v>
      </c>
      <c r="GO118" s="138">
        <f t="shared" si="102"/>
        <v>0</v>
      </c>
      <c r="GP118" s="138">
        <f t="shared" si="103"/>
        <v>0</v>
      </c>
      <c r="GQ118" s="138">
        <f t="shared" si="85"/>
        <v>0</v>
      </c>
      <c r="GR118" s="138">
        <f t="shared" si="86"/>
        <v>0</v>
      </c>
      <c r="GS118" s="138">
        <f t="shared" si="87"/>
        <v>0</v>
      </c>
      <c r="GT118" s="138">
        <f t="shared" si="88"/>
        <v>0</v>
      </c>
      <c r="GU118" s="138">
        <f t="shared" si="89"/>
        <v>0</v>
      </c>
      <c r="GV118" s="138">
        <f t="shared" si="90"/>
        <v>0</v>
      </c>
      <c r="GW118" s="138">
        <f t="shared" si="91"/>
        <v>0</v>
      </c>
      <c r="GX118" s="138">
        <f t="shared" si="92"/>
        <v>0</v>
      </c>
    </row>
    <row r="119" spans="1:206" ht="35.1" customHeight="1" x14ac:dyDescent="0.4">
      <c r="A119" s="144" t="s">
        <v>81</v>
      </c>
      <c r="B119" s="145">
        <v>45424</v>
      </c>
      <c r="C119" s="147"/>
      <c r="D119" s="147"/>
      <c r="E119" s="147"/>
      <c r="F119" s="195"/>
      <c r="G119" s="195"/>
      <c r="H119" s="195"/>
      <c r="I119" s="195"/>
      <c r="J119" s="195"/>
      <c r="K119" s="195"/>
      <c r="L119" s="195"/>
      <c r="M119" s="263"/>
      <c r="N119" s="195"/>
      <c r="O119" s="195"/>
      <c r="P119" s="195"/>
      <c r="Q119" s="195"/>
      <c r="R119" s="149"/>
      <c r="S119" s="149"/>
      <c r="T119" s="195"/>
      <c r="U119" s="195"/>
      <c r="V119" s="195"/>
      <c r="W119" s="195"/>
      <c r="X119" s="195"/>
      <c r="Y119" s="195"/>
      <c r="Z119" s="195"/>
      <c r="AA119" s="192"/>
      <c r="AB119" s="192"/>
      <c r="AC119" s="192"/>
      <c r="AD119" s="192"/>
      <c r="AE119" s="192"/>
      <c r="AF119" s="192"/>
      <c r="AG119" s="192"/>
      <c r="AH119" s="148"/>
      <c r="AI119" s="192"/>
      <c r="AJ119" s="192"/>
      <c r="AK119" s="192"/>
      <c r="AL119" s="192"/>
      <c r="AM119" s="192"/>
      <c r="AN119" s="192"/>
      <c r="AO119" s="147"/>
      <c r="AP119" s="147"/>
      <c r="AQ119" s="264"/>
      <c r="AR119" s="195"/>
      <c r="AS119" s="195"/>
      <c r="AT119" s="264"/>
      <c r="AU119" s="195"/>
      <c r="AV119" s="265"/>
      <c r="AW119" s="198"/>
      <c r="AX119" s="198"/>
      <c r="AY119" s="198"/>
      <c r="AZ119" s="198"/>
      <c r="BA119" s="195"/>
      <c r="BB119" s="195"/>
      <c r="BC119" s="195"/>
      <c r="BD119" s="195"/>
      <c r="BE119" s="195"/>
      <c r="BF119" s="195"/>
      <c r="BG119" s="195"/>
      <c r="BH119" s="195"/>
      <c r="BI119" s="195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219"/>
      <c r="BT119" s="466" t="s">
        <v>89</v>
      </c>
      <c r="BU119" s="467"/>
      <c r="BV119" s="467"/>
      <c r="BW119" s="466" t="s">
        <v>90</v>
      </c>
      <c r="BX119" s="467"/>
      <c r="BY119" s="467"/>
      <c r="BZ119" s="466" t="s">
        <v>91</v>
      </c>
      <c r="CA119" s="467"/>
      <c r="CB119" s="468"/>
      <c r="CC119" s="234"/>
      <c r="CD119" s="152"/>
      <c r="CE119" s="152"/>
      <c r="CF119" s="152"/>
      <c r="CG119" s="152"/>
      <c r="CH119" s="152"/>
      <c r="CI119" s="152"/>
      <c r="CJ119" s="152"/>
      <c r="CK119" s="152"/>
      <c r="CL119" s="152"/>
      <c r="CM119" s="152"/>
      <c r="CN119" s="152"/>
      <c r="CO119" s="152"/>
      <c r="CP119" s="152"/>
      <c r="CQ119" s="152"/>
      <c r="CR119" s="152"/>
      <c r="CS119" s="152"/>
      <c r="CT119" s="152"/>
      <c r="CU119" s="152"/>
      <c r="CV119" s="152"/>
      <c r="CW119" s="152"/>
      <c r="CX119" s="152"/>
      <c r="CY119" s="152"/>
      <c r="CZ119" s="152"/>
      <c r="DA119" s="152"/>
      <c r="DB119" s="152"/>
      <c r="DC119" s="152"/>
      <c r="DD119" s="152"/>
      <c r="DE119" s="152"/>
      <c r="DF119" s="152"/>
      <c r="DG119" s="152"/>
      <c r="DH119" s="152"/>
      <c r="DI119" s="152"/>
      <c r="DJ119" s="152"/>
      <c r="DK119" s="152"/>
      <c r="DL119" s="152"/>
      <c r="DM119" s="152"/>
      <c r="DN119" s="152"/>
      <c r="DO119" s="152"/>
      <c r="DP119" s="152"/>
      <c r="DQ119" s="152"/>
      <c r="DR119" s="152"/>
      <c r="DS119" s="152"/>
      <c r="DT119" s="152"/>
      <c r="DU119" s="152"/>
      <c r="DV119" s="152"/>
      <c r="DW119" s="152"/>
      <c r="DX119" s="152"/>
      <c r="DY119" s="152"/>
      <c r="DZ119" s="152"/>
      <c r="EA119" s="152"/>
      <c r="EB119" s="152"/>
      <c r="EC119" s="152"/>
      <c r="ED119" s="152"/>
      <c r="EE119" s="152"/>
      <c r="EF119" s="152"/>
      <c r="EG119" s="152"/>
      <c r="EH119" s="152"/>
      <c r="EI119" s="152"/>
      <c r="EJ119" s="152"/>
      <c r="EK119" s="152"/>
      <c r="EL119" s="152"/>
      <c r="EM119" s="152"/>
      <c r="EN119" s="152"/>
      <c r="EO119" s="152"/>
      <c r="EP119" s="152"/>
      <c r="EQ119" s="152"/>
      <c r="ER119" s="152"/>
      <c r="ES119" s="152"/>
      <c r="ET119" s="152"/>
      <c r="EU119" s="153"/>
      <c r="EV119" s="108"/>
      <c r="EW119" s="154"/>
      <c r="EX119" s="220"/>
      <c r="EY119" s="216"/>
      <c r="EZ119" s="185"/>
      <c r="FA119" s="156">
        <f t="shared" si="104"/>
        <v>0</v>
      </c>
      <c r="FB119" s="156">
        <f t="shared" si="94"/>
        <v>0</v>
      </c>
      <c r="FC119" s="156">
        <f t="shared" si="105"/>
        <v>0</v>
      </c>
      <c r="FD119" s="156">
        <f t="shared" si="106"/>
        <v>0</v>
      </c>
      <c r="FE119" s="156">
        <f t="shared" si="107"/>
        <v>0</v>
      </c>
      <c r="FF119" s="156">
        <f t="shared" si="108"/>
        <v>0</v>
      </c>
      <c r="FG119" s="156">
        <f t="shared" si="109"/>
        <v>0</v>
      </c>
      <c r="FH119" s="156">
        <f t="shared" si="110"/>
        <v>0</v>
      </c>
      <c r="FI119" s="156">
        <f t="shared" si="111"/>
        <v>0</v>
      </c>
      <c r="FJ119" s="156">
        <f t="shared" si="112"/>
        <v>0</v>
      </c>
      <c r="FK119" s="156">
        <f t="shared" si="113"/>
        <v>0</v>
      </c>
      <c r="FL119" s="156">
        <f t="shared" si="114"/>
        <v>0</v>
      </c>
      <c r="FM119" s="156">
        <f t="shared" si="115"/>
        <v>0</v>
      </c>
      <c r="FN119" s="156">
        <f t="shared" si="116"/>
        <v>0</v>
      </c>
      <c r="FO119" s="156">
        <f t="shared" si="117"/>
        <v>0</v>
      </c>
      <c r="FP119" s="156">
        <f t="shared" si="118"/>
        <v>0</v>
      </c>
      <c r="FQ119" s="156">
        <f t="shared" si="119"/>
        <v>0</v>
      </c>
      <c r="FR119" s="156">
        <f t="shared" si="120"/>
        <v>0</v>
      </c>
      <c r="FS119" s="156">
        <f t="shared" si="121"/>
        <v>0</v>
      </c>
      <c r="FT119" s="156">
        <f t="shared" si="122"/>
        <v>0</v>
      </c>
      <c r="FU119" s="156">
        <f t="shared" si="123"/>
        <v>0</v>
      </c>
      <c r="FV119" s="156">
        <f t="shared" si="124"/>
        <v>0</v>
      </c>
      <c r="FW119" s="156">
        <f t="shared" si="125"/>
        <v>0</v>
      </c>
      <c r="FX119" s="156">
        <f t="shared" si="126"/>
        <v>0</v>
      </c>
      <c r="FY119" s="156">
        <f t="shared" si="127"/>
        <v>0</v>
      </c>
      <c r="FZ119" s="156">
        <f t="shared" si="128"/>
        <v>0</v>
      </c>
      <c r="GA119" s="156">
        <f t="shared" si="129"/>
        <v>0</v>
      </c>
      <c r="GB119" s="156">
        <f t="shared" si="130"/>
        <v>0</v>
      </c>
      <c r="GC119" s="156">
        <f t="shared" si="131"/>
        <v>0</v>
      </c>
      <c r="GD119" s="156">
        <f t="shared" si="132"/>
        <v>0</v>
      </c>
      <c r="GE119" s="156">
        <f t="shared" si="133"/>
        <v>0</v>
      </c>
      <c r="GF119" s="156">
        <f t="shared" si="134"/>
        <v>0</v>
      </c>
      <c r="GG119" s="156">
        <f t="shared" si="135"/>
        <v>0</v>
      </c>
      <c r="GH119" s="156">
        <f t="shared" si="136"/>
        <v>0</v>
      </c>
      <c r="GI119" s="156">
        <f t="shared" si="137"/>
        <v>0</v>
      </c>
      <c r="GJ119" s="156">
        <f t="shared" si="138"/>
        <v>0</v>
      </c>
      <c r="GK119" s="156">
        <f t="shared" si="139"/>
        <v>0</v>
      </c>
      <c r="GL119" s="156">
        <f t="shared" si="140"/>
        <v>0</v>
      </c>
      <c r="GM119" s="156">
        <f t="shared" si="100"/>
        <v>0</v>
      </c>
      <c r="GN119" s="156">
        <f t="shared" si="101"/>
        <v>0</v>
      </c>
      <c r="GO119" s="156">
        <f t="shared" si="102"/>
        <v>0</v>
      </c>
      <c r="GP119" s="156">
        <f t="shared" si="103"/>
        <v>0</v>
      </c>
      <c r="GQ119" s="156">
        <f t="shared" si="85"/>
        <v>0</v>
      </c>
      <c r="GR119" s="156">
        <f t="shared" si="86"/>
        <v>0</v>
      </c>
      <c r="GS119" s="156">
        <f t="shared" si="87"/>
        <v>0</v>
      </c>
      <c r="GT119" s="156">
        <f t="shared" si="88"/>
        <v>0</v>
      </c>
      <c r="GU119" s="156">
        <f t="shared" si="89"/>
        <v>0</v>
      </c>
      <c r="GV119" s="156">
        <f t="shared" si="90"/>
        <v>0</v>
      </c>
      <c r="GW119" s="156">
        <f t="shared" si="91"/>
        <v>0</v>
      </c>
      <c r="GX119" s="156">
        <f t="shared" si="92"/>
        <v>0</v>
      </c>
    </row>
    <row r="120" spans="1:206" ht="35.1" customHeight="1" thickBot="1" x14ac:dyDescent="0.45">
      <c r="A120" s="114" t="s">
        <v>75</v>
      </c>
      <c r="B120" s="115">
        <v>45425</v>
      </c>
      <c r="C120" s="117"/>
      <c r="D120" s="117"/>
      <c r="E120" s="118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200"/>
      <c r="R120" s="143">
        <v>38</v>
      </c>
      <c r="S120" s="143">
        <v>39</v>
      </c>
      <c r="T120" s="199"/>
      <c r="U120" s="199"/>
      <c r="V120" s="199"/>
      <c r="W120" s="199"/>
      <c r="X120" s="200"/>
      <c r="Y120" s="199">
        <v>29</v>
      </c>
      <c r="Z120" s="199"/>
      <c r="AA120" s="120"/>
      <c r="AB120" s="120"/>
      <c r="AC120" s="120"/>
      <c r="AD120" s="120"/>
      <c r="AE120" s="194"/>
      <c r="AF120" s="120">
        <v>33</v>
      </c>
      <c r="AG120" s="120">
        <v>22</v>
      </c>
      <c r="AH120" s="119">
        <v>34</v>
      </c>
      <c r="AI120" s="120"/>
      <c r="AJ120" s="120"/>
      <c r="AK120" s="256"/>
      <c r="AL120" s="120"/>
      <c r="AM120" s="120"/>
      <c r="AN120" s="120"/>
      <c r="AO120" s="118"/>
      <c r="AP120" s="118"/>
      <c r="AQ120" s="209"/>
      <c r="AR120" s="199">
        <v>24</v>
      </c>
      <c r="AS120" s="199"/>
      <c r="AT120" s="209"/>
      <c r="AU120" s="199"/>
      <c r="AV120" s="259"/>
      <c r="AW120" s="202"/>
      <c r="AX120" s="202"/>
      <c r="AY120" s="202"/>
      <c r="AZ120" s="202"/>
      <c r="BA120" s="199"/>
      <c r="BB120" s="199"/>
      <c r="BC120" s="199"/>
      <c r="BD120" s="199"/>
      <c r="BE120" s="199"/>
      <c r="BF120" s="199"/>
      <c r="BG120" s="199"/>
      <c r="BH120" s="199"/>
      <c r="BI120" s="199"/>
      <c r="BJ120" s="199"/>
      <c r="BK120" s="199"/>
      <c r="BL120" s="199"/>
      <c r="BM120" s="199"/>
      <c r="BN120" s="199"/>
      <c r="BO120" s="199"/>
      <c r="BP120" s="199"/>
      <c r="BQ120" s="199"/>
      <c r="BR120" s="199"/>
      <c r="BS120" s="235"/>
      <c r="BT120" s="248">
        <v>35</v>
      </c>
      <c r="BU120" s="249">
        <v>32</v>
      </c>
      <c r="BV120" s="251">
        <v>21</v>
      </c>
      <c r="BW120" s="248">
        <v>16</v>
      </c>
      <c r="BX120" s="249">
        <v>17</v>
      </c>
      <c r="BY120" s="251">
        <v>18</v>
      </c>
      <c r="BZ120" s="248">
        <v>37</v>
      </c>
      <c r="CA120" s="249">
        <v>36</v>
      </c>
      <c r="CB120" s="252">
        <v>28</v>
      </c>
      <c r="CC120" s="240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33"/>
      <c r="DG120" s="133"/>
      <c r="DH120" s="133"/>
      <c r="DI120" s="133"/>
      <c r="DJ120" s="133"/>
      <c r="DK120" s="133"/>
      <c r="DL120" s="133"/>
      <c r="DM120" s="133"/>
      <c r="DN120" s="133"/>
      <c r="DO120" s="133"/>
      <c r="DP120" s="133"/>
      <c r="DQ120" s="133"/>
      <c r="DR120" s="133"/>
      <c r="DS120" s="133"/>
      <c r="DT120" s="133"/>
      <c r="DU120" s="133"/>
      <c r="DV120" s="133"/>
      <c r="DW120" s="127"/>
      <c r="DX120" s="133"/>
      <c r="DY120" s="133"/>
      <c r="DZ120" s="133"/>
      <c r="EA120" s="133"/>
      <c r="EB120" s="133"/>
      <c r="EC120" s="133"/>
      <c r="ED120" s="133"/>
      <c r="EE120" s="133"/>
      <c r="EF120" s="133"/>
      <c r="EG120" s="133"/>
      <c r="EH120" s="133"/>
      <c r="EI120" s="133"/>
      <c r="EJ120" s="133"/>
      <c r="EK120" s="133"/>
      <c r="EL120" s="127"/>
      <c r="EM120" s="133"/>
      <c r="EN120" s="133"/>
      <c r="EO120" s="133"/>
      <c r="EP120" s="133"/>
      <c r="EQ120" s="127"/>
      <c r="ER120" s="133"/>
      <c r="ES120" s="133"/>
      <c r="ET120" s="133"/>
      <c r="EU120" s="134"/>
      <c r="EV120" s="108"/>
      <c r="EW120" s="372"/>
      <c r="EX120" s="206">
        <v>27</v>
      </c>
      <c r="EY120" s="136"/>
      <c r="EZ120" s="217"/>
      <c r="FA120" s="138">
        <f t="shared" si="104"/>
        <v>0</v>
      </c>
      <c r="FB120" s="138">
        <f t="shared" si="94"/>
        <v>0</v>
      </c>
      <c r="FC120" s="138">
        <f t="shared" si="105"/>
        <v>0</v>
      </c>
      <c r="FD120" s="138">
        <f t="shared" si="106"/>
        <v>0</v>
      </c>
      <c r="FE120" s="138">
        <f t="shared" si="107"/>
        <v>0</v>
      </c>
      <c r="FF120" s="138">
        <f t="shared" si="108"/>
        <v>0</v>
      </c>
      <c r="FG120" s="138">
        <f t="shared" si="109"/>
        <v>0</v>
      </c>
      <c r="FH120" s="138">
        <f t="shared" si="110"/>
        <v>0</v>
      </c>
      <c r="FI120" s="138">
        <f t="shared" si="111"/>
        <v>0</v>
      </c>
      <c r="FJ120" s="138">
        <f t="shared" si="112"/>
        <v>0</v>
      </c>
      <c r="FK120" s="138">
        <f t="shared" si="113"/>
        <v>0</v>
      </c>
      <c r="FL120" s="138">
        <f t="shared" si="114"/>
        <v>0</v>
      </c>
      <c r="FM120" s="138">
        <f t="shared" si="115"/>
        <v>0</v>
      </c>
      <c r="FN120" s="138">
        <f t="shared" si="116"/>
        <v>0</v>
      </c>
      <c r="FO120" s="138">
        <f t="shared" si="117"/>
        <v>0</v>
      </c>
      <c r="FP120" s="138">
        <f t="shared" si="118"/>
        <v>1</v>
      </c>
      <c r="FQ120" s="138">
        <f t="shared" si="119"/>
        <v>1</v>
      </c>
      <c r="FR120" s="138">
        <f t="shared" si="120"/>
        <v>1</v>
      </c>
      <c r="FS120" s="138">
        <f t="shared" si="121"/>
        <v>0</v>
      </c>
      <c r="FT120" s="138">
        <f t="shared" si="122"/>
        <v>0</v>
      </c>
      <c r="FU120" s="138">
        <f t="shared" si="123"/>
        <v>1</v>
      </c>
      <c r="FV120" s="138">
        <f t="shared" si="124"/>
        <v>1</v>
      </c>
      <c r="FW120" s="138">
        <f t="shared" si="125"/>
        <v>0</v>
      </c>
      <c r="FX120" s="138">
        <f t="shared" si="126"/>
        <v>1</v>
      </c>
      <c r="FY120" s="138">
        <f t="shared" si="127"/>
        <v>0</v>
      </c>
      <c r="FZ120" s="138">
        <f t="shared" si="128"/>
        <v>0</v>
      </c>
      <c r="GA120" s="138">
        <f t="shared" si="129"/>
        <v>0</v>
      </c>
      <c r="GB120" s="138">
        <f t="shared" si="130"/>
        <v>1</v>
      </c>
      <c r="GC120" s="138">
        <f t="shared" si="131"/>
        <v>1</v>
      </c>
      <c r="GD120" s="138">
        <f t="shared" si="132"/>
        <v>0</v>
      </c>
      <c r="GE120" s="138">
        <f t="shared" si="133"/>
        <v>0</v>
      </c>
      <c r="GF120" s="138">
        <f t="shared" si="134"/>
        <v>1</v>
      </c>
      <c r="GG120" s="138">
        <f t="shared" si="135"/>
        <v>1</v>
      </c>
      <c r="GH120" s="138">
        <f t="shared" si="136"/>
        <v>1</v>
      </c>
      <c r="GI120" s="138">
        <f t="shared" si="137"/>
        <v>1</v>
      </c>
      <c r="GJ120" s="138">
        <f t="shared" si="138"/>
        <v>1</v>
      </c>
      <c r="GK120" s="138">
        <f t="shared" si="139"/>
        <v>1</v>
      </c>
      <c r="GL120" s="138">
        <f t="shared" si="140"/>
        <v>1</v>
      </c>
      <c r="GM120" s="138">
        <f t="shared" si="100"/>
        <v>1</v>
      </c>
      <c r="GN120" s="138">
        <f t="shared" si="101"/>
        <v>0</v>
      </c>
      <c r="GO120" s="138">
        <f t="shared" si="102"/>
        <v>0</v>
      </c>
      <c r="GP120" s="138">
        <f t="shared" si="103"/>
        <v>0</v>
      </c>
      <c r="GQ120" s="138">
        <f t="shared" si="85"/>
        <v>0</v>
      </c>
      <c r="GR120" s="138">
        <f t="shared" si="86"/>
        <v>0</v>
      </c>
      <c r="GS120" s="138">
        <f t="shared" si="87"/>
        <v>0</v>
      </c>
      <c r="GT120" s="138">
        <f t="shared" si="88"/>
        <v>0</v>
      </c>
      <c r="GU120" s="138">
        <f t="shared" si="89"/>
        <v>0</v>
      </c>
      <c r="GV120" s="138">
        <f t="shared" si="90"/>
        <v>0</v>
      </c>
      <c r="GW120" s="138">
        <f t="shared" si="91"/>
        <v>0</v>
      </c>
      <c r="GX120" s="138">
        <f t="shared" si="92"/>
        <v>0</v>
      </c>
    </row>
    <row r="121" spans="1:206" ht="35.1" customHeight="1" thickBot="1" x14ac:dyDescent="0.3">
      <c r="A121" s="114" t="s">
        <v>76</v>
      </c>
      <c r="B121" s="115">
        <v>45426</v>
      </c>
      <c r="C121" s="117"/>
      <c r="D121" s="117"/>
      <c r="E121" s="118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200"/>
      <c r="R121" s="143">
        <v>38</v>
      </c>
      <c r="S121" s="143"/>
      <c r="T121" s="199"/>
      <c r="U121" s="199"/>
      <c r="V121" s="199"/>
      <c r="W121" s="199"/>
      <c r="X121" s="200"/>
      <c r="Y121" s="199">
        <v>29</v>
      </c>
      <c r="Z121" s="199"/>
      <c r="AA121" s="120"/>
      <c r="AB121" s="120"/>
      <c r="AC121" s="120"/>
      <c r="AD121" s="120"/>
      <c r="AE121" s="194"/>
      <c r="AF121" s="120">
        <v>33</v>
      </c>
      <c r="AG121" s="120">
        <v>22</v>
      </c>
      <c r="AH121" s="119">
        <v>34</v>
      </c>
      <c r="AI121" s="120"/>
      <c r="AJ121" s="120"/>
      <c r="AK121" s="256"/>
      <c r="AL121" s="120"/>
      <c r="AM121" s="120"/>
      <c r="AN121" s="120"/>
      <c r="AO121" s="118"/>
      <c r="AP121" s="118"/>
      <c r="AQ121" s="209"/>
      <c r="AR121" s="199">
        <v>24</v>
      </c>
      <c r="AS121" s="199"/>
      <c r="AT121" s="209"/>
      <c r="AU121" s="199"/>
      <c r="AV121" s="259"/>
      <c r="AW121" s="159">
        <v>40</v>
      </c>
      <c r="AX121" s="159">
        <v>30</v>
      </c>
      <c r="AY121" s="159">
        <v>20</v>
      </c>
      <c r="AZ121" s="159">
        <v>15</v>
      </c>
      <c r="BA121" s="159">
        <v>11</v>
      </c>
      <c r="BB121" s="417" t="s">
        <v>103</v>
      </c>
      <c r="BC121" s="418"/>
      <c r="BD121" s="418"/>
      <c r="BE121" s="418"/>
      <c r="BF121" s="418"/>
      <c r="BG121" s="418"/>
      <c r="BH121" s="418"/>
      <c r="BI121" s="418"/>
      <c r="BJ121" s="418"/>
      <c r="BK121" s="418"/>
      <c r="BL121" s="418"/>
      <c r="BM121" s="418"/>
      <c r="BN121" s="418"/>
      <c r="BO121" s="418"/>
      <c r="BP121" s="418"/>
      <c r="BQ121" s="418"/>
      <c r="BR121" s="419"/>
      <c r="BS121" s="235"/>
      <c r="BT121" s="496"/>
      <c r="BU121" s="497"/>
      <c r="BV121" s="497"/>
      <c r="BW121" s="496"/>
      <c r="BX121" s="497"/>
      <c r="BY121" s="497"/>
      <c r="BZ121" s="496"/>
      <c r="CA121" s="497"/>
      <c r="CB121" s="498"/>
      <c r="CC121" s="240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33"/>
      <c r="DG121" s="133"/>
      <c r="DH121" s="133"/>
      <c r="DI121" s="133"/>
      <c r="DJ121" s="133"/>
      <c r="DK121" s="133"/>
      <c r="DL121" s="133"/>
      <c r="DM121" s="133"/>
      <c r="DN121" s="133"/>
      <c r="DO121" s="133"/>
      <c r="DP121" s="133"/>
      <c r="DQ121" s="133"/>
      <c r="DR121" s="133"/>
      <c r="DS121" s="133"/>
      <c r="DT121" s="133"/>
      <c r="DU121" s="133"/>
      <c r="DV121" s="133"/>
      <c r="DW121" s="127"/>
      <c r="DX121" s="133"/>
      <c r="DY121" s="133"/>
      <c r="DZ121" s="133"/>
      <c r="EA121" s="133"/>
      <c r="EB121" s="133"/>
      <c r="EC121" s="133"/>
      <c r="ED121" s="133"/>
      <c r="EE121" s="133"/>
      <c r="EF121" s="133"/>
      <c r="EG121" s="133"/>
      <c r="EH121" s="133"/>
      <c r="EI121" s="133"/>
      <c r="EJ121" s="133"/>
      <c r="EK121" s="133"/>
      <c r="EL121" s="127"/>
      <c r="EM121" s="133"/>
      <c r="EN121" s="133"/>
      <c r="EO121" s="133"/>
      <c r="EP121" s="133"/>
      <c r="EQ121" s="127"/>
      <c r="ER121" s="133"/>
      <c r="ES121" s="133"/>
      <c r="ET121" s="133"/>
      <c r="EU121" s="204"/>
      <c r="EV121" s="205"/>
      <c r="EW121" s="373"/>
      <c r="EX121" s="206">
        <v>27</v>
      </c>
      <c r="EY121" s="207"/>
      <c r="EZ121" s="217"/>
      <c r="FA121" s="138">
        <f t="shared" si="104"/>
        <v>0</v>
      </c>
      <c r="FB121" s="138">
        <f t="shared" si="94"/>
        <v>0</v>
      </c>
      <c r="FC121" s="138">
        <f t="shared" si="105"/>
        <v>0</v>
      </c>
      <c r="FD121" s="138">
        <f t="shared" si="106"/>
        <v>0</v>
      </c>
      <c r="FE121" s="138">
        <f t="shared" si="107"/>
        <v>0</v>
      </c>
      <c r="FF121" s="138">
        <f t="shared" si="108"/>
        <v>0</v>
      </c>
      <c r="FG121" s="138">
        <f t="shared" si="109"/>
        <v>0</v>
      </c>
      <c r="FH121" s="138">
        <f t="shared" si="110"/>
        <v>0</v>
      </c>
      <c r="FI121" s="138">
        <f t="shared" si="111"/>
        <v>0</v>
      </c>
      <c r="FJ121" s="138">
        <f t="shared" si="112"/>
        <v>0</v>
      </c>
      <c r="FK121" s="138">
        <f t="shared" si="113"/>
        <v>1</v>
      </c>
      <c r="FL121" s="138">
        <f t="shared" si="114"/>
        <v>0</v>
      </c>
      <c r="FM121" s="138">
        <f t="shared" si="115"/>
        <v>0</v>
      </c>
      <c r="FN121" s="138">
        <f t="shared" si="116"/>
        <v>0</v>
      </c>
      <c r="FO121" s="138">
        <f t="shared" si="117"/>
        <v>1</v>
      </c>
      <c r="FP121" s="138">
        <f t="shared" si="118"/>
        <v>0</v>
      </c>
      <c r="FQ121" s="138">
        <f t="shared" si="119"/>
        <v>0</v>
      </c>
      <c r="FR121" s="138">
        <f t="shared" si="120"/>
        <v>0</v>
      </c>
      <c r="FS121" s="138">
        <f t="shared" si="121"/>
        <v>0</v>
      </c>
      <c r="FT121" s="138">
        <f t="shared" si="122"/>
        <v>1</v>
      </c>
      <c r="FU121" s="138">
        <f t="shared" si="123"/>
        <v>0</v>
      </c>
      <c r="FV121" s="138">
        <f t="shared" si="124"/>
        <v>1</v>
      </c>
      <c r="FW121" s="138">
        <f t="shared" si="125"/>
        <v>0</v>
      </c>
      <c r="FX121" s="138">
        <f t="shared" si="126"/>
        <v>1</v>
      </c>
      <c r="FY121" s="138">
        <f t="shared" si="127"/>
        <v>0</v>
      </c>
      <c r="FZ121" s="138">
        <f t="shared" si="128"/>
        <v>0</v>
      </c>
      <c r="GA121" s="138">
        <f t="shared" si="129"/>
        <v>0</v>
      </c>
      <c r="GB121" s="138">
        <f t="shared" si="130"/>
        <v>0</v>
      </c>
      <c r="GC121" s="138">
        <f t="shared" si="131"/>
        <v>1</v>
      </c>
      <c r="GD121" s="138">
        <f t="shared" si="132"/>
        <v>1</v>
      </c>
      <c r="GE121" s="138">
        <f t="shared" si="133"/>
        <v>0</v>
      </c>
      <c r="GF121" s="138">
        <f t="shared" si="134"/>
        <v>0</v>
      </c>
      <c r="GG121" s="138">
        <f t="shared" si="135"/>
        <v>1</v>
      </c>
      <c r="GH121" s="138">
        <f t="shared" si="136"/>
        <v>1</v>
      </c>
      <c r="GI121" s="138">
        <f t="shared" si="137"/>
        <v>0</v>
      </c>
      <c r="GJ121" s="138">
        <f t="shared" si="138"/>
        <v>0</v>
      </c>
      <c r="GK121" s="138">
        <f t="shared" si="139"/>
        <v>0</v>
      </c>
      <c r="GL121" s="138">
        <f t="shared" si="140"/>
        <v>1</v>
      </c>
      <c r="GM121" s="138">
        <f t="shared" si="100"/>
        <v>0</v>
      </c>
      <c r="GN121" s="138">
        <f t="shared" si="101"/>
        <v>1</v>
      </c>
      <c r="GO121" s="138">
        <f t="shared" si="102"/>
        <v>0</v>
      </c>
      <c r="GP121" s="138">
        <f t="shared" si="103"/>
        <v>0</v>
      </c>
      <c r="GQ121" s="138">
        <f t="shared" si="85"/>
        <v>0</v>
      </c>
      <c r="GR121" s="138">
        <f t="shared" si="86"/>
        <v>0</v>
      </c>
      <c r="GS121" s="138">
        <f t="shared" si="87"/>
        <v>0</v>
      </c>
      <c r="GT121" s="138">
        <f t="shared" si="88"/>
        <v>0</v>
      </c>
      <c r="GU121" s="138">
        <f t="shared" si="89"/>
        <v>0</v>
      </c>
      <c r="GV121" s="138">
        <f t="shared" si="90"/>
        <v>0</v>
      </c>
      <c r="GW121" s="138">
        <f t="shared" si="91"/>
        <v>0</v>
      </c>
      <c r="GX121" s="138">
        <f t="shared" si="92"/>
        <v>0</v>
      </c>
    </row>
    <row r="122" spans="1:206" ht="35.1" customHeight="1" thickBot="1" x14ac:dyDescent="0.45">
      <c r="A122" s="114" t="s">
        <v>77</v>
      </c>
      <c r="B122" s="115">
        <v>45427</v>
      </c>
      <c r="C122" s="117"/>
      <c r="D122" s="117"/>
      <c r="E122" s="118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200"/>
      <c r="R122" s="199">
        <v>38</v>
      </c>
      <c r="S122" s="199"/>
      <c r="T122" s="199"/>
      <c r="U122" s="199"/>
      <c r="V122" s="199"/>
      <c r="W122" s="199"/>
      <c r="X122" s="200"/>
      <c r="Y122" s="199">
        <v>29</v>
      </c>
      <c r="Z122" s="199"/>
      <c r="AA122" s="120"/>
      <c r="AB122" s="120"/>
      <c r="AC122" s="120"/>
      <c r="AD122" s="120"/>
      <c r="AE122" s="194"/>
      <c r="AF122" s="120">
        <v>33</v>
      </c>
      <c r="AG122" s="120">
        <v>22</v>
      </c>
      <c r="AH122" s="120">
        <v>34</v>
      </c>
      <c r="AI122" s="120"/>
      <c r="AJ122" s="120"/>
      <c r="AK122" s="120"/>
      <c r="AL122" s="120"/>
      <c r="AM122" s="120"/>
      <c r="AN122" s="120"/>
      <c r="AO122" s="118"/>
      <c r="AP122" s="118"/>
      <c r="AQ122" s="117"/>
      <c r="AR122" s="199">
        <v>24</v>
      </c>
      <c r="AS122" s="120"/>
      <c r="AT122" s="117"/>
      <c r="AU122" s="117"/>
      <c r="AV122" s="259"/>
      <c r="AW122" s="162">
        <v>40</v>
      </c>
      <c r="AX122" s="162">
        <v>30</v>
      </c>
      <c r="AY122" s="162">
        <v>20</v>
      </c>
      <c r="AZ122" s="162">
        <v>15</v>
      </c>
      <c r="BA122" s="162">
        <v>11</v>
      </c>
      <c r="BB122" s="417" t="s">
        <v>102</v>
      </c>
      <c r="BC122" s="418"/>
      <c r="BD122" s="418"/>
      <c r="BE122" s="418"/>
      <c r="BF122" s="418"/>
      <c r="BG122" s="418"/>
      <c r="BH122" s="418"/>
      <c r="BI122" s="418"/>
      <c r="BJ122" s="418"/>
      <c r="BK122" s="418"/>
      <c r="BL122" s="418"/>
      <c r="BM122" s="418"/>
      <c r="BN122" s="418"/>
      <c r="BO122" s="418"/>
      <c r="BP122" s="418"/>
      <c r="BQ122" s="418"/>
      <c r="BR122" s="419"/>
      <c r="BS122" s="235"/>
      <c r="BT122" s="266">
        <v>1</v>
      </c>
      <c r="BU122" s="267">
        <v>2</v>
      </c>
      <c r="BV122" s="268">
        <v>3</v>
      </c>
      <c r="BW122" s="266">
        <v>12</v>
      </c>
      <c r="BX122" s="267">
        <v>13</v>
      </c>
      <c r="BY122" s="268">
        <v>14</v>
      </c>
      <c r="BZ122" s="266">
        <v>41</v>
      </c>
      <c r="CA122" s="267">
        <v>42</v>
      </c>
      <c r="CB122" s="269">
        <v>43</v>
      </c>
      <c r="CC122" s="240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33"/>
      <c r="DG122" s="133"/>
      <c r="DH122" s="133"/>
      <c r="DI122" s="133"/>
      <c r="DJ122" s="133"/>
      <c r="DK122" s="133"/>
      <c r="DL122" s="133"/>
      <c r="DM122" s="133"/>
      <c r="DN122" s="133"/>
      <c r="DO122" s="133"/>
      <c r="DP122" s="133"/>
      <c r="DQ122" s="133"/>
      <c r="DR122" s="133"/>
      <c r="DS122" s="133"/>
      <c r="DT122" s="133"/>
      <c r="DU122" s="133"/>
      <c r="DV122" s="133"/>
      <c r="DW122" s="127"/>
      <c r="DX122" s="133"/>
      <c r="DY122" s="133"/>
      <c r="DZ122" s="133"/>
      <c r="EA122" s="133"/>
      <c r="EB122" s="133"/>
      <c r="EC122" s="133"/>
      <c r="ED122" s="133"/>
      <c r="EE122" s="133"/>
      <c r="EF122" s="133"/>
      <c r="EG122" s="133"/>
      <c r="EH122" s="133"/>
      <c r="EI122" s="133"/>
      <c r="EJ122" s="133"/>
      <c r="EK122" s="133"/>
      <c r="EL122" s="127"/>
      <c r="EM122" s="133"/>
      <c r="EN122" s="133"/>
      <c r="EO122" s="133"/>
      <c r="EP122" s="133"/>
      <c r="EQ122" s="127"/>
      <c r="ER122" s="133"/>
      <c r="ES122" s="133"/>
      <c r="ET122" s="133"/>
      <c r="EU122" s="134"/>
      <c r="EV122" s="108"/>
      <c r="EW122" s="372"/>
      <c r="EX122" s="206">
        <v>27</v>
      </c>
      <c r="EY122" s="136"/>
      <c r="EZ122" s="217"/>
      <c r="FA122" s="138">
        <f t="shared" si="104"/>
        <v>1</v>
      </c>
      <c r="FB122" s="138">
        <f t="shared" si="94"/>
        <v>1</v>
      </c>
      <c r="FC122" s="138">
        <f t="shared" si="105"/>
        <v>1</v>
      </c>
      <c r="FD122" s="138">
        <f t="shared" si="106"/>
        <v>0</v>
      </c>
      <c r="FE122" s="138">
        <f t="shared" si="107"/>
        <v>0</v>
      </c>
      <c r="FF122" s="138">
        <f t="shared" si="108"/>
        <v>0</v>
      </c>
      <c r="FG122" s="138">
        <f t="shared" si="109"/>
        <v>0</v>
      </c>
      <c r="FH122" s="138">
        <f t="shared" si="110"/>
        <v>0</v>
      </c>
      <c r="FI122" s="138">
        <f t="shared" si="111"/>
        <v>0</v>
      </c>
      <c r="FJ122" s="138">
        <f t="shared" si="112"/>
        <v>0</v>
      </c>
      <c r="FK122" s="138">
        <f t="shared" si="113"/>
        <v>1</v>
      </c>
      <c r="FL122" s="138">
        <f t="shared" si="114"/>
        <v>1</v>
      </c>
      <c r="FM122" s="138">
        <f t="shared" si="115"/>
        <v>1</v>
      </c>
      <c r="FN122" s="138">
        <f t="shared" si="116"/>
        <v>1</v>
      </c>
      <c r="FO122" s="138">
        <f t="shared" si="117"/>
        <v>1</v>
      </c>
      <c r="FP122" s="138">
        <f t="shared" si="118"/>
        <v>0</v>
      </c>
      <c r="FQ122" s="138">
        <f t="shared" si="119"/>
        <v>0</v>
      </c>
      <c r="FR122" s="138">
        <f t="shared" si="120"/>
        <v>0</v>
      </c>
      <c r="FS122" s="138">
        <f t="shared" si="121"/>
        <v>0</v>
      </c>
      <c r="FT122" s="138">
        <f t="shared" si="122"/>
        <v>1</v>
      </c>
      <c r="FU122" s="138">
        <f t="shared" si="123"/>
        <v>0</v>
      </c>
      <c r="FV122" s="138">
        <f t="shared" si="124"/>
        <v>1</v>
      </c>
      <c r="FW122" s="138">
        <f t="shared" si="125"/>
        <v>0</v>
      </c>
      <c r="FX122" s="138">
        <f t="shared" si="126"/>
        <v>1</v>
      </c>
      <c r="FY122" s="138">
        <f t="shared" si="127"/>
        <v>0</v>
      </c>
      <c r="FZ122" s="138">
        <f t="shared" si="128"/>
        <v>0</v>
      </c>
      <c r="GA122" s="138">
        <f t="shared" si="129"/>
        <v>0</v>
      </c>
      <c r="GB122" s="138">
        <f t="shared" si="130"/>
        <v>0</v>
      </c>
      <c r="GC122" s="138">
        <f t="shared" si="131"/>
        <v>1</v>
      </c>
      <c r="GD122" s="138">
        <f t="shared" si="132"/>
        <v>1</v>
      </c>
      <c r="GE122" s="138">
        <f t="shared" si="133"/>
        <v>0</v>
      </c>
      <c r="GF122" s="138">
        <f t="shared" si="134"/>
        <v>0</v>
      </c>
      <c r="GG122" s="138">
        <f t="shared" si="135"/>
        <v>1</v>
      </c>
      <c r="GH122" s="138">
        <f t="shared" si="136"/>
        <v>1</v>
      </c>
      <c r="GI122" s="138">
        <f t="shared" si="137"/>
        <v>0</v>
      </c>
      <c r="GJ122" s="138">
        <f t="shared" si="138"/>
        <v>0</v>
      </c>
      <c r="GK122" s="138">
        <f t="shared" si="139"/>
        <v>0</v>
      </c>
      <c r="GL122" s="138">
        <f t="shared" si="140"/>
        <v>1</v>
      </c>
      <c r="GM122" s="138">
        <f t="shared" si="100"/>
        <v>0</v>
      </c>
      <c r="GN122" s="138">
        <f t="shared" si="101"/>
        <v>1</v>
      </c>
      <c r="GO122" s="138">
        <f t="shared" si="102"/>
        <v>1</v>
      </c>
      <c r="GP122" s="138">
        <f t="shared" si="103"/>
        <v>1</v>
      </c>
      <c r="GQ122" s="138">
        <f t="shared" si="85"/>
        <v>1</v>
      </c>
      <c r="GR122" s="138">
        <f t="shared" si="86"/>
        <v>0</v>
      </c>
      <c r="GS122" s="138">
        <f t="shared" si="87"/>
        <v>0</v>
      </c>
      <c r="GT122" s="138">
        <f t="shared" si="88"/>
        <v>0</v>
      </c>
      <c r="GU122" s="138">
        <f t="shared" si="89"/>
        <v>0</v>
      </c>
      <c r="GV122" s="138">
        <f t="shared" si="90"/>
        <v>0</v>
      </c>
      <c r="GW122" s="138">
        <f t="shared" si="91"/>
        <v>0</v>
      </c>
      <c r="GX122" s="138">
        <f t="shared" si="92"/>
        <v>0</v>
      </c>
    </row>
    <row r="123" spans="1:206" ht="35.1" customHeight="1" thickBot="1" x14ac:dyDescent="0.45">
      <c r="A123" s="114" t="s">
        <v>82</v>
      </c>
      <c r="B123" s="115">
        <v>45428</v>
      </c>
      <c r="C123" s="117"/>
      <c r="D123" s="117"/>
      <c r="E123" s="118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200"/>
      <c r="R123" s="199">
        <v>39</v>
      </c>
      <c r="S123" s="199"/>
      <c r="T123" s="199"/>
      <c r="U123" s="199"/>
      <c r="V123" s="199"/>
      <c r="W123" s="199"/>
      <c r="X123" s="200"/>
      <c r="Y123" s="199">
        <v>28</v>
      </c>
      <c r="Z123" s="199"/>
      <c r="AA123" s="120"/>
      <c r="AB123" s="120"/>
      <c r="AC123" s="120"/>
      <c r="AD123" s="120"/>
      <c r="AE123" s="194"/>
      <c r="AF123" s="120">
        <v>33</v>
      </c>
      <c r="AG123" s="120">
        <v>22</v>
      </c>
      <c r="AH123" s="120">
        <v>34</v>
      </c>
      <c r="AI123" s="120"/>
      <c r="AJ123" s="120"/>
      <c r="AK123" s="120"/>
      <c r="AL123" s="120"/>
      <c r="AM123" s="120"/>
      <c r="AN123" s="120"/>
      <c r="AO123" s="118"/>
      <c r="AP123" s="118"/>
      <c r="AQ123" s="117"/>
      <c r="AR123" s="199">
        <v>26</v>
      </c>
      <c r="AS123" s="117"/>
      <c r="AT123" s="117"/>
      <c r="AU123" s="117"/>
      <c r="AV123" s="259"/>
      <c r="AW123" s="164">
        <v>40</v>
      </c>
      <c r="AX123" s="164">
        <v>30</v>
      </c>
      <c r="AY123" s="164">
        <v>20</v>
      </c>
      <c r="AZ123" s="164">
        <v>15</v>
      </c>
      <c r="BA123" s="164">
        <v>11</v>
      </c>
      <c r="BB123" s="417" t="s">
        <v>83</v>
      </c>
      <c r="BC123" s="418"/>
      <c r="BD123" s="418"/>
      <c r="BE123" s="418"/>
      <c r="BF123" s="418"/>
      <c r="BG123" s="418"/>
      <c r="BH123" s="418"/>
      <c r="BI123" s="418"/>
      <c r="BJ123" s="418"/>
      <c r="BK123" s="418"/>
      <c r="BL123" s="418"/>
      <c r="BM123" s="418"/>
      <c r="BN123" s="418"/>
      <c r="BO123" s="418"/>
      <c r="BP123" s="418"/>
      <c r="BQ123" s="418"/>
      <c r="BR123" s="419"/>
      <c r="BS123" s="127"/>
      <c r="BT123" s="270"/>
      <c r="BU123" s="270"/>
      <c r="BV123" s="270"/>
      <c r="BW123" s="270"/>
      <c r="BX123" s="270"/>
      <c r="BY123" s="270"/>
      <c r="BZ123" s="270"/>
      <c r="CA123" s="270"/>
      <c r="CB123" s="270"/>
      <c r="CC123" s="489"/>
      <c r="CD123" s="490"/>
      <c r="CE123" s="490"/>
      <c r="CF123" s="491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33"/>
      <c r="DQ123" s="133"/>
      <c r="DR123" s="133"/>
      <c r="DS123" s="133"/>
      <c r="DT123" s="133"/>
      <c r="DU123" s="133"/>
      <c r="DV123" s="133"/>
      <c r="DW123" s="127"/>
      <c r="DX123" s="133"/>
      <c r="DY123" s="133"/>
      <c r="DZ123" s="133"/>
      <c r="EA123" s="133"/>
      <c r="EB123" s="133"/>
      <c r="EC123" s="133"/>
      <c r="ED123" s="133"/>
      <c r="EE123" s="133"/>
      <c r="EF123" s="133"/>
      <c r="EG123" s="133"/>
      <c r="EH123" s="133"/>
      <c r="EI123" s="133"/>
      <c r="EJ123" s="133"/>
      <c r="EK123" s="133"/>
      <c r="EL123" s="127"/>
      <c r="EM123" s="133"/>
      <c r="EN123" s="133"/>
      <c r="EO123" s="133"/>
      <c r="EP123" s="133"/>
      <c r="EQ123" s="127"/>
      <c r="ER123" s="133"/>
      <c r="ES123" s="133"/>
      <c r="ET123" s="133"/>
      <c r="EU123" s="134"/>
      <c r="EV123" s="108"/>
      <c r="EW123" s="372"/>
      <c r="EX123" s="206">
        <v>27</v>
      </c>
      <c r="EY123" s="271"/>
      <c r="EZ123" s="217"/>
      <c r="FA123" s="138">
        <f t="shared" si="104"/>
        <v>0</v>
      </c>
      <c r="FB123" s="138">
        <f t="shared" si="94"/>
        <v>0</v>
      </c>
      <c r="FC123" s="138">
        <f t="shared" si="105"/>
        <v>0</v>
      </c>
      <c r="FD123" s="138">
        <f t="shared" si="106"/>
        <v>0</v>
      </c>
      <c r="FE123" s="138">
        <f t="shared" si="107"/>
        <v>0</v>
      </c>
      <c r="FF123" s="138">
        <f t="shared" si="108"/>
        <v>0</v>
      </c>
      <c r="FG123" s="138">
        <f t="shared" si="109"/>
        <v>0</v>
      </c>
      <c r="FH123" s="138">
        <f t="shared" si="110"/>
        <v>0</v>
      </c>
      <c r="FI123" s="138">
        <f t="shared" si="111"/>
        <v>0</v>
      </c>
      <c r="FJ123" s="138">
        <f t="shared" si="112"/>
        <v>0</v>
      </c>
      <c r="FK123" s="138">
        <f t="shared" si="113"/>
        <v>1</v>
      </c>
      <c r="FL123" s="138">
        <f t="shared" si="114"/>
        <v>0</v>
      </c>
      <c r="FM123" s="138">
        <f t="shared" si="115"/>
        <v>0</v>
      </c>
      <c r="FN123" s="138">
        <f t="shared" si="116"/>
        <v>0</v>
      </c>
      <c r="FO123" s="138">
        <f t="shared" si="117"/>
        <v>1</v>
      </c>
      <c r="FP123" s="138">
        <f t="shared" si="118"/>
        <v>0</v>
      </c>
      <c r="FQ123" s="138">
        <f t="shared" si="119"/>
        <v>0</v>
      </c>
      <c r="FR123" s="138">
        <f t="shared" si="120"/>
        <v>0</v>
      </c>
      <c r="FS123" s="138">
        <f t="shared" si="121"/>
        <v>0</v>
      </c>
      <c r="FT123" s="138">
        <f t="shared" si="122"/>
        <v>1</v>
      </c>
      <c r="FU123" s="138">
        <f t="shared" si="123"/>
        <v>0</v>
      </c>
      <c r="FV123" s="138">
        <f t="shared" si="124"/>
        <v>1</v>
      </c>
      <c r="FW123" s="138">
        <f t="shared" si="125"/>
        <v>0</v>
      </c>
      <c r="FX123" s="138">
        <f t="shared" si="126"/>
        <v>0</v>
      </c>
      <c r="FY123" s="138">
        <f t="shared" si="127"/>
        <v>0</v>
      </c>
      <c r="FZ123" s="138">
        <f t="shared" si="128"/>
        <v>1</v>
      </c>
      <c r="GA123" s="138">
        <f t="shared" si="129"/>
        <v>0</v>
      </c>
      <c r="GB123" s="138">
        <f t="shared" si="130"/>
        <v>1</v>
      </c>
      <c r="GC123" s="138">
        <f t="shared" si="131"/>
        <v>0</v>
      </c>
      <c r="GD123" s="138">
        <f t="shared" si="132"/>
        <v>1</v>
      </c>
      <c r="GE123" s="138">
        <f t="shared" si="133"/>
        <v>0</v>
      </c>
      <c r="GF123" s="138">
        <f t="shared" si="134"/>
        <v>0</v>
      </c>
      <c r="GG123" s="138">
        <f t="shared" si="135"/>
        <v>1</v>
      </c>
      <c r="GH123" s="138">
        <f t="shared" si="136"/>
        <v>1</v>
      </c>
      <c r="GI123" s="138">
        <f t="shared" si="137"/>
        <v>0</v>
      </c>
      <c r="GJ123" s="138">
        <f t="shared" si="138"/>
        <v>0</v>
      </c>
      <c r="GK123" s="138">
        <f t="shared" si="139"/>
        <v>0</v>
      </c>
      <c r="GL123" s="138">
        <f t="shared" si="140"/>
        <v>0</v>
      </c>
      <c r="GM123" s="138">
        <f t="shared" si="100"/>
        <v>1</v>
      </c>
      <c r="GN123" s="138">
        <f t="shared" si="101"/>
        <v>1</v>
      </c>
      <c r="GO123" s="138">
        <f t="shared" si="102"/>
        <v>0</v>
      </c>
      <c r="GP123" s="138">
        <f t="shared" si="103"/>
        <v>0</v>
      </c>
      <c r="GQ123" s="138">
        <f t="shared" si="85"/>
        <v>0</v>
      </c>
      <c r="GR123" s="138">
        <f t="shared" si="86"/>
        <v>0</v>
      </c>
      <c r="GS123" s="138">
        <f t="shared" si="87"/>
        <v>0</v>
      </c>
      <c r="GT123" s="138">
        <f t="shared" si="88"/>
        <v>0</v>
      </c>
      <c r="GU123" s="138">
        <f t="shared" si="89"/>
        <v>0</v>
      </c>
      <c r="GV123" s="138">
        <f t="shared" si="90"/>
        <v>0</v>
      </c>
      <c r="GW123" s="138">
        <f t="shared" si="91"/>
        <v>0</v>
      </c>
      <c r="GX123" s="138">
        <f t="shared" si="92"/>
        <v>0</v>
      </c>
    </row>
    <row r="124" spans="1:206" ht="35.1" customHeight="1" x14ac:dyDescent="0.4">
      <c r="A124" s="114" t="s">
        <v>79</v>
      </c>
      <c r="B124" s="115">
        <v>45429</v>
      </c>
      <c r="C124" s="117"/>
      <c r="D124" s="117"/>
      <c r="E124" s="118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200"/>
      <c r="R124" s="143">
        <v>39</v>
      </c>
      <c r="S124" s="143"/>
      <c r="T124" s="199"/>
      <c r="U124" s="199"/>
      <c r="V124" s="199"/>
      <c r="W124" s="199"/>
      <c r="X124" s="200"/>
      <c r="Y124" s="199">
        <v>28</v>
      </c>
      <c r="Z124" s="199"/>
      <c r="AA124" s="120"/>
      <c r="AB124" s="120"/>
      <c r="AC124" s="120"/>
      <c r="AD124" s="120"/>
      <c r="AE124" s="194"/>
      <c r="AF124" s="120">
        <v>33</v>
      </c>
      <c r="AG124" s="120">
        <v>22</v>
      </c>
      <c r="AH124" s="120">
        <v>34</v>
      </c>
      <c r="AI124" s="120"/>
      <c r="AJ124" s="120"/>
      <c r="AK124" s="120"/>
      <c r="AL124" s="120"/>
      <c r="AM124" s="120"/>
      <c r="AN124" s="120"/>
      <c r="AO124" s="118"/>
      <c r="AP124" s="118"/>
      <c r="AQ124" s="120"/>
      <c r="AR124" s="199">
        <v>26</v>
      </c>
      <c r="AS124" s="120"/>
      <c r="AT124" s="120"/>
      <c r="AU124" s="120"/>
      <c r="AV124" s="247"/>
      <c r="AW124" s="202"/>
      <c r="AX124" s="202"/>
      <c r="AY124" s="202"/>
      <c r="AZ124" s="202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18"/>
      <c r="BT124" s="117"/>
      <c r="BU124" s="117"/>
      <c r="BV124" s="117"/>
      <c r="BW124" s="117"/>
      <c r="BX124" s="117"/>
      <c r="BY124" s="117"/>
      <c r="BZ124" s="117"/>
      <c r="CA124" s="117"/>
      <c r="CB124" s="117"/>
      <c r="CC124" s="117"/>
      <c r="CD124" s="117"/>
      <c r="CE124" s="117"/>
      <c r="CF124" s="117"/>
      <c r="CG124" s="117"/>
      <c r="CH124" s="117"/>
      <c r="CI124" s="117"/>
      <c r="CJ124" s="117"/>
      <c r="CK124" s="117"/>
      <c r="CL124" s="117"/>
      <c r="CM124" s="117"/>
      <c r="CN124" s="117"/>
      <c r="CO124" s="117"/>
      <c r="CP124" s="117"/>
      <c r="CQ124" s="118"/>
      <c r="CR124" s="118"/>
      <c r="CS124" s="118"/>
      <c r="CT124" s="118"/>
      <c r="CU124" s="118"/>
      <c r="CV124" s="118"/>
      <c r="CW124" s="118"/>
      <c r="CX124" s="118"/>
      <c r="CY124" s="118"/>
      <c r="CZ124" s="118"/>
      <c r="DA124" s="118"/>
      <c r="DB124" s="118"/>
      <c r="DC124" s="118"/>
      <c r="DD124" s="118"/>
      <c r="DE124" s="118"/>
      <c r="DF124" s="117"/>
      <c r="DG124" s="117"/>
      <c r="DH124" s="117"/>
      <c r="DI124" s="117"/>
      <c r="DJ124" s="117"/>
      <c r="DK124" s="117"/>
      <c r="DL124" s="117"/>
      <c r="DM124" s="117"/>
      <c r="DN124" s="117"/>
      <c r="DO124" s="117"/>
      <c r="DP124" s="117"/>
      <c r="DQ124" s="117"/>
      <c r="DR124" s="117"/>
      <c r="DS124" s="117"/>
      <c r="DT124" s="117"/>
      <c r="DU124" s="117"/>
      <c r="DV124" s="117"/>
      <c r="DW124" s="118"/>
      <c r="DX124" s="117"/>
      <c r="DY124" s="117"/>
      <c r="DZ124" s="117"/>
      <c r="EA124" s="117"/>
      <c r="EB124" s="117"/>
      <c r="EC124" s="117"/>
      <c r="ED124" s="117"/>
      <c r="EE124" s="117"/>
      <c r="EF124" s="117"/>
      <c r="EG124" s="117"/>
      <c r="EH124" s="117"/>
      <c r="EI124" s="117"/>
      <c r="EJ124" s="117"/>
      <c r="EK124" s="117"/>
      <c r="EL124" s="127"/>
      <c r="EM124" s="133"/>
      <c r="EN124" s="133"/>
      <c r="EO124" s="133"/>
      <c r="EP124" s="133"/>
      <c r="EQ124" s="127"/>
      <c r="ER124" s="133"/>
      <c r="ES124" s="133"/>
      <c r="ET124" s="133"/>
      <c r="EU124" s="134"/>
      <c r="EV124" s="108"/>
      <c r="EW124" s="372"/>
      <c r="EX124" s="206">
        <v>27</v>
      </c>
      <c r="EY124" s="136"/>
      <c r="EZ124" s="217"/>
      <c r="FA124" s="138">
        <f t="shared" si="104"/>
        <v>0</v>
      </c>
      <c r="FB124" s="138">
        <f t="shared" si="94"/>
        <v>0</v>
      </c>
      <c r="FC124" s="138">
        <f t="shared" si="105"/>
        <v>0</v>
      </c>
      <c r="FD124" s="138">
        <f t="shared" si="106"/>
        <v>0</v>
      </c>
      <c r="FE124" s="138">
        <f t="shared" si="107"/>
        <v>0</v>
      </c>
      <c r="FF124" s="138">
        <f t="shared" si="108"/>
        <v>0</v>
      </c>
      <c r="FG124" s="138">
        <f t="shared" si="109"/>
        <v>0</v>
      </c>
      <c r="FH124" s="138">
        <f t="shared" si="110"/>
        <v>0</v>
      </c>
      <c r="FI124" s="138">
        <f t="shared" si="111"/>
        <v>0</v>
      </c>
      <c r="FJ124" s="138">
        <f t="shared" si="112"/>
        <v>0</v>
      </c>
      <c r="FK124" s="138">
        <f t="shared" si="113"/>
        <v>0</v>
      </c>
      <c r="FL124" s="138">
        <f t="shared" si="114"/>
        <v>0</v>
      </c>
      <c r="FM124" s="138">
        <f t="shared" si="115"/>
        <v>0</v>
      </c>
      <c r="FN124" s="138">
        <f t="shared" si="116"/>
        <v>0</v>
      </c>
      <c r="FO124" s="138">
        <f t="shared" si="117"/>
        <v>0</v>
      </c>
      <c r="FP124" s="138">
        <f t="shared" si="118"/>
        <v>0</v>
      </c>
      <c r="FQ124" s="138">
        <f t="shared" si="119"/>
        <v>0</v>
      </c>
      <c r="FR124" s="138">
        <f t="shared" si="120"/>
        <v>0</v>
      </c>
      <c r="FS124" s="138">
        <f t="shared" si="121"/>
        <v>0</v>
      </c>
      <c r="FT124" s="138">
        <f t="shared" si="122"/>
        <v>0</v>
      </c>
      <c r="FU124" s="138">
        <f t="shared" si="123"/>
        <v>0</v>
      </c>
      <c r="FV124" s="138">
        <f t="shared" si="124"/>
        <v>1</v>
      </c>
      <c r="FW124" s="138">
        <f t="shared" si="125"/>
        <v>0</v>
      </c>
      <c r="FX124" s="138">
        <f t="shared" si="126"/>
        <v>0</v>
      </c>
      <c r="FY124" s="138">
        <f t="shared" si="127"/>
        <v>0</v>
      </c>
      <c r="FZ124" s="138">
        <f t="shared" si="128"/>
        <v>1</v>
      </c>
      <c r="GA124" s="138">
        <f t="shared" si="129"/>
        <v>0</v>
      </c>
      <c r="GB124" s="138">
        <f t="shared" si="130"/>
        <v>1</v>
      </c>
      <c r="GC124" s="138">
        <f t="shared" si="131"/>
        <v>0</v>
      </c>
      <c r="GD124" s="138">
        <f t="shared" si="132"/>
        <v>0</v>
      </c>
      <c r="GE124" s="138">
        <f t="shared" si="133"/>
        <v>0</v>
      </c>
      <c r="GF124" s="138">
        <f t="shared" si="134"/>
        <v>0</v>
      </c>
      <c r="GG124" s="138">
        <f t="shared" si="135"/>
        <v>1</v>
      </c>
      <c r="GH124" s="138">
        <f t="shared" si="136"/>
        <v>1</v>
      </c>
      <c r="GI124" s="138">
        <f t="shared" si="137"/>
        <v>0</v>
      </c>
      <c r="GJ124" s="138">
        <f t="shared" si="138"/>
        <v>0</v>
      </c>
      <c r="GK124" s="138">
        <f t="shared" si="139"/>
        <v>0</v>
      </c>
      <c r="GL124" s="138">
        <f t="shared" si="140"/>
        <v>0</v>
      </c>
      <c r="GM124" s="138">
        <f t="shared" si="100"/>
        <v>1</v>
      </c>
      <c r="GN124" s="138">
        <f t="shared" si="101"/>
        <v>0</v>
      </c>
      <c r="GO124" s="138">
        <f t="shared" si="102"/>
        <v>0</v>
      </c>
      <c r="GP124" s="138">
        <f t="shared" si="103"/>
        <v>0</v>
      </c>
      <c r="GQ124" s="138">
        <f t="shared" si="85"/>
        <v>0</v>
      </c>
      <c r="GR124" s="138">
        <f t="shared" si="86"/>
        <v>0</v>
      </c>
      <c r="GS124" s="138">
        <f t="shared" si="87"/>
        <v>0</v>
      </c>
      <c r="GT124" s="138">
        <f t="shared" si="88"/>
        <v>0</v>
      </c>
      <c r="GU124" s="138">
        <f t="shared" si="89"/>
        <v>0</v>
      </c>
      <c r="GV124" s="138">
        <f t="shared" si="90"/>
        <v>0</v>
      </c>
      <c r="GW124" s="138">
        <f t="shared" si="91"/>
        <v>0</v>
      </c>
      <c r="GX124" s="138">
        <f t="shared" si="92"/>
        <v>0</v>
      </c>
    </row>
    <row r="125" spans="1:206" ht="35.1" customHeight="1" thickBot="1" x14ac:dyDescent="0.45">
      <c r="A125" s="114" t="s">
        <v>80</v>
      </c>
      <c r="B125" s="115">
        <v>45430</v>
      </c>
      <c r="C125" s="117"/>
      <c r="D125" s="117"/>
      <c r="E125" s="118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200"/>
      <c r="R125" s="143"/>
      <c r="S125" s="143"/>
      <c r="T125" s="199"/>
      <c r="U125" s="199"/>
      <c r="V125" s="199"/>
      <c r="W125" s="199"/>
      <c r="X125" s="200"/>
      <c r="Y125" s="199">
        <v>28</v>
      </c>
      <c r="Z125" s="199"/>
      <c r="AA125" s="120"/>
      <c r="AB125" s="120"/>
      <c r="AC125" s="120"/>
      <c r="AD125" s="120"/>
      <c r="AE125" s="194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18"/>
      <c r="AP125" s="118"/>
      <c r="AQ125" s="120"/>
      <c r="AR125" s="199">
        <v>26</v>
      </c>
      <c r="AS125" s="120"/>
      <c r="AT125" s="120"/>
      <c r="AU125" s="120"/>
      <c r="AV125" s="247"/>
      <c r="AW125" s="202"/>
      <c r="AX125" s="202"/>
      <c r="AY125" s="202"/>
      <c r="AZ125" s="202"/>
      <c r="BA125" s="199"/>
      <c r="BB125" s="199"/>
      <c r="BC125" s="199"/>
      <c r="BD125" s="199"/>
      <c r="BE125" s="199"/>
      <c r="BF125" s="199"/>
      <c r="BG125" s="199"/>
      <c r="BH125" s="199"/>
      <c r="BI125" s="199"/>
      <c r="BJ125" s="199"/>
      <c r="BK125" s="199"/>
      <c r="BL125" s="199"/>
      <c r="BM125" s="199"/>
      <c r="BN125" s="199"/>
      <c r="BO125" s="199"/>
      <c r="BP125" s="199"/>
      <c r="BQ125" s="199"/>
      <c r="BR125" s="199"/>
      <c r="BS125" s="118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8"/>
      <c r="CR125" s="118"/>
      <c r="CS125" s="118"/>
      <c r="CT125" s="118"/>
      <c r="CU125" s="118"/>
      <c r="CV125" s="118"/>
      <c r="CW125" s="118"/>
      <c r="CX125" s="118"/>
      <c r="CY125" s="118"/>
      <c r="CZ125" s="118"/>
      <c r="DA125" s="118"/>
      <c r="DB125" s="118"/>
      <c r="DC125" s="118"/>
      <c r="DD125" s="118"/>
      <c r="DE125" s="118"/>
      <c r="DF125" s="117"/>
      <c r="DG125" s="117"/>
      <c r="DH125" s="117"/>
      <c r="DI125" s="117"/>
      <c r="DJ125" s="117"/>
      <c r="DK125" s="117"/>
      <c r="DL125" s="117"/>
      <c r="DM125" s="117"/>
      <c r="DN125" s="117"/>
      <c r="DO125" s="117"/>
      <c r="DP125" s="117"/>
      <c r="DQ125" s="117"/>
      <c r="DR125" s="117"/>
      <c r="DS125" s="117"/>
      <c r="DT125" s="117"/>
      <c r="DU125" s="117"/>
      <c r="DV125" s="117"/>
      <c r="DW125" s="118"/>
      <c r="DX125" s="117"/>
      <c r="DY125" s="117"/>
      <c r="DZ125" s="117"/>
      <c r="EA125" s="117"/>
      <c r="EB125" s="117"/>
      <c r="EC125" s="117"/>
      <c r="ED125" s="117"/>
      <c r="EE125" s="117"/>
      <c r="EF125" s="117"/>
      <c r="EG125" s="117"/>
      <c r="EH125" s="117"/>
      <c r="EI125" s="117"/>
      <c r="EJ125" s="117"/>
      <c r="EK125" s="117"/>
      <c r="EL125" s="127"/>
      <c r="EM125" s="133"/>
      <c r="EN125" s="133"/>
      <c r="EO125" s="133"/>
      <c r="EP125" s="133"/>
      <c r="EQ125" s="127"/>
      <c r="ER125" s="133"/>
      <c r="ES125" s="133"/>
      <c r="ET125" s="133"/>
      <c r="EU125" s="134"/>
      <c r="EV125" s="108"/>
      <c r="EW125" s="372"/>
      <c r="EX125" s="206">
        <v>27</v>
      </c>
      <c r="EY125" s="136"/>
      <c r="EZ125" s="217"/>
      <c r="FA125" s="138">
        <f t="shared" si="104"/>
        <v>0</v>
      </c>
      <c r="FB125" s="138">
        <f t="shared" si="94"/>
        <v>0</v>
      </c>
      <c r="FC125" s="138">
        <f t="shared" si="105"/>
        <v>0</v>
      </c>
      <c r="FD125" s="138">
        <f t="shared" si="106"/>
        <v>0</v>
      </c>
      <c r="FE125" s="138">
        <f t="shared" si="107"/>
        <v>0</v>
      </c>
      <c r="FF125" s="138">
        <f t="shared" si="108"/>
        <v>0</v>
      </c>
      <c r="FG125" s="138">
        <f t="shared" si="109"/>
        <v>0</v>
      </c>
      <c r="FH125" s="138">
        <f t="shared" si="110"/>
        <v>0</v>
      </c>
      <c r="FI125" s="138">
        <f t="shared" si="111"/>
        <v>0</v>
      </c>
      <c r="FJ125" s="138">
        <f t="shared" si="112"/>
        <v>0</v>
      </c>
      <c r="FK125" s="138">
        <f t="shared" si="113"/>
        <v>0</v>
      </c>
      <c r="FL125" s="138">
        <f t="shared" si="114"/>
        <v>0</v>
      </c>
      <c r="FM125" s="138">
        <f t="shared" si="115"/>
        <v>0</v>
      </c>
      <c r="FN125" s="138">
        <f t="shared" si="116"/>
        <v>0</v>
      </c>
      <c r="FO125" s="138">
        <f t="shared" si="117"/>
        <v>0</v>
      </c>
      <c r="FP125" s="138">
        <f t="shared" si="118"/>
        <v>0</v>
      </c>
      <c r="FQ125" s="138">
        <f t="shared" si="119"/>
        <v>0</v>
      </c>
      <c r="FR125" s="138">
        <f t="shared" si="120"/>
        <v>0</v>
      </c>
      <c r="FS125" s="138">
        <f t="shared" si="121"/>
        <v>0</v>
      </c>
      <c r="FT125" s="138">
        <f t="shared" si="122"/>
        <v>0</v>
      </c>
      <c r="FU125" s="138">
        <f t="shared" si="123"/>
        <v>0</v>
      </c>
      <c r="FV125" s="138">
        <f t="shared" si="124"/>
        <v>0</v>
      </c>
      <c r="FW125" s="138">
        <f t="shared" si="125"/>
        <v>0</v>
      </c>
      <c r="FX125" s="138">
        <f t="shared" si="126"/>
        <v>0</v>
      </c>
      <c r="FY125" s="138">
        <f t="shared" si="127"/>
        <v>0</v>
      </c>
      <c r="FZ125" s="138">
        <f t="shared" si="128"/>
        <v>1</v>
      </c>
      <c r="GA125" s="138">
        <f t="shared" si="129"/>
        <v>0</v>
      </c>
      <c r="GB125" s="138">
        <f t="shared" si="130"/>
        <v>1</v>
      </c>
      <c r="GC125" s="138">
        <f t="shared" si="131"/>
        <v>0</v>
      </c>
      <c r="GD125" s="138">
        <f t="shared" si="132"/>
        <v>0</v>
      </c>
      <c r="GE125" s="138">
        <f t="shared" si="133"/>
        <v>0</v>
      </c>
      <c r="GF125" s="138">
        <f t="shared" si="134"/>
        <v>0</v>
      </c>
      <c r="GG125" s="138">
        <f t="shared" si="135"/>
        <v>0</v>
      </c>
      <c r="GH125" s="138">
        <f t="shared" si="136"/>
        <v>0</v>
      </c>
      <c r="GI125" s="138">
        <f t="shared" si="137"/>
        <v>0</v>
      </c>
      <c r="GJ125" s="138">
        <f t="shared" si="138"/>
        <v>0</v>
      </c>
      <c r="GK125" s="138">
        <f t="shared" si="139"/>
        <v>0</v>
      </c>
      <c r="GL125" s="138">
        <f t="shared" si="140"/>
        <v>0</v>
      </c>
      <c r="GM125" s="138">
        <f t="shared" si="100"/>
        <v>0</v>
      </c>
      <c r="GN125" s="138">
        <f t="shared" si="101"/>
        <v>0</v>
      </c>
      <c r="GO125" s="138">
        <f t="shared" si="102"/>
        <v>0</v>
      </c>
      <c r="GP125" s="138">
        <f t="shared" si="103"/>
        <v>0</v>
      </c>
      <c r="GQ125" s="138">
        <f t="shared" si="85"/>
        <v>0</v>
      </c>
      <c r="GR125" s="138">
        <f t="shared" si="86"/>
        <v>0</v>
      </c>
      <c r="GS125" s="138">
        <f t="shared" si="87"/>
        <v>0</v>
      </c>
      <c r="GT125" s="138">
        <f t="shared" si="88"/>
        <v>0</v>
      </c>
      <c r="GU125" s="138">
        <f t="shared" si="89"/>
        <v>0</v>
      </c>
      <c r="GV125" s="138">
        <f t="shared" si="90"/>
        <v>0</v>
      </c>
      <c r="GW125" s="138">
        <f t="shared" si="91"/>
        <v>0</v>
      </c>
      <c r="GX125" s="138">
        <f t="shared" si="92"/>
        <v>0</v>
      </c>
    </row>
    <row r="126" spans="1:206" ht="35.1" customHeight="1" thickBot="1" x14ac:dyDescent="0.45">
      <c r="A126" s="144" t="s">
        <v>81</v>
      </c>
      <c r="B126" s="145">
        <v>45431</v>
      </c>
      <c r="C126" s="147"/>
      <c r="D126" s="147"/>
      <c r="E126" s="147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49"/>
      <c r="S126" s="149"/>
      <c r="T126" s="195"/>
      <c r="U126" s="195"/>
      <c r="V126" s="195"/>
      <c r="W126" s="195"/>
      <c r="X126" s="195"/>
      <c r="Y126" s="195"/>
      <c r="Z126" s="195"/>
      <c r="AA126" s="192"/>
      <c r="AB126" s="192"/>
      <c r="AC126" s="192"/>
      <c r="AD126" s="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47"/>
      <c r="AP126" s="147"/>
      <c r="AQ126" s="192"/>
      <c r="AR126" s="195"/>
      <c r="AS126" s="192"/>
      <c r="AT126" s="192"/>
      <c r="AU126" s="192"/>
      <c r="AV126" s="243"/>
      <c r="AW126" s="484" t="s">
        <v>99</v>
      </c>
      <c r="AX126" s="485"/>
      <c r="AY126" s="485"/>
      <c r="AZ126" s="485"/>
      <c r="BA126" s="485"/>
      <c r="BB126" s="485"/>
      <c r="BC126" s="485"/>
      <c r="BD126" s="485"/>
      <c r="BE126" s="485"/>
      <c r="BF126" s="485"/>
      <c r="BG126" s="485"/>
      <c r="BH126" s="485"/>
      <c r="BI126" s="485"/>
      <c r="BJ126" s="485"/>
      <c r="BK126" s="485"/>
      <c r="BL126" s="485"/>
      <c r="BM126" s="485"/>
      <c r="BN126" s="485"/>
      <c r="BO126" s="485"/>
      <c r="BP126" s="485"/>
      <c r="BQ126" s="485"/>
      <c r="BR126" s="486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52"/>
      <c r="EM126" s="152"/>
      <c r="EN126" s="152"/>
      <c r="EO126" s="152"/>
      <c r="EP126" s="152"/>
      <c r="EQ126" s="152"/>
      <c r="ER126" s="152"/>
      <c r="ES126" s="152"/>
      <c r="ET126" s="152"/>
      <c r="EU126" s="153"/>
      <c r="EV126" s="108"/>
      <c r="EW126" s="154"/>
      <c r="EX126" s="154"/>
      <c r="EY126" s="216"/>
      <c r="EZ126" s="185"/>
      <c r="FA126" s="156">
        <f t="shared" si="104"/>
        <v>0</v>
      </c>
      <c r="FB126" s="156">
        <f t="shared" si="94"/>
        <v>0</v>
      </c>
      <c r="FC126" s="156">
        <f t="shared" si="105"/>
        <v>0</v>
      </c>
      <c r="FD126" s="156">
        <f t="shared" si="106"/>
        <v>0</v>
      </c>
      <c r="FE126" s="156">
        <f t="shared" si="107"/>
        <v>0</v>
      </c>
      <c r="FF126" s="156">
        <f t="shared" si="108"/>
        <v>0</v>
      </c>
      <c r="FG126" s="156">
        <f t="shared" si="109"/>
        <v>0</v>
      </c>
      <c r="FH126" s="156">
        <f t="shared" si="110"/>
        <v>0</v>
      </c>
      <c r="FI126" s="156">
        <f t="shared" si="111"/>
        <v>0</v>
      </c>
      <c r="FJ126" s="156">
        <f t="shared" si="112"/>
        <v>0</v>
      </c>
      <c r="FK126" s="156">
        <f t="shared" si="113"/>
        <v>0</v>
      </c>
      <c r="FL126" s="156">
        <f t="shared" si="114"/>
        <v>0</v>
      </c>
      <c r="FM126" s="156">
        <f t="shared" si="115"/>
        <v>0</v>
      </c>
      <c r="FN126" s="156">
        <f t="shared" si="116"/>
        <v>0</v>
      </c>
      <c r="FO126" s="156">
        <f t="shared" si="117"/>
        <v>0</v>
      </c>
      <c r="FP126" s="156">
        <f t="shared" si="118"/>
        <v>0</v>
      </c>
      <c r="FQ126" s="156">
        <f t="shared" si="119"/>
        <v>0</v>
      </c>
      <c r="FR126" s="156">
        <f t="shared" si="120"/>
        <v>0</v>
      </c>
      <c r="FS126" s="156">
        <f t="shared" si="121"/>
        <v>0</v>
      </c>
      <c r="FT126" s="156">
        <f t="shared" si="122"/>
        <v>0</v>
      </c>
      <c r="FU126" s="156">
        <f t="shared" si="123"/>
        <v>0</v>
      </c>
      <c r="FV126" s="156">
        <f t="shared" si="124"/>
        <v>0</v>
      </c>
      <c r="FW126" s="156">
        <f t="shared" si="125"/>
        <v>0</v>
      </c>
      <c r="FX126" s="156">
        <f t="shared" si="126"/>
        <v>0</v>
      </c>
      <c r="FY126" s="156">
        <f t="shared" si="127"/>
        <v>0</v>
      </c>
      <c r="FZ126" s="156">
        <f t="shared" si="128"/>
        <v>0</v>
      </c>
      <c r="GA126" s="156">
        <f t="shared" si="129"/>
        <v>0</v>
      </c>
      <c r="GB126" s="156">
        <f t="shared" si="130"/>
        <v>0</v>
      </c>
      <c r="GC126" s="156">
        <f t="shared" si="131"/>
        <v>0</v>
      </c>
      <c r="GD126" s="156">
        <f t="shared" si="132"/>
        <v>0</v>
      </c>
      <c r="GE126" s="156">
        <f t="shared" si="133"/>
        <v>0</v>
      </c>
      <c r="GF126" s="156">
        <f t="shared" si="134"/>
        <v>0</v>
      </c>
      <c r="GG126" s="156">
        <f t="shared" si="135"/>
        <v>0</v>
      </c>
      <c r="GH126" s="156">
        <f t="shared" si="136"/>
        <v>0</v>
      </c>
      <c r="GI126" s="156">
        <f t="shared" si="137"/>
        <v>0</v>
      </c>
      <c r="GJ126" s="156">
        <f t="shared" si="138"/>
        <v>0</v>
      </c>
      <c r="GK126" s="156">
        <f t="shared" si="139"/>
        <v>0</v>
      </c>
      <c r="GL126" s="156">
        <f t="shared" si="140"/>
        <v>0</v>
      </c>
      <c r="GM126" s="156">
        <f t="shared" si="100"/>
        <v>0</v>
      </c>
      <c r="GN126" s="156">
        <f t="shared" si="101"/>
        <v>0</v>
      </c>
      <c r="GO126" s="156">
        <f t="shared" si="102"/>
        <v>0</v>
      </c>
      <c r="GP126" s="156">
        <f t="shared" si="103"/>
        <v>0</v>
      </c>
      <c r="GQ126" s="156">
        <f t="shared" si="85"/>
        <v>0</v>
      </c>
      <c r="GR126" s="156">
        <f t="shared" si="86"/>
        <v>0</v>
      </c>
      <c r="GS126" s="156">
        <f t="shared" si="87"/>
        <v>0</v>
      </c>
      <c r="GT126" s="156">
        <f t="shared" si="88"/>
        <v>0</v>
      </c>
      <c r="GU126" s="156">
        <f t="shared" si="89"/>
        <v>0</v>
      </c>
      <c r="GV126" s="156">
        <f t="shared" si="90"/>
        <v>0</v>
      </c>
      <c r="GW126" s="156">
        <f t="shared" si="91"/>
        <v>0</v>
      </c>
      <c r="GX126" s="156">
        <f t="shared" si="92"/>
        <v>0</v>
      </c>
    </row>
    <row r="127" spans="1:206" ht="35.1" customHeight="1" thickBot="1" x14ac:dyDescent="0.45">
      <c r="A127" s="169" t="s">
        <v>75</v>
      </c>
      <c r="B127" s="170">
        <v>45432</v>
      </c>
      <c r="C127" s="172"/>
      <c r="D127" s="172"/>
      <c r="E127" s="172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8"/>
      <c r="S127" s="188"/>
      <c r="T127" s="189"/>
      <c r="U127" s="189"/>
      <c r="V127" s="189"/>
      <c r="W127" s="189"/>
      <c r="X127" s="189"/>
      <c r="Y127" s="189"/>
      <c r="Z127" s="189"/>
      <c r="AA127" s="186"/>
      <c r="AB127" s="186"/>
      <c r="AC127" s="186"/>
      <c r="AD127" s="190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72"/>
      <c r="AP127" s="172"/>
      <c r="AQ127" s="186"/>
      <c r="AR127" s="189"/>
      <c r="AS127" s="186"/>
      <c r="AT127" s="186"/>
      <c r="AU127" s="186"/>
      <c r="AV127" s="378"/>
      <c r="AW127" s="380">
        <v>34</v>
      </c>
      <c r="AX127" s="381">
        <v>23</v>
      </c>
      <c r="AY127" s="381">
        <v>40</v>
      </c>
      <c r="AZ127" s="381">
        <v>27</v>
      </c>
      <c r="BA127" s="383">
        <v>31</v>
      </c>
      <c r="BB127" s="383">
        <v>43</v>
      </c>
      <c r="BC127" s="383">
        <v>42</v>
      </c>
      <c r="BD127" s="383">
        <v>41</v>
      </c>
      <c r="BE127" s="383">
        <v>39</v>
      </c>
      <c r="BF127" s="383">
        <v>38</v>
      </c>
      <c r="BG127" s="383">
        <v>37</v>
      </c>
      <c r="BH127" s="383">
        <v>36</v>
      </c>
      <c r="BI127" s="383">
        <v>35</v>
      </c>
      <c r="BJ127" s="383">
        <v>33</v>
      </c>
      <c r="BK127" s="383">
        <v>32</v>
      </c>
      <c r="BL127" s="383">
        <v>30</v>
      </c>
      <c r="BM127" s="383">
        <v>29</v>
      </c>
      <c r="BN127" s="383">
        <v>28</v>
      </c>
      <c r="BO127" s="383">
        <v>26</v>
      </c>
      <c r="BP127" s="383">
        <v>25</v>
      </c>
      <c r="BQ127" s="383">
        <v>24</v>
      </c>
      <c r="BR127" s="384"/>
      <c r="BS127" s="379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  <c r="DI127" s="172"/>
      <c r="DJ127" s="172"/>
      <c r="DK127" s="172"/>
      <c r="DL127" s="172"/>
      <c r="DM127" s="172"/>
      <c r="DN127" s="172"/>
      <c r="DO127" s="172"/>
      <c r="DP127" s="172"/>
      <c r="DQ127" s="172"/>
      <c r="DR127" s="172"/>
      <c r="DS127" s="172"/>
      <c r="DT127" s="172"/>
      <c r="DU127" s="172"/>
      <c r="DV127" s="172"/>
      <c r="DW127" s="172"/>
      <c r="DX127" s="172"/>
      <c r="DY127" s="172"/>
      <c r="DZ127" s="172"/>
      <c r="EA127" s="172"/>
      <c r="EB127" s="172"/>
      <c r="EC127" s="172"/>
      <c r="ED127" s="172"/>
      <c r="EE127" s="172"/>
      <c r="EF127" s="172"/>
      <c r="EG127" s="172"/>
      <c r="EH127" s="172"/>
      <c r="EI127" s="172"/>
      <c r="EJ127" s="172"/>
      <c r="EK127" s="172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80"/>
      <c r="EV127" s="108"/>
      <c r="EW127" s="181"/>
      <c r="EX127" s="181"/>
      <c r="EY127" s="182"/>
      <c r="EZ127" s="230"/>
      <c r="FA127" s="184">
        <f t="shared" si="104"/>
        <v>0</v>
      </c>
      <c r="FB127" s="184">
        <f t="shared" si="94"/>
        <v>0</v>
      </c>
      <c r="FC127" s="184">
        <f t="shared" si="105"/>
        <v>0</v>
      </c>
      <c r="FD127" s="184">
        <f t="shared" si="106"/>
        <v>0</v>
      </c>
      <c r="FE127" s="184">
        <f t="shared" si="107"/>
        <v>0</v>
      </c>
      <c r="FF127" s="184">
        <f t="shared" si="108"/>
        <v>0</v>
      </c>
      <c r="FG127" s="184">
        <f t="shared" si="109"/>
        <v>0</v>
      </c>
      <c r="FH127" s="184">
        <f t="shared" si="110"/>
        <v>0</v>
      </c>
      <c r="FI127" s="184">
        <f t="shared" si="111"/>
        <v>0</v>
      </c>
      <c r="FJ127" s="184">
        <f t="shared" si="112"/>
        <v>0</v>
      </c>
      <c r="FK127" s="184">
        <f t="shared" si="113"/>
        <v>0</v>
      </c>
      <c r="FL127" s="184">
        <f t="shared" si="114"/>
        <v>0</v>
      </c>
      <c r="FM127" s="184">
        <f t="shared" si="115"/>
        <v>0</v>
      </c>
      <c r="FN127" s="184">
        <f t="shared" si="116"/>
        <v>0</v>
      </c>
      <c r="FO127" s="184">
        <f t="shared" si="117"/>
        <v>0</v>
      </c>
      <c r="FP127" s="184">
        <f t="shared" si="118"/>
        <v>0</v>
      </c>
      <c r="FQ127" s="184">
        <f t="shared" si="119"/>
        <v>0</v>
      </c>
      <c r="FR127" s="184">
        <f t="shared" si="120"/>
        <v>0</v>
      </c>
      <c r="FS127" s="184">
        <f t="shared" si="121"/>
        <v>0</v>
      </c>
      <c r="FT127" s="184">
        <f t="shared" si="122"/>
        <v>0</v>
      </c>
      <c r="FU127" s="184">
        <f t="shared" si="123"/>
        <v>0</v>
      </c>
      <c r="FV127" s="184">
        <f t="shared" si="124"/>
        <v>0</v>
      </c>
      <c r="FW127" s="184">
        <f t="shared" si="125"/>
        <v>1</v>
      </c>
      <c r="FX127" s="184">
        <f t="shared" si="126"/>
        <v>1</v>
      </c>
      <c r="FY127" s="184">
        <f t="shared" si="127"/>
        <v>1</v>
      </c>
      <c r="FZ127" s="184">
        <f t="shared" si="128"/>
        <v>1</v>
      </c>
      <c r="GA127" s="184">
        <f t="shared" si="129"/>
        <v>1</v>
      </c>
      <c r="GB127" s="184">
        <f t="shared" si="130"/>
        <v>1</v>
      </c>
      <c r="GC127" s="184">
        <f t="shared" si="131"/>
        <v>1</v>
      </c>
      <c r="GD127" s="184">
        <f t="shared" si="132"/>
        <v>1</v>
      </c>
      <c r="GE127" s="184">
        <f t="shared" si="133"/>
        <v>1</v>
      </c>
      <c r="GF127" s="184">
        <f t="shared" si="134"/>
        <v>1</v>
      </c>
      <c r="GG127" s="184">
        <f t="shared" si="135"/>
        <v>1</v>
      </c>
      <c r="GH127" s="184">
        <f t="shared" si="136"/>
        <v>1</v>
      </c>
      <c r="GI127" s="184">
        <f t="shared" si="137"/>
        <v>1</v>
      </c>
      <c r="GJ127" s="184">
        <f t="shared" si="138"/>
        <v>1</v>
      </c>
      <c r="GK127" s="184">
        <f t="shared" si="139"/>
        <v>1</v>
      </c>
      <c r="GL127" s="184">
        <f t="shared" si="140"/>
        <v>1</v>
      </c>
      <c r="GM127" s="184">
        <f t="shared" si="100"/>
        <v>1</v>
      </c>
      <c r="GN127" s="184">
        <f t="shared" si="101"/>
        <v>1</v>
      </c>
      <c r="GO127" s="184">
        <f t="shared" si="102"/>
        <v>1</v>
      </c>
      <c r="GP127" s="184">
        <f t="shared" si="103"/>
        <v>1</v>
      </c>
      <c r="GQ127" s="184">
        <f t="shared" si="85"/>
        <v>1</v>
      </c>
      <c r="GR127" s="184">
        <f t="shared" si="86"/>
        <v>0</v>
      </c>
      <c r="GS127" s="184">
        <f t="shared" si="87"/>
        <v>0</v>
      </c>
      <c r="GT127" s="184">
        <f t="shared" si="88"/>
        <v>0</v>
      </c>
      <c r="GU127" s="184">
        <f t="shared" si="89"/>
        <v>0</v>
      </c>
      <c r="GV127" s="184">
        <f t="shared" si="90"/>
        <v>0</v>
      </c>
      <c r="GW127" s="184">
        <f t="shared" si="91"/>
        <v>0</v>
      </c>
      <c r="GX127" s="184">
        <f t="shared" si="92"/>
        <v>0</v>
      </c>
    </row>
    <row r="128" spans="1:206" ht="35.1" customHeight="1" x14ac:dyDescent="0.4">
      <c r="A128" s="169" t="s">
        <v>76</v>
      </c>
      <c r="B128" s="170">
        <v>45433</v>
      </c>
      <c r="C128" s="172"/>
      <c r="D128" s="172"/>
      <c r="E128" s="172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8"/>
      <c r="S128" s="188"/>
      <c r="T128" s="189"/>
      <c r="U128" s="189"/>
      <c r="V128" s="189"/>
      <c r="W128" s="189"/>
      <c r="X128" s="189"/>
      <c r="Y128" s="189"/>
      <c r="Z128" s="189"/>
      <c r="AA128" s="186"/>
      <c r="AB128" s="186"/>
      <c r="AC128" s="186"/>
      <c r="AD128" s="190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72"/>
      <c r="AP128" s="172"/>
      <c r="AQ128" s="186"/>
      <c r="AR128" s="189"/>
      <c r="AS128" s="186"/>
      <c r="AT128" s="186"/>
      <c r="AU128" s="186"/>
      <c r="AV128" s="378"/>
      <c r="AW128" s="382"/>
      <c r="AX128" s="382"/>
      <c r="AY128" s="382"/>
      <c r="AZ128" s="382"/>
      <c r="BA128" s="382"/>
      <c r="BB128" s="382"/>
      <c r="BC128" s="382"/>
      <c r="BD128" s="382"/>
      <c r="BE128" s="382"/>
      <c r="BF128" s="382"/>
      <c r="BG128" s="382"/>
      <c r="BH128" s="382"/>
      <c r="BI128" s="382"/>
      <c r="BJ128" s="382"/>
      <c r="BK128" s="382"/>
      <c r="BL128" s="382"/>
      <c r="BM128" s="382"/>
      <c r="BN128" s="382"/>
      <c r="BO128" s="382"/>
      <c r="BP128" s="382"/>
      <c r="BQ128" s="382"/>
      <c r="BR128" s="382"/>
      <c r="BS128" s="379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  <c r="DI128" s="172"/>
      <c r="DJ128" s="172"/>
      <c r="DK128" s="172"/>
      <c r="DL128" s="172"/>
      <c r="DM128" s="172"/>
      <c r="DN128" s="172"/>
      <c r="DO128" s="172"/>
      <c r="DP128" s="172"/>
      <c r="DQ128" s="172"/>
      <c r="DR128" s="172"/>
      <c r="DS128" s="172"/>
      <c r="DT128" s="172"/>
      <c r="DU128" s="172"/>
      <c r="DV128" s="172"/>
      <c r="DW128" s="172"/>
      <c r="DX128" s="172"/>
      <c r="DY128" s="172"/>
      <c r="DZ128" s="172"/>
      <c r="EA128" s="172"/>
      <c r="EB128" s="172"/>
      <c r="EC128" s="172"/>
      <c r="ED128" s="172"/>
      <c r="EE128" s="172"/>
      <c r="EF128" s="172"/>
      <c r="EG128" s="172"/>
      <c r="EH128" s="172"/>
      <c r="EI128" s="172"/>
      <c r="EJ128" s="172"/>
      <c r="EK128" s="172"/>
      <c r="EL128" s="178"/>
      <c r="EM128" s="178"/>
      <c r="EN128" s="178"/>
      <c r="EO128" s="178"/>
      <c r="EP128" s="178"/>
      <c r="EQ128" s="178"/>
      <c r="ER128" s="178"/>
      <c r="ES128" s="178"/>
      <c r="ET128" s="178"/>
      <c r="EU128" s="180"/>
      <c r="EV128" s="108"/>
      <c r="EW128" s="181"/>
      <c r="EX128" s="181"/>
      <c r="EY128" s="182"/>
      <c r="EZ128" s="230"/>
      <c r="FA128" s="184">
        <f t="shared" si="104"/>
        <v>0</v>
      </c>
      <c r="FB128" s="184">
        <f t="shared" si="94"/>
        <v>0</v>
      </c>
      <c r="FC128" s="184">
        <f t="shared" si="105"/>
        <v>0</v>
      </c>
      <c r="FD128" s="184">
        <f t="shared" si="106"/>
        <v>0</v>
      </c>
      <c r="FE128" s="184">
        <f t="shared" si="107"/>
        <v>0</v>
      </c>
      <c r="FF128" s="184">
        <f t="shared" si="108"/>
        <v>0</v>
      </c>
      <c r="FG128" s="184">
        <f t="shared" si="109"/>
        <v>0</v>
      </c>
      <c r="FH128" s="184">
        <f t="shared" si="110"/>
        <v>0</v>
      </c>
      <c r="FI128" s="184">
        <f t="shared" si="111"/>
        <v>0</v>
      </c>
      <c r="FJ128" s="184">
        <f t="shared" si="112"/>
        <v>0</v>
      </c>
      <c r="FK128" s="184">
        <f t="shared" si="113"/>
        <v>0</v>
      </c>
      <c r="FL128" s="184">
        <f t="shared" si="114"/>
        <v>0</v>
      </c>
      <c r="FM128" s="184">
        <f t="shared" si="115"/>
        <v>0</v>
      </c>
      <c r="FN128" s="184">
        <f t="shared" si="116"/>
        <v>0</v>
      </c>
      <c r="FO128" s="184">
        <f t="shared" si="117"/>
        <v>0</v>
      </c>
      <c r="FP128" s="184">
        <f t="shared" si="118"/>
        <v>0</v>
      </c>
      <c r="FQ128" s="184">
        <f t="shared" si="119"/>
        <v>0</v>
      </c>
      <c r="FR128" s="184">
        <f t="shared" si="120"/>
        <v>0</v>
      </c>
      <c r="FS128" s="184">
        <f t="shared" si="121"/>
        <v>0</v>
      </c>
      <c r="FT128" s="184">
        <f t="shared" si="122"/>
        <v>0</v>
      </c>
      <c r="FU128" s="184">
        <f t="shared" si="123"/>
        <v>0</v>
      </c>
      <c r="FV128" s="184">
        <f t="shared" si="124"/>
        <v>0</v>
      </c>
      <c r="FW128" s="184">
        <f t="shared" si="125"/>
        <v>0</v>
      </c>
      <c r="FX128" s="184">
        <f t="shared" si="126"/>
        <v>0</v>
      </c>
      <c r="FY128" s="184">
        <f t="shared" si="127"/>
        <v>0</v>
      </c>
      <c r="FZ128" s="184">
        <f t="shared" si="128"/>
        <v>0</v>
      </c>
      <c r="GA128" s="184">
        <f t="shared" si="129"/>
        <v>0</v>
      </c>
      <c r="GB128" s="184">
        <f t="shared" si="130"/>
        <v>0</v>
      </c>
      <c r="GC128" s="184">
        <f t="shared" si="131"/>
        <v>0</v>
      </c>
      <c r="GD128" s="184">
        <f t="shared" si="132"/>
        <v>0</v>
      </c>
      <c r="GE128" s="184">
        <f t="shared" si="133"/>
        <v>0</v>
      </c>
      <c r="GF128" s="184">
        <f t="shared" si="134"/>
        <v>0</v>
      </c>
      <c r="GG128" s="184">
        <f t="shared" si="135"/>
        <v>0</v>
      </c>
      <c r="GH128" s="184">
        <f t="shared" si="136"/>
        <v>0</v>
      </c>
      <c r="GI128" s="184">
        <f t="shared" si="137"/>
        <v>0</v>
      </c>
      <c r="GJ128" s="184">
        <f t="shared" si="138"/>
        <v>0</v>
      </c>
      <c r="GK128" s="184">
        <f t="shared" si="139"/>
        <v>0</v>
      </c>
      <c r="GL128" s="184">
        <f t="shared" si="140"/>
        <v>0</v>
      </c>
      <c r="GM128" s="184">
        <f t="shared" si="100"/>
        <v>0</v>
      </c>
      <c r="GN128" s="184">
        <f t="shared" si="101"/>
        <v>0</v>
      </c>
      <c r="GO128" s="184">
        <f t="shared" si="102"/>
        <v>0</v>
      </c>
      <c r="GP128" s="184">
        <f t="shared" si="103"/>
        <v>0</v>
      </c>
      <c r="GQ128" s="184">
        <f t="shared" si="85"/>
        <v>0</v>
      </c>
      <c r="GR128" s="184">
        <f t="shared" si="86"/>
        <v>0</v>
      </c>
      <c r="GS128" s="184">
        <f t="shared" si="87"/>
        <v>0</v>
      </c>
      <c r="GT128" s="184">
        <f t="shared" si="88"/>
        <v>0</v>
      </c>
      <c r="GU128" s="184">
        <f t="shared" si="89"/>
        <v>0</v>
      </c>
      <c r="GV128" s="184">
        <f t="shared" si="90"/>
        <v>0</v>
      </c>
      <c r="GW128" s="184">
        <f t="shared" si="91"/>
        <v>0</v>
      </c>
      <c r="GX128" s="184">
        <f t="shared" si="92"/>
        <v>0</v>
      </c>
    </row>
    <row r="129" spans="1:206" ht="35.1" customHeight="1" x14ac:dyDescent="0.4">
      <c r="A129" s="169" t="s">
        <v>77</v>
      </c>
      <c r="B129" s="170">
        <v>45434</v>
      </c>
      <c r="C129" s="172"/>
      <c r="D129" s="172"/>
      <c r="E129" s="172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72"/>
      <c r="AP129" s="172"/>
      <c r="AQ129" s="186"/>
      <c r="AR129" s="189"/>
      <c r="AS129" s="186"/>
      <c r="AT129" s="186"/>
      <c r="AU129" s="186"/>
      <c r="AV129" s="378"/>
      <c r="AW129" s="191"/>
      <c r="AX129" s="191"/>
      <c r="AY129" s="191"/>
      <c r="AZ129" s="191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379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  <c r="DI129" s="172"/>
      <c r="DJ129" s="172"/>
      <c r="DK129" s="172"/>
      <c r="DL129" s="172"/>
      <c r="DM129" s="172"/>
      <c r="DN129" s="172"/>
      <c r="DO129" s="172"/>
      <c r="DP129" s="172"/>
      <c r="DQ129" s="172"/>
      <c r="DR129" s="172"/>
      <c r="DS129" s="172"/>
      <c r="DT129" s="172"/>
      <c r="DU129" s="172"/>
      <c r="DV129" s="172"/>
      <c r="DW129" s="172"/>
      <c r="DX129" s="172"/>
      <c r="DY129" s="172"/>
      <c r="DZ129" s="172"/>
      <c r="EA129" s="172"/>
      <c r="EB129" s="172"/>
      <c r="EC129" s="172"/>
      <c r="ED129" s="172"/>
      <c r="EE129" s="172"/>
      <c r="EF129" s="172"/>
      <c r="EG129" s="172"/>
      <c r="EH129" s="172"/>
      <c r="EI129" s="172"/>
      <c r="EJ129" s="172"/>
      <c r="EK129" s="172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80"/>
      <c r="EV129" s="108"/>
      <c r="EW129" s="181"/>
      <c r="EX129" s="181"/>
      <c r="EY129" s="182"/>
      <c r="EZ129" s="230"/>
      <c r="FA129" s="184">
        <f t="shared" si="104"/>
        <v>0</v>
      </c>
      <c r="FB129" s="184">
        <f t="shared" si="94"/>
        <v>0</v>
      </c>
      <c r="FC129" s="184">
        <f t="shared" si="105"/>
        <v>0</v>
      </c>
      <c r="FD129" s="184">
        <f t="shared" si="106"/>
        <v>0</v>
      </c>
      <c r="FE129" s="184">
        <f t="shared" si="107"/>
        <v>0</v>
      </c>
      <c r="FF129" s="184">
        <f t="shared" si="108"/>
        <v>0</v>
      </c>
      <c r="FG129" s="184">
        <f t="shared" si="109"/>
        <v>0</v>
      </c>
      <c r="FH129" s="184">
        <f t="shared" si="110"/>
        <v>0</v>
      </c>
      <c r="FI129" s="184">
        <f t="shared" si="111"/>
        <v>0</v>
      </c>
      <c r="FJ129" s="184">
        <f t="shared" si="112"/>
        <v>0</v>
      </c>
      <c r="FK129" s="184">
        <f t="shared" si="113"/>
        <v>0</v>
      </c>
      <c r="FL129" s="184">
        <f t="shared" si="114"/>
        <v>0</v>
      </c>
      <c r="FM129" s="184">
        <f t="shared" si="115"/>
        <v>0</v>
      </c>
      <c r="FN129" s="184">
        <f t="shared" si="116"/>
        <v>0</v>
      </c>
      <c r="FO129" s="184">
        <f t="shared" si="117"/>
        <v>0</v>
      </c>
      <c r="FP129" s="184">
        <f t="shared" si="118"/>
        <v>0</v>
      </c>
      <c r="FQ129" s="184">
        <f t="shared" si="119"/>
        <v>0</v>
      </c>
      <c r="FR129" s="184">
        <f t="shared" si="120"/>
        <v>0</v>
      </c>
      <c r="FS129" s="184">
        <f t="shared" si="121"/>
        <v>0</v>
      </c>
      <c r="FT129" s="184">
        <f t="shared" si="122"/>
        <v>0</v>
      </c>
      <c r="FU129" s="184">
        <f t="shared" si="123"/>
        <v>0</v>
      </c>
      <c r="FV129" s="184">
        <f t="shared" si="124"/>
        <v>0</v>
      </c>
      <c r="FW129" s="184">
        <f t="shared" si="125"/>
        <v>0</v>
      </c>
      <c r="FX129" s="184">
        <f t="shared" si="126"/>
        <v>0</v>
      </c>
      <c r="FY129" s="184">
        <f t="shared" si="127"/>
        <v>0</v>
      </c>
      <c r="FZ129" s="184">
        <f t="shared" si="128"/>
        <v>0</v>
      </c>
      <c r="GA129" s="184">
        <f t="shared" si="129"/>
        <v>0</v>
      </c>
      <c r="GB129" s="184">
        <f t="shared" si="130"/>
        <v>0</v>
      </c>
      <c r="GC129" s="184">
        <f t="shared" si="131"/>
        <v>0</v>
      </c>
      <c r="GD129" s="184">
        <f t="shared" si="132"/>
        <v>0</v>
      </c>
      <c r="GE129" s="184">
        <f t="shared" si="133"/>
        <v>0</v>
      </c>
      <c r="GF129" s="184">
        <f t="shared" si="134"/>
        <v>0</v>
      </c>
      <c r="GG129" s="184">
        <f t="shared" si="135"/>
        <v>0</v>
      </c>
      <c r="GH129" s="184">
        <f t="shared" si="136"/>
        <v>0</v>
      </c>
      <c r="GI129" s="184">
        <f t="shared" si="137"/>
        <v>0</v>
      </c>
      <c r="GJ129" s="184">
        <f t="shared" si="138"/>
        <v>0</v>
      </c>
      <c r="GK129" s="184">
        <f t="shared" si="139"/>
        <v>0</v>
      </c>
      <c r="GL129" s="184">
        <f t="shared" si="140"/>
        <v>0</v>
      </c>
      <c r="GM129" s="184">
        <f t="shared" si="100"/>
        <v>0</v>
      </c>
      <c r="GN129" s="184">
        <f t="shared" si="101"/>
        <v>0</v>
      </c>
      <c r="GO129" s="184">
        <f t="shared" si="102"/>
        <v>0</v>
      </c>
      <c r="GP129" s="184">
        <f t="shared" si="103"/>
        <v>0</v>
      </c>
      <c r="GQ129" s="184">
        <f t="shared" si="85"/>
        <v>0</v>
      </c>
      <c r="GR129" s="184">
        <f t="shared" si="86"/>
        <v>0</v>
      </c>
      <c r="GS129" s="184">
        <f t="shared" si="87"/>
        <v>0</v>
      </c>
      <c r="GT129" s="184">
        <f t="shared" si="88"/>
        <v>0</v>
      </c>
      <c r="GU129" s="184">
        <f t="shared" si="89"/>
        <v>0</v>
      </c>
      <c r="GV129" s="184">
        <f t="shared" si="90"/>
        <v>0</v>
      </c>
      <c r="GW129" s="184">
        <f t="shared" si="91"/>
        <v>0</v>
      </c>
      <c r="GX129" s="184">
        <f t="shared" si="92"/>
        <v>0</v>
      </c>
    </row>
    <row r="130" spans="1:206" ht="35.1" customHeight="1" x14ac:dyDescent="0.4">
      <c r="A130" s="169" t="s">
        <v>82</v>
      </c>
      <c r="B130" s="170">
        <v>45435</v>
      </c>
      <c r="C130" s="172"/>
      <c r="D130" s="172"/>
      <c r="E130" s="172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72"/>
      <c r="AP130" s="172"/>
      <c r="AQ130" s="172"/>
      <c r="AR130" s="172"/>
      <c r="AS130" s="172"/>
      <c r="AT130" s="172"/>
      <c r="AU130" s="172"/>
      <c r="AV130" s="273"/>
      <c r="AW130" s="191"/>
      <c r="AX130" s="191"/>
      <c r="AY130" s="191"/>
      <c r="AZ130" s="19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74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/>
      <c r="ET130" s="178"/>
      <c r="EU130" s="180"/>
      <c r="EV130" s="108"/>
      <c r="EW130" s="181"/>
      <c r="EX130" s="181"/>
      <c r="EY130" s="182"/>
      <c r="EZ130" s="230"/>
      <c r="FA130" s="184">
        <f t="shared" si="104"/>
        <v>0</v>
      </c>
      <c r="FB130" s="184">
        <f t="shared" si="94"/>
        <v>0</v>
      </c>
      <c r="FC130" s="184">
        <f t="shared" si="105"/>
        <v>0</v>
      </c>
      <c r="FD130" s="184">
        <f t="shared" si="106"/>
        <v>0</v>
      </c>
      <c r="FE130" s="184">
        <f t="shared" si="107"/>
        <v>0</v>
      </c>
      <c r="FF130" s="184">
        <f t="shared" si="108"/>
        <v>0</v>
      </c>
      <c r="FG130" s="184">
        <f t="shared" si="109"/>
        <v>0</v>
      </c>
      <c r="FH130" s="184">
        <f t="shared" si="110"/>
        <v>0</v>
      </c>
      <c r="FI130" s="184">
        <f t="shared" si="111"/>
        <v>0</v>
      </c>
      <c r="FJ130" s="184">
        <f t="shared" si="112"/>
        <v>0</v>
      </c>
      <c r="FK130" s="184">
        <f t="shared" si="113"/>
        <v>0</v>
      </c>
      <c r="FL130" s="184">
        <f t="shared" si="114"/>
        <v>0</v>
      </c>
      <c r="FM130" s="184">
        <f t="shared" si="115"/>
        <v>0</v>
      </c>
      <c r="FN130" s="184">
        <f t="shared" si="116"/>
        <v>0</v>
      </c>
      <c r="FO130" s="184">
        <f t="shared" si="117"/>
        <v>0</v>
      </c>
      <c r="FP130" s="184">
        <f t="shared" si="118"/>
        <v>0</v>
      </c>
      <c r="FQ130" s="184">
        <f t="shared" si="119"/>
        <v>0</v>
      </c>
      <c r="FR130" s="184">
        <f t="shared" si="120"/>
        <v>0</v>
      </c>
      <c r="FS130" s="184">
        <f t="shared" si="121"/>
        <v>0</v>
      </c>
      <c r="FT130" s="184">
        <f t="shared" si="122"/>
        <v>0</v>
      </c>
      <c r="FU130" s="184">
        <f t="shared" si="123"/>
        <v>0</v>
      </c>
      <c r="FV130" s="184">
        <f t="shared" si="124"/>
        <v>0</v>
      </c>
      <c r="FW130" s="184">
        <f t="shared" si="125"/>
        <v>0</v>
      </c>
      <c r="FX130" s="184">
        <f t="shared" si="126"/>
        <v>0</v>
      </c>
      <c r="FY130" s="184">
        <f t="shared" si="127"/>
        <v>0</v>
      </c>
      <c r="FZ130" s="184">
        <f t="shared" si="128"/>
        <v>0</v>
      </c>
      <c r="GA130" s="184">
        <f t="shared" si="129"/>
        <v>0</v>
      </c>
      <c r="GB130" s="184">
        <f t="shared" si="130"/>
        <v>0</v>
      </c>
      <c r="GC130" s="184">
        <f t="shared" si="131"/>
        <v>0</v>
      </c>
      <c r="GD130" s="184">
        <f t="shared" si="132"/>
        <v>0</v>
      </c>
      <c r="GE130" s="184">
        <f t="shared" si="133"/>
        <v>0</v>
      </c>
      <c r="GF130" s="184">
        <f t="shared" si="134"/>
        <v>0</v>
      </c>
      <c r="GG130" s="184">
        <f t="shared" si="135"/>
        <v>0</v>
      </c>
      <c r="GH130" s="184">
        <f t="shared" si="136"/>
        <v>0</v>
      </c>
      <c r="GI130" s="184">
        <f t="shared" si="137"/>
        <v>0</v>
      </c>
      <c r="GJ130" s="184">
        <f t="shared" si="138"/>
        <v>0</v>
      </c>
      <c r="GK130" s="184">
        <f t="shared" si="139"/>
        <v>0</v>
      </c>
      <c r="GL130" s="184">
        <f t="shared" si="140"/>
        <v>0</v>
      </c>
      <c r="GM130" s="184">
        <f t="shared" si="100"/>
        <v>0</v>
      </c>
      <c r="GN130" s="184">
        <f t="shared" si="101"/>
        <v>0</v>
      </c>
      <c r="GO130" s="184">
        <f t="shared" si="102"/>
        <v>0</v>
      </c>
      <c r="GP130" s="184">
        <f t="shared" si="103"/>
        <v>0</v>
      </c>
      <c r="GQ130" s="184">
        <f t="shared" si="85"/>
        <v>0</v>
      </c>
      <c r="GR130" s="184">
        <f t="shared" si="86"/>
        <v>0</v>
      </c>
      <c r="GS130" s="184">
        <f t="shared" si="87"/>
        <v>0</v>
      </c>
      <c r="GT130" s="184">
        <f t="shared" si="88"/>
        <v>0</v>
      </c>
      <c r="GU130" s="184">
        <f t="shared" si="89"/>
        <v>0</v>
      </c>
      <c r="GV130" s="184">
        <f t="shared" si="90"/>
        <v>0</v>
      </c>
      <c r="GW130" s="184">
        <f t="shared" si="91"/>
        <v>0</v>
      </c>
      <c r="GX130" s="184">
        <f t="shared" si="92"/>
        <v>0</v>
      </c>
    </row>
    <row r="131" spans="1:206" ht="35.1" customHeight="1" x14ac:dyDescent="0.4">
      <c r="A131" s="169" t="s">
        <v>79</v>
      </c>
      <c r="B131" s="170">
        <v>45436</v>
      </c>
      <c r="C131" s="172"/>
      <c r="D131" s="172"/>
      <c r="E131" s="172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72"/>
      <c r="AP131" s="172"/>
      <c r="AQ131" s="172"/>
      <c r="AR131" s="189"/>
      <c r="AS131" s="186"/>
      <c r="AT131" s="172"/>
      <c r="AU131" s="186"/>
      <c r="AV131" s="272"/>
      <c r="AW131" s="191"/>
      <c r="AX131" s="191"/>
      <c r="AY131" s="191"/>
      <c r="AZ131" s="191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275"/>
      <c r="BT131" s="276"/>
      <c r="BU131" s="276"/>
      <c r="BV131" s="276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8"/>
      <c r="ES131" s="178"/>
      <c r="ET131" s="178"/>
      <c r="EU131" s="180"/>
      <c r="EV131" s="108"/>
      <c r="EW131" s="181"/>
      <c r="EX131" s="181"/>
      <c r="EY131" s="182"/>
      <c r="EZ131" s="230"/>
      <c r="FA131" s="184">
        <f t="shared" si="104"/>
        <v>0</v>
      </c>
      <c r="FB131" s="184">
        <f t="shared" si="94"/>
        <v>0</v>
      </c>
      <c r="FC131" s="184">
        <f t="shared" si="105"/>
        <v>0</v>
      </c>
      <c r="FD131" s="184">
        <f t="shared" si="106"/>
        <v>0</v>
      </c>
      <c r="FE131" s="184">
        <f t="shared" si="107"/>
        <v>0</v>
      </c>
      <c r="FF131" s="184">
        <f t="shared" si="108"/>
        <v>0</v>
      </c>
      <c r="FG131" s="184">
        <f t="shared" si="109"/>
        <v>0</v>
      </c>
      <c r="FH131" s="184">
        <f t="shared" si="110"/>
        <v>0</v>
      </c>
      <c r="FI131" s="184">
        <f t="shared" si="111"/>
        <v>0</v>
      </c>
      <c r="FJ131" s="184">
        <f t="shared" si="112"/>
        <v>0</v>
      </c>
      <c r="FK131" s="184">
        <f t="shared" si="113"/>
        <v>0</v>
      </c>
      <c r="FL131" s="184">
        <f t="shared" si="114"/>
        <v>0</v>
      </c>
      <c r="FM131" s="184">
        <f t="shared" si="115"/>
        <v>0</v>
      </c>
      <c r="FN131" s="184">
        <f t="shared" si="116"/>
        <v>0</v>
      </c>
      <c r="FO131" s="184">
        <f t="shared" si="117"/>
        <v>0</v>
      </c>
      <c r="FP131" s="184">
        <f t="shared" si="118"/>
        <v>0</v>
      </c>
      <c r="FQ131" s="184">
        <f t="shared" si="119"/>
        <v>0</v>
      </c>
      <c r="FR131" s="184">
        <f t="shared" si="120"/>
        <v>0</v>
      </c>
      <c r="FS131" s="184">
        <f t="shared" si="121"/>
        <v>0</v>
      </c>
      <c r="FT131" s="184">
        <f t="shared" si="122"/>
        <v>0</v>
      </c>
      <c r="FU131" s="184">
        <f t="shared" si="123"/>
        <v>0</v>
      </c>
      <c r="FV131" s="184">
        <f t="shared" si="124"/>
        <v>0</v>
      </c>
      <c r="FW131" s="184">
        <f t="shared" si="125"/>
        <v>0</v>
      </c>
      <c r="FX131" s="184">
        <f t="shared" si="126"/>
        <v>0</v>
      </c>
      <c r="FY131" s="184">
        <f t="shared" si="127"/>
        <v>0</v>
      </c>
      <c r="FZ131" s="184">
        <f t="shared" si="128"/>
        <v>0</v>
      </c>
      <c r="GA131" s="184">
        <f t="shared" si="129"/>
        <v>0</v>
      </c>
      <c r="GB131" s="184">
        <f t="shared" si="130"/>
        <v>0</v>
      </c>
      <c r="GC131" s="184">
        <f t="shared" si="131"/>
        <v>0</v>
      </c>
      <c r="GD131" s="184">
        <f t="shared" si="132"/>
        <v>0</v>
      </c>
      <c r="GE131" s="184">
        <f t="shared" si="133"/>
        <v>0</v>
      </c>
      <c r="GF131" s="184">
        <f t="shared" si="134"/>
        <v>0</v>
      </c>
      <c r="GG131" s="184">
        <f t="shared" si="135"/>
        <v>0</v>
      </c>
      <c r="GH131" s="184">
        <f t="shared" si="136"/>
        <v>0</v>
      </c>
      <c r="GI131" s="184">
        <f t="shared" si="137"/>
        <v>0</v>
      </c>
      <c r="GJ131" s="184">
        <f t="shared" si="138"/>
        <v>0</v>
      </c>
      <c r="GK131" s="184">
        <f t="shared" si="139"/>
        <v>0</v>
      </c>
      <c r="GL131" s="184">
        <f t="shared" si="140"/>
        <v>0</v>
      </c>
      <c r="GM131" s="184">
        <f t="shared" si="100"/>
        <v>0</v>
      </c>
      <c r="GN131" s="184">
        <f t="shared" si="101"/>
        <v>0</v>
      </c>
      <c r="GO131" s="184">
        <f t="shared" si="102"/>
        <v>0</v>
      </c>
      <c r="GP131" s="184">
        <f t="shared" si="103"/>
        <v>0</v>
      </c>
      <c r="GQ131" s="184">
        <f t="shared" si="85"/>
        <v>0</v>
      </c>
      <c r="GR131" s="184">
        <f t="shared" si="86"/>
        <v>0</v>
      </c>
      <c r="GS131" s="184">
        <f t="shared" si="87"/>
        <v>0</v>
      </c>
      <c r="GT131" s="184">
        <f t="shared" si="88"/>
        <v>0</v>
      </c>
      <c r="GU131" s="184">
        <f t="shared" si="89"/>
        <v>0</v>
      </c>
      <c r="GV131" s="184">
        <f t="shared" si="90"/>
        <v>0</v>
      </c>
      <c r="GW131" s="184">
        <f t="shared" si="91"/>
        <v>0</v>
      </c>
      <c r="GX131" s="184">
        <f t="shared" si="92"/>
        <v>0</v>
      </c>
    </row>
    <row r="132" spans="1:206" ht="31.5" customHeight="1" x14ac:dyDescent="0.4">
      <c r="A132" s="169" t="s">
        <v>80</v>
      </c>
      <c r="B132" s="170">
        <v>45437</v>
      </c>
      <c r="C132" s="172"/>
      <c r="D132" s="172"/>
      <c r="E132" s="172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72"/>
      <c r="AP132" s="172"/>
      <c r="AQ132" s="172"/>
      <c r="AR132" s="189"/>
      <c r="AS132" s="186"/>
      <c r="AT132" s="172"/>
      <c r="AU132" s="186"/>
      <c r="AV132" s="272"/>
      <c r="AW132" s="277"/>
      <c r="AX132" s="277"/>
      <c r="AY132" s="277"/>
      <c r="AZ132" s="277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5"/>
      <c r="BT132" s="276"/>
      <c r="BU132" s="276"/>
      <c r="BV132" s="276"/>
      <c r="BW132" s="178"/>
      <c r="BX132" s="178"/>
      <c r="BY132" s="178"/>
      <c r="BZ132" s="178"/>
      <c r="CA132" s="178"/>
      <c r="CB132" s="178"/>
      <c r="CC132" s="178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80"/>
      <c r="EV132" s="108"/>
      <c r="EW132" s="181"/>
      <c r="EX132" s="181"/>
      <c r="EY132" s="182"/>
      <c r="EZ132" s="230"/>
      <c r="FA132" s="184">
        <f t="shared" si="104"/>
        <v>0</v>
      </c>
      <c r="FB132" s="184">
        <f t="shared" si="94"/>
        <v>0</v>
      </c>
      <c r="FC132" s="184">
        <f t="shared" si="105"/>
        <v>0</v>
      </c>
      <c r="FD132" s="184">
        <f t="shared" si="106"/>
        <v>0</v>
      </c>
      <c r="FE132" s="184">
        <f t="shared" si="107"/>
        <v>0</v>
      </c>
      <c r="FF132" s="184">
        <f t="shared" si="108"/>
        <v>0</v>
      </c>
      <c r="FG132" s="184">
        <f t="shared" si="109"/>
        <v>0</v>
      </c>
      <c r="FH132" s="184">
        <f t="shared" si="110"/>
        <v>0</v>
      </c>
      <c r="FI132" s="184">
        <f t="shared" si="111"/>
        <v>0</v>
      </c>
      <c r="FJ132" s="184">
        <f t="shared" si="112"/>
        <v>0</v>
      </c>
      <c r="FK132" s="184">
        <f t="shared" si="113"/>
        <v>0</v>
      </c>
      <c r="FL132" s="184">
        <f t="shared" si="114"/>
        <v>0</v>
      </c>
      <c r="FM132" s="184">
        <f t="shared" si="115"/>
        <v>0</v>
      </c>
      <c r="FN132" s="184">
        <f t="shared" si="116"/>
        <v>0</v>
      </c>
      <c r="FO132" s="184">
        <f t="shared" si="117"/>
        <v>0</v>
      </c>
      <c r="FP132" s="184">
        <f t="shared" si="118"/>
        <v>0</v>
      </c>
      <c r="FQ132" s="184">
        <f t="shared" si="119"/>
        <v>0</v>
      </c>
      <c r="FR132" s="184">
        <f t="shared" si="120"/>
        <v>0</v>
      </c>
      <c r="FS132" s="184">
        <f t="shared" si="121"/>
        <v>0</v>
      </c>
      <c r="FT132" s="184">
        <f t="shared" si="122"/>
        <v>0</v>
      </c>
      <c r="FU132" s="184">
        <f t="shared" si="123"/>
        <v>0</v>
      </c>
      <c r="FV132" s="184">
        <f t="shared" si="124"/>
        <v>0</v>
      </c>
      <c r="FW132" s="184">
        <f t="shared" si="125"/>
        <v>0</v>
      </c>
      <c r="FX132" s="184">
        <f t="shared" si="126"/>
        <v>0</v>
      </c>
      <c r="FY132" s="184">
        <f t="shared" si="127"/>
        <v>0</v>
      </c>
      <c r="FZ132" s="184">
        <f t="shared" si="128"/>
        <v>0</v>
      </c>
      <c r="GA132" s="184">
        <f t="shared" si="129"/>
        <v>0</v>
      </c>
      <c r="GB132" s="184">
        <f t="shared" si="130"/>
        <v>0</v>
      </c>
      <c r="GC132" s="184">
        <f t="shared" si="131"/>
        <v>0</v>
      </c>
      <c r="GD132" s="184">
        <f t="shared" si="132"/>
        <v>0</v>
      </c>
      <c r="GE132" s="184">
        <f t="shared" si="133"/>
        <v>0</v>
      </c>
      <c r="GF132" s="184">
        <f t="shared" si="134"/>
        <v>0</v>
      </c>
      <c r="GG132" s="184">
        <f t="shared" si="135"/>
        <v>0</v>
      </c>
      <c r="GH132" s="184">
        <f t="shared" si="136"/>
        <v>0</v>
      </c>
      <c r="GI132" s="184">
        <f t="shared" si="137"/>
        <v>0</v>
      </c>
      <c r="GJ132" s="184">
        <f t="shared" si="138"/>
        <v>0</v>
      </c>
      <c r="GK132" s="184">
        <f t="shared" si="139"/>
        <v>0</v>
      </c>
      <c r="GL132" s="184">
        <f t="shared" si="140"/>
        <v>0</v>
      </c>
      <c r="GM132" s="184">
        <f t="shared" si="100"/>
        <v>0</v>
      </c>
      <c r="GN132" s="184">
        <f t="shared" si="101"/>
        <v>0</v>
      </c>
      <c r="GO132" s="184">
        <f t="shared" si="102"/>
        <v>0</v>
      </c>
      <c r="GP132" s="184">
        <f t="shared" si="103"/>
        <v>0</v>
      </c>
      <c r="GQ132" s="184">
        <f t="shared" si="85"/>
        <v>0</v>
      </c>
      <c r="GR132" s="184">
        <f t="shared" si="86"/>
        <v>0</v>
      </c>
      <c r="GS132" s="184">
        <f t="shared" si="87"/>
        <v>0</v>
      </c>
      <c r="GT132" s="184">
        <f t="shared" si="88"/>
        <v>0</v>
      </c>
      <c r="GU132" s="184">
        <f t="shared" si="89"/>
        <v>0</v>
      </c>
      <c r="GV132" s="184">
        <f t="shared" si="90"/>
        <v>0</v>
      </c>
      <c r="GW132" s="184">
        <f t="shared" si="91"/>
        <v>0</v>
      </c>
      <c r="GX132" s="184">
        <f t="shared" si="92"/>
        <v>0</v>
      </c>
    </row>
    <row r="133" spans="1:206" ht="35.1" customHeight="1" x14ac:dyDescent="0.4">
      <c r="A133" s="144" t="s">
        <v>81</v>
      </c>
      <c r="B133" s="145">
        <v>45438</v>
      </c>
      <c r="C133" s="147"/>
      <c r="D133" s="147"/>
      <c r="E133" s="147"/>
      <c r="F133" s="195"/>
      <c r="G133" s="195"/>
      <c r="H133" s="195"/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47"/>
      <c r="AP133" s="147"/>
      <c r="AQ133" s="147"/>
      <c r="AR133" s="195"/>
      <c r="AS133" s="192"/>
      <c r="AT133" s="147"/>
      <c r="AU133" s="192"/>
      <c r="AV133" s="265"/>
      <c r="AW133" s="279"/>
      <c r="AX133" s="279"/>
      <c r="AY133" s="279"/>
      <c r="AZ133" s="279"/>
      <c r="BA133" s="280"/>
      <c r="BB133" s="280"/>
      <c r="BC133" s="280"/>
      <c r="BD133" s="280"/>
      <c r="BE133" s="280"/>
      <c r="BF133" s="280"/>
      <c r="BG133" s="280"/>
      <c r="BH133" s="280"/>
      <c r="BI133" s="280"/>
      <c r="BJ133" s="280"/>
      <c r="BK133" s="280"/>
      <c r="BL133" s="280"/>
      <c r="BM133" s="280"/>
      <c r="BN133" s="280"/>
      <c r="BO133" s="280"/>
      <c r="BP133" s="280"/>
      <c r="BQ133" s="280"/>
      <c r="BR133" s="280"/>
      <c r="BS133" s="281"/>
      <c r="BT133" s="282"/>
      <c r="BU133" s="282"/>
      <c r="BV133" s="282"/>
      <c r="BW133" s="152"/>
      <c r="BX133" s="152"/>
      <c r="BY133" s="152"/>
      <c r="BZ133" s="152"/>
      <c r="CA133" s="152"/>
      <c r="CB133" s="152"/>
      <c r="CC133" s="152"/>
      <c r="CD133" s="152"/>
      <c r="CE133" s="152"/>
      <c r="CF133" s="152"/>
      <c r="CG133" s="152"/>
      <c r="CH133" s="152"/>
      <c r="CI133" s="152"/>
      <c r="CJ133" s="152"/>
      <c r="CK133" s="152"/>
      <c r="CL133" s="152"/>
      <c r="CM133" s="152"/>
      <c r="CN133" s="152"/>
      <c r="CO133" s="152"/>
      <c r="CP133" s="152"/>
      <c r="CQ133" s="152"/>
      <c r="CR133" s="152"/>
      <c r="CS133" s="152"/>
      <c r="CT133" s="152"/>
      <c r="CU133" s="152"/>
      <c r="CV133" s="152"/>
      <c r="CW133" s="152"/>
      <c r="CX133" s="152"/>
      <c r="CY133" s="152"/>
      <c r="CZ133" s="152"/>
      <c r="DA133" s="152"/>
      <c r="DB133" s="152"/>
      <c r="DC133" s="152"/>
      <c r="DD133" s="152"/>
      <c r="DE133" s="152"/>
      <c r="DF133" s="152"/>
      <c r="DG133" s="152"/>
      <c r="DH133" s="152"/>
      <c r="DI133" s="492"/>
      <c r="DJ133" s="492"/>
      <c r="DK133" s="492"/>
      <c r="DL133" s="492"/>
      <c r="DM133" s="492"/>
      <c r="DN133" s="492"/>
      <c r="DO133" s="492"/>
      <c r="DP133" s="492"/>
      <c r="DQ133" s="492"/>
      <c r="DR133" s="152"/>
      <c r="DS133" s="152"/>
      <c r="DT133" s="152"/>
      <c r="DU133" s="152"/>
      <c r="DV133" s="152"/>
      <c r="DW133" s="152"/>
      <c r="DX133" s="152"/>
      <c r="DY133" s="152"/>
      <c r="DZ133" s="152"/>
      <c r="EA133" s="152"/>
      <c r="EB133" s="152"/>
      <c r="EC133" s="152"/>
      <c r="ED133" s="152"/>
      <c r="EE133" s="152"/>
      <c r="EF133" s="152"/>
      <c r="EG133" s="152"/>
      <c r="EH133" s="152"/>
      <c r="EI133" s="152"/>
      <c r="EJ133" s="152"/>
      <c r="EK133" s="152"/>
      <c r="EL133" s="152"/>
      <c r="EM133" s="152"/>
      <c r="EN133" s="152"/>
      <c r="EO133" s="152"/>
      <c r="EP133" s="152"/>
      <c r="EQ133" s="152"/>
      <c r="ER133" s="152"/>
      <c r="ES133" s="152"/>
      <c r="ET133" s="152"/>
      <c r="EU133" s="153"/>
      <c r="EV133" s="108"/>
      <c r="EW133" s="154"/>
      <c r="EX133" s="154"/>
      <c r="EY133" s="216"/>
      <c r="EZ133" s="185"/>
      <c r="FA133" s="156">
        <f t="shared" si="104"/>
        <v>0</v>
      </c>
      <c r="FB133" s="156">
        <f t="shared" si="94"/>
        <v>0</v>
      </c>
      <c r="FC133" s="156">
        <f t="shared" si="105"/>
        <v>0</v>
      </c>
      <c r="FD133" s="156">
        <f t="shared" si="106"/>
        <v>0</v>
      </c>
      <c r="FE133" s="156">
        <f t="shared" si="107"/>
        <v>0</v>
      </c>
      <c r="FF133" s="156">
        <f t="shared" si="108"/>
        <v>0</v>
      </c>
      <c r="FG133" s="156">
        <f t="shared" si="109"/>
        <v>0</v>
      </c>
      <c r="FH133" s="156">
        <f t="shared" si="110"/>
        <v>0</v>
      </c>
      <c r="FI133" s="156">
        <f t="shared" si="111"/>
        <v>0</v>
      </c>
      <c r="FJ133" s="156">
        <f t="shared" si="112"/>
        <v>0</v>
      </c>
      <c r="FK133" s="156">
        <f t="shared" si="113"/>
        <v>0</v>
      </c>
      <c r="FL133" s="156">
        <f t="shared" si="114"/>
        <v>0</v>
      </c>
      <c r="FM133" s="156">
        <f t="shared" si="115"/>
        <v>0</v>
      </c>
      <c r="FN133" s="156">
        <f t="shared" si="116"/>
        <v>0</v>
      </c>
      <c r="FO133" s="156">
        <f t="shared" si="117"/>
        <v>0</v>
      </c>
      <c r="FP133" s="156">
        <f t="shared" si="118"/>
        <v>0</v>
      </c>
      <c r="FQ133" s="156">
        <f t="shared" si="119"/>
        <v>0</v>
      </c>
      <c r="FR133" s="156">
        <f t="shared" si="120"/>
        <v>0</v>
      </c>
      <c r="FS133" s="156">
        <f t="shared" si="121"/>
        <v>0</v>
      </c>
      <c r="FT133" s="156">
        <f t="shared" si="122"/>
        <v>0</v>
      </c>
      <c r="FU133" s="156">
        <f t="shared" si="123"/>
        <v>0</v>
      </c>
      <c r="FV133" s="156">
        <f t="shared" si="124"/>
        <v>0</v>
      </c>
      <c r="FW133" s="156">
        <f t="shared" si="125"/>
        <v>0</v>
      </c>
      <c r="FX133" s="156">
        <f t="shared" si="126"/>
        <v>0</v>
      </c>
      <c r="FY133" s="156">
        <f t="shared" si="127"/>
        <v>0</v>
      </c>
      <c r="FZ133" s="156">
        <f t="shared" si="128"/>
        <v>0</v>
      </c>
      <c r="GA133" s="156">
        <f t="shared" si="129"/>
        <v>0</v>
      </c>
      <c r="GB133" s="156">
        <f t="shared" si="130"/>
        <v>0</v>
      </c>
      <c r="GC133" s="156">
        <f t="shared" si="131"/>
        <v>0</v>
      </c>
      <c r="GD133" s="156">
        <f t="shared" si="132"/>
        <v>0</v>
      </c>
      <c r="GE133" s="156">
        <f t="shared" si="133"/>
        <v>0</v>
      </c>
      <c r="GF133" s="156">
        <f t="shared" si="134"/>
        <v>0</v>
      </c>
      <c r="GG133" s="156">
        <f t="shared" si="135"/>
        <v>0</v>
      </c>
      <c r="GH133" s="156">
        <f t="shared" si="136"/>
        <v>0</v>
      </c>
      <c r="GI133" s="156">
        <f t="shared" si="137"/>
        <v>0</v>
      </c>
      <c r="GJ133" s="156">
        <f t="shared" si="138"/>
        <v>0</v>
      </c>
      <c r="GK133" s="156">
        <f t="shared" si="139"/>
        <v>0</v>
      </c>
      <c r="GL133" s="156">
        <f t="shared" si="140"/>
        <v>0</v>
      </c>
      <c r="GM133" s="156">
        <f t="shared" si="100"/>
        <v>0</v>
      </c>
      <c r="GN133" s="156">
        <f t="shared" si="101"/>
        <v>0</v>
      </c>
      <c r="GO133" s="156">
        <f t="shared" si="102"/>
        <v>0</v>
      </c>
      <c r="GP133" s="156">
        <f t="shared" si="103"/>
        <v>0</v>
      </c>
      <c r="GQ133" s="156">
        <f t="shared" si="85"/>
        <v>0</v>
      </c>
      <c r="GR133" s="156">
        <f t="shared" si="86"/>
        <v>0</v>
      </c>
      <c r="GS133" s="156">
        <f t="shared" si="87"/>
        <v>0</v>
      </c>
      <c r="GT133" s="156">
        <f t="shared" si="88"/>
        <v>0</v>
      </c>
      <c r="GU133" s="156">
        <f t="shared" si="89"/>
        <v>0</v>
      </c>
      <c r="GV133" s="156">
        <f t="shared" si="90"/>
        <v>0</v>
      </c>
      <c r="GW133" s="156">
        <f t="shared" si="91"/>
        <v>0</v>
      </c>
      <c r="GX133" s="156">
        <f t="shared" si="92"/>
        <v>0</v>
      </c>
    </row>
    <row r="134" spans="1:206" ht="35.1" customHeight="1" thickBot="1" x14ac:dyDescent="0.45">
      <c r="A134" s="114" t="s">
        <v>75</v>
      </c>
      <c r="B134" s="115">
        <v>45439</v>
      </c>
      <c r="C134" s="117"/>
      <c r="D134" s="117"/>
      <c r="E134" s="118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200"/>
      <c r="R134" s="199">
        <v>36</v>
      </c>
      <c r="S134" s="199">
        <v>31</v>
      </c>
      <c r="T134" s="199"/>
      <c r="U134" s="199"/>
      <c r="V134" s="199"/>
      <c r="W134" s="199"/>
      <c r="X134" s="200"/>
      <c r="Y134" s="199">
        <v>27</v>
      </c>
      <c r="Z134" s="199"/>
      <c r="AA134" s="120"/>
      <c r="AB134" s="120"/>
      <c r="AC134" s="120"/>
      <c r="AD134" s="120"/>
      <c r="AE134" s="194"/>
      <c r="AF134" s="120">
        <v>40</v>
      </c>
      <c r="AG134" s="120">
        <v>23</v>
      </c>
      <c r="AH134" s="120"/>
      <c r="AI134" s="120"/>
      <c r="AJ134" s="120"/>
      <c r="AK134" s="120"/>
      <c r="AL134" s="120"/>
      <c r="AM134" s="120"/>
      <c r="AN134" s="120"/>
      <c r="AO134" s="118"/>
      <c r="AP134" s="118"/>
      <c r="AQ134" s="117"/>
      <c r="AR134" s="199">
        <v>34</v>
      </c>
      <c r="AS134" s="120"/>
      <c r="AT134" s="117"/>
      <c r="AU134" s="120"/>
      <c r="AV134" s="259"/>
      <c r="AW134" s="202"/>
      <c r="AX134" s="202"/>
      <c r="AY134" s="202"/>
      <c r="AZ134" s="202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283"/>
      <c r="BS134" s="284"/>
      <c r="BT134" s="285"/>
      <c r="BU134" s="285"/>
      <c r="BV134" s="285"/>
      <c r="BW134" s="133"/>
      <c r="BX134" s="133"/>
      <c r="BY134" s="133"/>
      <c r="BZ134" s="133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27"/>
      <c r="CR134" s="127"/>
      <c r="CS134" s="127"/>
      <c r="CT134" s="127"/>
      <c r="CU134" s="127"/>
      <c r="CV134" s="127"/>
      <c r="CW134" s="127"/>
      <c r="CX134" s="127"/>
      <c r="CY134" s="127"/>
      <c r="CZ134" s="127"/>
      <c r="DA134" s="127"/>
      <c r="DB134" s="127"/>
      <c r="DC134" s="127"/>
      <c r="DD134" s="127"/>
      <c r="DE134" s="127"/>
      <c r="DF134" s="133"/>
      <c r="DG134" s="133"/>
      <c r="DH134" s="133"/>
      <c r="DI134" s="133"/>
      <c r="DJ134" s="133"/>
      <c r="DK134" s="133"/>
      <c r="DL134" s="133"/>
      <c r="DM134" s="133"/>
      <c r="DN134" s="133"/>
      <c r="DO134" s="133"/>
      <c r="DP134" s="133"/>
      <c r="DQ134" s="133"/>
      <c r="DR134" s="133"/>
      <c r="DS134" s="133"/>
      <c r="DT134" s="133"/>
      <c r="DU134" s="133"/>
      <c r="DV134" s="133"/>
      <c r="DW134" s="127"/>
      <c r="DX134" s="133"/>
      <c r="DY134" s="133"/>
      <c r="DZ134" s="133"/>
      <c r="EA134" s="133"/>
      <c r="EB134" s="133"/>
      <c r="EC134" s="133"/>
      <c r="ED134" s="133"/>
      <c r="EE134" s="133"/>
      <c r="EF134" s="133"/>
      <c r="EG134" s="133"/>
      <c r="EH134" s="133"/>
      <c r="EI134" s="133"/>
      <c r="EJ134" s="133"/>
      <c r="EK134" s="133"/>
      <c r="EL134" s="127"/>
      <c r="EM134" s="133"/>
      <c r="EN134" s="133"/>
      <c r="EO134" s="133"/>
      <c r="EP134" s="133"/>
      <c r="EQ134" s="127"/>
      <c r="ER134" s="133"/>
      <c r="ES134" s="133"/>
      <c r="ET134" s="133"/>
      <c r="EU134" s="134"/>
      <c r="EV134" s="108"/>
      <c r="EW134" s="372"/>
      <c r="EX134" s="135"/>
      <c r="EY134" s="136"/>
      <c r="EZ134" s="217"/>
      <c r="FA134" s="138">
        <f t="shared" si="104"/>
        <v>0</v>
      </c>
      <c r="FB134" s="138">
        <f t="shared" si="94"/>
        <v>0</v>
      </c>
      <c r="FC134" s="138">
        <f t="shared" si="105"/>
        <v>0</v>
      </c>
      <c r="FD134" s="138">
        <f t="shared" si="106"/>
        <v>0</v>
      </c>
      <c r="FE134" s="138">
        <f t="shared" si="107"/>
        <v>0</v>
      </c>
      <c r="FF134" s="138">
        <f t="shared" si="108"/>
        <v>0</v>
      </c>
      <c r="FG134" s="138">
        <f t="shared" si="109"/>
        <v>0</v>
      </c>
      <c r="FH134" s="138">
        <f t="shared" si="110"/>
        <v>0</v>
      </c>
      <c r="FI134" s="138">
        <f t="shared" si="111"/>
        <v>0</v>
      </c>
      <c r="FJ134" s="138">
        <f t="shared" si="112"/>
        <v>0</v>
      </c>
      <c r="FK134" s="138">
        <f t="shared" si="113"/>
        <v>0</v>
      </c>
      <c r="FL134" s="138">
        <f t="shared" si="114"/>
        <v>0</v>
      </c>
      <c r="FM134" s="138">
        <f t="shared" si="115"/>
        <v>0</v>
      </c>
      <c r="FN134" s="138">
        <f t="shared" si="116"/>
        <v>0</v>
      </c>
      <c r="FO134" s="138">
        <f t="shared" si="117"/>
        <v>0</v>
      </c>
      <c r="FP134" s="138">
        <f t="shared" si="118"/>
        <v>0</v>
      </c>
      <c r="FQ134" s="138">
        <f t="shared" si="119"/>
        <v>0</v>
      </c>
      <c r="FR134" s="138">
        <f t="shared" si="120"/>
        <v>0</v>
      </c>
      <c r="FS134" s="138">
        <f t="shared" si="121"/>
        <v>0</v>
      </c>
      <c r="FT134" s="138">
        <f t="shared" si="122"/>
        <v>0</v>
      </c>
      <c r="FU134" s="138">
        <f t="shared" si="123"/>
        <v>0</v>
      </c>
      <c r="FV134" s="138">
        <f t="shared" si="124"/>
        <v>0</v>
      </c>
      <c r="FW134" s="138">
        <f t="shared" si="125"/>
        <v>1</v>
      </c>
      <c r="FX134" s="138">
        <f t="shared" si="126"/>
        <v>0</v>
      </c>
      <c r="FY134" s="138">
        <f t="shared" si="127"/>
        <v>0</v>
      </c>
      <c r="FZ134" s="138">
        <f t="shared" si="128"/>
        <v>0</v>
      </c>
      <c r="GA134" s="138">
        <f t="shared" si="129"/>
        <v>1</v>
      </c>
      <c r="GB134" s="138">
        <f t="shared" si="130"/>
        <v>0</v>
      </c>
      <c r="GC134" s="138">
        <f t="shared" si="131"/>
        <v>0</v>
      </c>
      <c r="GD134" s="138">
        <f t="shared" si="132"/>
        <v>0</v>
      </c>
      <c r="GE134" s="138">
        <f t="shared" si="133"/>
        <v>1</v>
      </c>
      <c r="GF134" s="138">
        <f t="shared" si="134"/>
        <v>0</v>
      </c>
      <c r="GG134" s="138">
        <f t="shared" si="135"/>
        <v>0</v>
      </c>
      <c r="GH134" s="138">
        <f t="shared" si="136"/>
        <v>1</v>
      </c>
      <c r="GI134" s="138">
        <f t="shared" si="137"/>
        <v>0</v>
      </c>
      <c r="GJ134" s="138">
        <f t="shared" si="138"/>
        <v>1</v>
      </c>
      <c r="GK134" s="138">
        <f t="shared" si="139"/>
        <v>0</v>
      </c>
      <c r="GL134" s="138">
        <f t="shared" si="140"/>
        <v>0</v>
      </c>
      <c r="GM134" s="138">
        <f t="shared" si="100"/>
        <v>0</v>
      </c>
      <c r="GN134" s="138">
        <f t="shared" si="101"/>
        <v>1</v>
      </c>
      <c r="GO134" s="138">
        <f t="shared" si="102"/>
        <v>0</v>
      </c>
      <c r="GP134" s="138">
        <f t="shared" si="103"/>
        <v>0</v>
      </c>
      <c r="GQ134" s="138">
        <f t="shared" si="85"/>
        <v>0</v>
      </c>
      <c r="GR134" s="138">
        <f t="shared" si="86"/>
        <v>0</v>
      </c>
      <c r="GS134" s="138">
        <f t="shared" si="87"/>
        <v>0</v>
      </c>
      <c r="GT134" s="138">
        <f t="shared" si="88"/>
        <v>0</v>
      </c>
      <c r="GU134" s="138">
        <f t="shared" si="89"/>
        <v>0</v>
      </c>
      <c r="GV134" s="138">
        <f t="shared" si="90"/>
        <v>0</v>
      </c>
      <c r="GW134" s="138">
        <f t="shared" si="91"/>
        <v>0</v>
      </c>
      <c r="GX134" s="138">
        <f t="shared" si="92"/>
        <v>0</v>
      </c>
    </row>
    <row r="135" spans="1:206" ht="35.1" customHeight="1" thickBot="1" x14ac:dyDescent="0.45">
      <c r="A135" s="114" t="s">
        <v>76</v>
      </c>
      <c r="B135" s="115">
        <v>45440</v>
      </c>
      <c r="C135" s="117"/>
      <c r="D135" s="117"/>
      <c r="E135" s="118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200"/>
      <c r="R135" s="199">
        <v>36</v>
      </c>
      <c r="S135" s="199"/>
      <c r="T135" s="199"/>
      <c r="U135" s="199"/>
      <c r="V135" s="199"/>
      <c r="W135" s="199"/>
      <c r="X135" s="200"/>
      <c r="Y135" s="199">
        <v>27</v>
      </c>
      <c r="Z135" s="199"/>
      <c r="AA135" s="286"/>
      <c r="AB135" s="286"/>
      <c r="AC135" s="286"/>
      <c r="AD135" s="286"/>
      <c r="AE135" s="287"/>
      <c r="AF135" s="120">
        <v>40</v>
      </c>
      <c r="AG135" s="120">
        <v>23</v>
      </c>
      <c r="AH135" s="286"/>
      <c r="AI135" s="286"/>
      <c r="AJ135" s="286"/>
      <c r="AK135" s="286"/>
      <c r="AL135" s="286"/>
      <c r="AM135" s="286"/>
      <c r="AN135" s="286"/>
      <c r="AO135" s="287"/>
      <c r="AP135" s="287"/>
      <c r="AQ135" s="286"/>
      <c r="AR135" s="199">
        <v>34</v>
      </c>
      <c r="AS135" s="286"/>
      <c r="AT135" s="286"/>
      <c r="AU135" s="120"/>
      <c r="AV135" s="247"/>
      <c r="AW135" s="484" t="s">
        <v>98</v>
      </c>
      <c r="AX135" s="485"/>
      <c r="AY135" s="485"/>
      <c r="AZ135" s="485"/>
      <c r="BA135" s="485"/>
      <c r="BB135" s="485"/>
      <c r="BC135" s="485"/>
      <c r="BD135" s="485"/>
      <c r="BE135" s="485"/>
      <c r="BF135" s="485"/>
      <c r="BG135" s="485"/>
      <c r="BH135" s="485"/>
      <c r="BI135" s="485"/>
      <c r="BJ135" s="485"/>
      <c r="BK135" s="485"/>
      <c r="BL135" s="485"/>
      <c r="BM135" s="485"/>
      <c r="BN135" s="485"/>
      <c r="BO135" s="485"/>
      <c r="BP135" s="485"/>
      <c r="BQ135" s="485"/>
      <c r="BR135" s="486"/>
      <c r="BS135" s="288"/>
      <c r="BT135" s="285"/>
      <c r="BU135" s="285"/>
      <c r="BV135" s="285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7"/>
      <c r="DC135" s="127"/>
      <c r="DD135" s="127"/>
      <c r="DE135" s="127"/>
      <c r="DF135" s="133"/>
      <c r="DG135" s="133"/>
      <c r="DH135" s="133"/>
      <c r="DI135" s="454"/>
      <c r="DJ135" s="454"/>
      <c r="DK135" s="454"/>
      <c r="DL135" s="454"/>
      <c r="DM135" s="454"/>
      <c r="DN135" s="454"/>
      <c r="DO135" s="454"/>
      <c r="DP135" s="454"/>
      <c r="DQ135" s="454"/>
      <c r="DR135" s="133"/>
      <c r="DS135" s="133"/>
      <c r="DT135" s="133"/>
      <c r="DU135" s="133"/>
      <c r="DV135" s="133"/>
      <c r="DW135" s="127"/>
      <c r="DX135" s="133"/>
      <c r="DY135" s="133"/>
      <c r="DZ135" s="133"/>
      <c r="EA135" s="133"/>
      <c r="EB135" s="133"/>
      <c r="EC135" s="133"/>
      <c r="ED135" s="133"/>
      <c r="EE135" s="133"/>
      <c r="EF135" s="133"/>
      <c r="EG135" s="133"/>
      <c r="EH135" s="133"/>
      <c r="EI135" s="133"/>
      <c r="EJ135" s="133"/>
      <c r="EK135" s="133"/>
      <c r="EL135" s="127"/>
      <c r="EM135" s="133"/>
      <c r="EN135" s="133"/>
      <c r="EO135" s="133"/>
      <c r="EP135" s="133"/>
      <c r="EQ135" s="127"/>
      <c r="ER135" s="133"/>
      <c r="ES135" s="133"/>
      <c r="ET135" s="133"/>
      <c r="EU135" s="134"/>
      <c r="EV135" s="108"/>
      <c r="EW135" s="372"/>
      <c r="EX135" s="135"/>
      <c r="EY135" s="136"/>
      <c r="EZ135" s="217"/>
      <c r="FA135" s="138">
        <f t="shared" si="104"/>
        <v>0</v>
      </c>
      <c r="FB135" s="138">
        <f t="shared" si="94"/>
        <v>0</v>
      </c>
      <c r="FC135" s="138">
        <f t="shared" si="105"/>
        <v>0</v>
      </c>
      <c r="FD135" s="138">
        <f t="shared" si="106"/>
        <v>0</v>
      </c>
      <c r="FE135" s="138">
        <f t="shared" si="107"/>
        <v>0</v>
      </c>
      <c r="FF135" s="138">
        <f t="shared" si="108"/>
        <v>0</v>
      </c>
      <c r="FG135" s="138">
        <f t="shared" si="109"/>
        <v>0</v>
      </c>
      <c r="FH135" s="138">
        <f t="shared" si="110"/>
        <v>0</v>
      </c>
      <c r="FI135" s="138">
        <f t="shared" si="111"/>
        <v>0</v>
      </c>
      <c r="FJ135" s="138">
        <f t="shared" si="112"/>
        <v>0</v>
      </c>
      <c r="FK135" s="138">
        <f t="shared" si="113"/>
        <v>0</v>
      </c>
      <c r="FL135" s="138">
        <f t="shared" si="114"/>
        <v>0</v>
      </c>
      <c r="FM135" s="138">
        <f t="shared" si="115"/>
        <v>0</v>
      </c>
      <c r="FN135" s="138">
        <f t="shared" si="116"/>
        <v>0</v>
      </c>
      <c r="FO135" s="138">
        <f t="shared" si="117"/>
        <v>0</v>
      </c>
      <c r="FP135" s="138">
        <f t="shared" si="118"/>
        <v>0</v>
      </c>
      <c r="FQ135" s="138">
        <f t="shared" si="119"/>
        <v>0</v>
      </c>
      <c r="FR135" s="138">
        <f t="shared" si="120"/>
        <v>0</v>
      </c>
      <c r="FS135" s="138">
        <f t="shared" si="121"/>
        <v>0</v>
      </c>
      <c r="FT135" s="138">
        <f t="shared" si="122"/>
        <v>0</v>
      </c>
      <c r="FU135" s="138">
        <f t="shared" si="123"/>
        <v>0</v>
      </c>
      <c r="FV135" s="138">
        <f t="shared" si="124"/>
        <v>0</v>
      </c>
      <c r="FW135" s="138">
        <f t="shared" si="125"/>
        <v>1</v>
      </c>
      <c r="FX135" s="138">
        <f t="shared" si="126"/>
        <v>0</v>
      </c>
      <c r="FY135" s="138">
        <f t="shared" si="127"/>
        <v>0</v>
      </c>
      <c r="FZ135" s="138">
        <f t="shared" si="128"/>
        <v>0</v>
      </c>
      <c r="GA135" s="138">
        <f t="shared" si="129"/>
        <v>1</v>
      </c>
      <c r="GB135" s="138">
        <f t="shared" si="130"/>
        <v>0</v>
      </c>
      <c r="GC135" s="138">
        <f t="shared" si="131"/>
        <v>0</v>
      </c>
      <c r="GD135" s="138">
        <f t="shared" si="132"/>
        <v>0</v>
      </c>
      <c r="GE135" s="138">
        <f t="shared" si="133"/>
        <v>0</v>
      </c>
      <c r="GF135" s="138">
        <f t="shared" si="134"/>
        <v>0</v>
      </c>
      <c r="GG135" s="138">
        <f t="shared" si="135"/>
        <v>0</v>
      </c>
      <c r="GH135" s="138">
        <f t="shared" si="136"/>
        <v>1</v>
      </c>
      <c r="GI135" s="138">
        <f t="shared" si="137"/>
        <v>0</v>
      </c>
      <c r="GJ135" s="138">
        <f t="shared" si="138"/>
        <v>1</v>
      </c>
      <c r="GK135" s="138">
        <f t="shared" si="139"/>
        <v>0</v>
      </c>
      <c r="GL135" s="138">
        <f t="shared" si="140"/>
        <v>0</v>
      </c>
      <c r="GM135" s="138">
        <f t="shared" si="100"/>
        <v>0</v>
      </c>
      <c r="GN135" s="138">
        <f t="shared" si="101"/>
        <v>1</v>
      </c>
      <c r="GO135" s="138">
        <f t="shared" si="102"/>
        <v>0</v>
      </c>
      <c r="GP135" s="138">
        <f t="shared" si="103"/>
        <v>0</v>
      </c>
      <c r="GQ135" s="138">
        <f t="shared" si="85"/>
        <v>0</v>
      </c>
      <c r="GR135" s="138">
        <f t="shared" si="86"/>
        <v>0</v>
      </c>
      <c r="GS135" s="138">
        <f t="shared" si="87"/>
        <v>0</v>
      </c>
      <c r="GT135" s="138">
        <f t="shared" si="88"/>
        <v>0</v>
      </c>
      <c r="GU135" s="138">
        <f t="shared" si="89"/>
        <v>0</v>
      </c>
      <c r="GV135" s="138">
        <f t="shared" si="90"/>
        <v>0</v>
      </c>
      <c r="GW135" s="138">
        <f t="shared" si="91"/>
        <v>0</v>
      </c>
      <c r="GX135" s="138">
        <f t="shared" si="92"/>
        <v>0</v>
      </c>
    </row>
    <row r="136" spans="1:206" ht="35.1" customHeight="1" thickBot="1" x14ac:dyDescent="0.45">
      <c r="A136" s="114" t="s">
        <v>77</v>
      </c>
      <c r="B136" s="115">
        <v>45441</v>
      </c>
      <c r="C136" s="117"/>
      <c r="D136" s="117"/>
      <c r="E136" s="118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200"/>
      <c r="R136" s="199">
        <v>36</v>
      </c>
      <c r="S136" s="199"/>
      <c r="T136" s="199"/>
      <c r="U136" s="199"/>
      <c r="V136" s="199"/>
      <c r="W136" s="199"/>
      <c r="X136" s="200"/>
      <c r="Y136" s="199">
        <v>27</v>
      </c>
      <c r="Z136" s="199"/>
      <c r="AA136" s="120"/>
      <c r="AB136" s="120"/>
      <c r="AC136" s="120"/>
      <c r="AD136" s="120"/>
      <c r="AE136" s="194"/>
      <c r="AF136" s="120">
        <v>40</v>
      </c>
      <c r="AG136" s="120">
        <v>23</v>
      </c>
      <c r="AH136" s="120"/>
      <c r="AI136" s="120"/>
      <c r="AJ136" s="120"/>
      <c r="AK136" s="120"/>
      <c r="AL136" s="120"/>
      <c r="AM136" s="120"/>
      <c r="AN136" s="120"/>
      <c r="AO136" s="118"/>
      <c r="AP136" s="118"/>
      <c r="AQ136" s="117"/>
      <c r="AR136" s="199">
        <v>34</v>
      </c>
      <c r="AS136" s="120"/>
      <c r="AT136" s="117"/>
      <c r="AU136" s="117"/>
      <c r="AV136" s="374"/>
      <c r="AW136" s="380">
        <v>1</v>
      </c>
      <c r="AX136" s="381">
        <v>2</v>
      </c>
      <c r="AY136" s="381">
        <v>3</v>
      </c>
      <c r="AZ136" s="381">
        <v>4</v>
      </c>
      <c r="BA136" s="381">
        <v>5</v>
      </c>
      <c r="BB136" s="381">
        <v>6</v>
      </c>
      <c r="BC136" s="381">
        <v>7</v>
      </c>
      <c r="BD136" s="381">
        <v>8</v>
      </c>
      <c r="BE136" s="381">
        <v>9</v>
      </c>
      <c r="BF136" s="381">
        <v>10</v>
      </c>
      <c r="BG136" s="381">
        <v>11</v>
      </c>
      <c r="BH136" s="381">
        <v>12</v>
      </c>
      <c r="BI136" s="381">
        <v>13</v>
      </c>
      <c r="BJ136" s="381">
        <v>14</v>
      </c>
      <c r="BK136" s="381">
        <v>15</v>
      </c>
      <c r="BL136" s="381">
        <v>16</v>
      </c>
      <c r="BM136" s="381">
        <v>17</v>
      </c>
      <c r="BN136" s="381">
        <v>18</v>
      </c>
      <c r="BO136" s="381">
        <v>19</v>
      </c>
      <c r="BP136" s="381">
        <v>20</v>
      </c>
      <c r="BQ136" s="381">
        <v>21</v>
      </c>
      <c r="BR136" s="381">
        <v>22</v>
      </c>
      <c r="BS136" s="375"/>
      <c r="BT136" s="289"/>
      <c r="BU136" s="289"/>
      <c r="BV136" s="289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33"/>
      <c r="DG136" s="133"/>
      <c r="DH136" s="133"/>
      <c r="DI136" s="133"/>
      <c r="DJ136" s="133"/>
      <c r="DK136" s="133"/>
      <c r="DL136" s="133"/>
      <c r="DM136" s="133"/>
      <c r="DN136" s="133"/>
      <c r="DO136" s="133"/>
      <c r="DP136" s="133"/>
      <c r="DQ136" s="133"/>
      <c r="DR136" s="133"/>
      <c r="DS136" s="133"/>
      <c r="DT136" s="133"/>
      <c r="DU136" s="133"/>
      <c r="DV136" s="133"/>
      <c r="DW136" s="127"/>
      <c r="DX136" s="133"/>
      <c r="DY136" s="133"/>
      <c r="DZ136" s="133"/>
      <c r="EA136" s="133"/>
      <c r="EB136" s="133"/>
      <c r="EC136" s="133"/>
      <c r="ED136" s="133"/>
      <c r="EE136" s="133"/>
      <c r="EF136" s="133"/>
      <c r="EG136" s="133"/>
      <c r="EH136" s="133"/>
      <c r="EI136" s="133"/>
      <c r="EJ136" s="133"/>
      <c r="EK136" s="133"/>
      <c r="EL136" s="127"/>
      <c r="EM136" s="133"/>
      <c r="EN136" s="133"/>
      <c r="EO136" s="133"/>
      <c r="EP136" s="133"/>
      <c r="EQ136" s="127"/>
      <c r="ER136" s="133"/>
      <c r="ES136" s="133"/>
      <c r="ET136" s="133"/>
      <c r="EU136" s="134"/>
      <c r="EV136" s="108"/>
      <c r="EW136" s="372"/>
      <c r="EX136" s="135"/>
      <c r="EY136" s="136"/>
      <c r="EZ136" s="217"/>
      <c r="FA136" s="138">
        <f t="shared" si="104"/>
        <v>1</v>
      </c>
      <c r="FB136" s="138">
        <f t="shared" si="94"/>
        <v>1</v>
      </c>
      <c r="FC136" s="138">
        <f t="shared" si="105"/>
        <v>1</v>
      </c>
      <c r="FD136" s="138">
        <f t="shared" si="106"/>
        <v>1</v>
      </c>
      <c r="FE136" s="138">
        <f t="shared" si="107"/>
        <v>1</v>
      </c>
      <c r="FF136" s="138">
        <f t="shared" si="108"/>
        <v>1</v>
      </c>
      <c r="FG136" s="138">
        <f t="shared" si="109"/>
        <v>1</v>
      </c>
      <c r="FH136" s="138">
        <f t="shared" si="110"/>
        <v>1</v>
      </c>
      <c r="FI136" s="138">
        <f t="shared" si="111"/>
        <v>1</v>
      </c>
      <c r="FJ136" s="138">
        <f t="shared" si="112"/>
        <v>1</v>
      </c>
      <c r="FK136" s="138">
        <f t="shared" si="113"/>
        <v>1</v>
      </c>
      <c r="FL136" s="138">
        <f t="shared" si="114"/>
        <v>1</v>
      </c>
      <c r="FM136" s="138">
        <f t="shared" si="115"/>
        <v>1</v>
      </c>
      <c r="FN136" s="138">
        <f t="shared" si="116"/>
        <v>1</v>
      </c>
      <c r="FO136" s="138">
        <f t="shared" si="117"/>
        <v>1</v>
      </c>
      <c r="FP136" s="138">
        <f t="shared" si="118"/>
        <v>1</v>
      </c>
      <c r="FQ136" s="138">
        <f t="shared" si="119"/>
        <v>1</v>
      </c>
      <c r="FR136" s="138">
        <f t="shared" si="120"/>
        <v>1</v>
      </c>
      <c r="FS136" s="138">
        <f t="shared" si="121"/>
        <v>1</v>
      </c>
      <c r="FT136" s="138">
        <f t="shared" si="122"/>
        <v>1</v>
      </c>
      <c r="FU136" s="138">
        <f t="shared" si="123"/>
        <v>1</v>
      </c>
      <c r="FV136" s="138">
        <f t="shared" si="124"/>
        <v>1</v>
      </c>
      <c r="FW136" s="138">
        <f t="shared" si="125"/>
        <v>1</v>
      </c>
      <c r="FX136" s="138">
        <f t="shared" si="126"/>
        <v>0</v>
      </c>
      <c r="FY136" s="138">
        <f t="shared" si="127"/>
        <v>0</v>
      </c>
      <c r="FZ136" s="138">
        <f t="shared" si="128"/>
        <v>0</v>
      </c>
      <c r="GA136" s="138">
        <f t="shared" si="129"/>
        <v>1</v>
      </c>
      <c r="GB136" s="138">
        <f t="shared" si="130"/>
        <v>0</v>
      </c>
      <c r="GC136" s="138">
        <f t="shared" si="131"/>
        <v>0</v>
      </c>
      <c r="GD136" s="138">
        <f t="shared" si="132"/>
        <v>0</v>
      </c>
      <c r="GE136" s="138">
        <f t="shared" si="133"/>
        <v>0</v>
      </c>
      <c r="GF136" s="138">
        <f t="shared" si="134"/>
        <v>0</v>
      </c>
      <c r="GG136" s="138">
        <f t="shared" si="135"/>
        <v>0</v>
      </c>
      <c r="GH136" s="138">
        <f t="shared" si="136"/>
        <v>1</v>
      </c>
      <c r="GI136" s="138">
        <f t="shared" si="137"/>
        <v>0</v>
      </c>
      <c r="GJ136" s="138">
        <f t="shared" si="138"/>
        <v>1</v>
      </c>
      <c r="GK136" s="138">
        <f t="shared" si="139"/>
        <v>0</v>
      </c>
      <c r="GL136" s="138">
        <f t="shared" si="140"/>
        <v>0</v>
      </c>
      <c r="GM136" s="138">
        <f t="shared" si="100"/>
        <v>0</v>
      </c>
      <c r="GN136" s="138">
        <f t="shared" si="101"/>
        <v>1</v>
      </c>
      <c r="GO136" s="138">
        <f t="shared" si="102"/>
        <v>0</v>
      </c>
      <c r="GP136" s="138">
        <f t="shared" si="103"/>
        <v>0</v>
      </c>
      <c r="GQ136" s="138">
        <f t="shared" ref="GQ136:GQ199" si="141">COUNTIF($D136:$EY136,"43")</f>
        <v>0</v>
      </c>
      <c r="GR136" s="138">
        <f t="shared" ref="GR136:GR199" si="142">COUNTIF($D136:$EY136,"44")</f>
        <v>0</v>
      </c>
      <c r="GS136" s="138">
        <f t="shared" ref="GS136:GS199" si="143">COUNTIF($D136:$EY136,"45")</f>
        <v>0</v>
      </c>
      <c r="GT136" s="138">
        <f t="shared" ref="GT136:GT199" si="144">COUNTIF($D136:$EY136,"46")</f>
        <v>0</v>
      </c>
      <c r="GU136" s="138">
        <f t="shared" ref="GU136:GU199" si="145">COUNTIF($D136:$EY136,"47")</f>
        <v>0</v>
      </c>
      <c r="GV136" s="138">
        <f t="shared" ref="GV136:GV199" si="146">COUNTIF($D136:$EY136,"48")</f>
        <v>0</v>
      </c>
      <c r="GW136" s="138">
        <f t="shared" ref="GW136:GW199" si="147">COUNTIF($D136:$EY136,"49")</f>
        <v>0</v>
      </c>
      <c r="GX136" s="138">
        <f t="shared" ref="GX136:GX199" si="148">COUNTIF($D136:$EY136,"50")</f>
        <v>0</v>
      </c>
    </row>
    <row r="137" spans="1:206" ht="35.1" customHeight="1" x14ac:dyDescent="0.4">
      <c r="A137" s="114" t="s">
        <v>82</v>
      </c>
      <c r="B137" s="115">
        <v>45442</v>
      </c>
      <c r="C137" s="117"/>
      <c r="D137" s="117"/>
      <c r="E137" s="118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200"/>
      <c r="R137" s="199">
        <v>31</v>
      </c>
      <c r="S137" s="199"/>
      <c r="T137" s="199"/>
      <c r="U137" s="199"/>
      <c r="V137" s="199"/>
      <c r="W137" s="199"/>
      <c r="X137" s="200"/>
      <c r="Y137" s="199">
        <v>18</v>
      </c>
      <c r="Z137" s="199"/>
      <c r="AA137" s="120"/>
      <c r="AB137" s="120"/>
      <c r="AC137" s="120"/>
      <c r="AD137" s="120"/>
      <c r="AE137" s="194"/>
      <c r="AF137" s="120">
        <v>40</v>
      </c>
      <c r="AG137" s="120">
        <v>23</v>
      </c>
      <c r="AH137" s="120"/>
      <c r="AI137" s="120"/>
      <c r="AJ137" s="120"/>
      <c r="AK137" s="120"/>
      <c r="AL137" s="120"/>
      <c r="AM137" s="120"/>
      <c r="AN137" s="120"/>
      <c r="AO137" s="118"/>
      <c r="AP137" s="118"/>
      <c r="AQ137" s="117"/>
      <c r="AR137" s="199">
        <v>35</v>
      </c>
      <c r="AS137" s="117"/>
      <c r="AT137" s="117"/>
      <c r="AU137" s="117"/>
      <c r="AV137" s="259"/>
      <c r="AW137" s="385" t="s">
        <v>100</v>
      </c>
      <c r="AX137" s="386"/>
      <c r="AY137" s="387"/>
      <c r="AZ137" s="376"/>
      <c r="BA137" s="377"/>
      <c r="BB137" s="377"/>
      <c r="BC137" s="377"/>
      <c r="BD137" s="377"/>
      <c r="BE137" s="377"/>
      <c r="BF137" s="377"/>
      <c r="BG137" s="377"/>
      <c r="BH137" s="377"/>
      <c r="BI137" s="377"/>
      <c r="BJ137" s="377"/>
      <c r="BK137" s="377"/>
      <c r="BL137" s="377"/>
      <c r="BM137" s="377"/>
      <c r="BN137" s="377"/>
      <c r="BO137" s="377"/>
      <c r="BP137" s="377"/>
      <c r="BQ137" s="377"/>
      <c r="BR137" s="377"/>
      <c r="BS137" s="127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33"/>
      <c r="DG137" s="133"/>
      <c r="DH137" s="133"/>
      <c r="DI137" s="133"/>
      <c r="DJ137" s="133"/>
      <c r="DK137" s="133"/>
      <c r="DL137" s="133"/>
      <c r="DM137" s="133"/>
      <c r="DN137" s="133"/>
      <c r="DO137" s="133"/>
      <c r="DP137" s="133"/>
      <c r="DQ137" s="133"/>
      <c r="DR137" s="133"/>
      <c r="DS137" s="133"/>
      <c r="DT137" s="133"/>
      <c r="DU137" s="133"/>
      <c r="DV137" s="133"/>
      <c r="DW137" s="127"/>
      <c r="DX137" s="133"/>
      <c r="DY137" s="133"/>
      <c r="DZ137" s="133"/>
      <c r="EA137" s="133"/>
      <c r="EB137" s="133"/>
      <c r="EC137" s="133"/>
      <c r="ED137" s="133"/>
      <c r="EE137" s="133"/>
      <c r="EF137" s="133"/>
      <c r="EG137" s="133"/>
      <c r="EH137" s="133"/>
      <c r="EI137" s="133"/>
      <c r="EJ137" s="133"/>
      <c r="EK137" s="133"/>
      <c r="EL137" s="127"/>
      <c r="EM137" s="133"/>
      <c r="EN137" s="133"/>
      <c r="EO137" s="133"/>
      <c r="EP137" s="133"/>
      <c r="EQ137" s="127"/>
      <c r="ER137" s="133"/>
      <c r="ES137" s="133"/>
      <c r="ET137" s="133"/>
      <c r="EU137" s="134"/>
      <c r="EV137" s="108"/>
      <c r="EW137" s="372"/>
      <c r="EX137" s="135"/>
      <c r="EY137" s="136"/>
      <c r="EZ137" s="217"/>
      <c r="FA137" s="138">
        <f t="shared" si="104"/>
        <v>0</v>
      </c>
      <c r="FB137" s="138">
        <f t="shared" si="94"/>
        <v>0</v>
      </c>
      <c r="FC137" s="138">
        <f t="shared" si="105"/>
        <v>0</v>
      </c>
      <c r="FD137" s="138">
        <f t="shared" si="106"/>
        <v>0</v>
      </c>
      <c r="FE137" s="138">
        <f t="shared" si="107"/>
        <v>0</v>
      </c>
      <c r="FF137" s="138">
        <f t="shared" si="108"/>
        <v>0</v>
      </c>
      <c r="FG137" s="138">
        <f t="shared" si="109"/>
        <v>0</v>
      </c>
      <c r="FH137" s="138">
        <f t="shared" si="110"/>
        <v>0</v>
      </c>
      <c r="FI137" s="138">
        <f t="shared" si="111"/>
        <v>0</v>
      </c>
      <c r="FJ137" s="138">
        <f t="shared" si="112"/>
        <v>0</v>
      </c>
      <c r="FK137" s="138">
        <f t="shared" si="113"/>
        <v>0</v>
      </c>
      <c r="FL137" s="138">
        <f t="shared" si="114"/>
        <v>0</v>
      </c>
      <c r="FM137" s="138">
        <f t="shared" si="115"/>
        <v>0</v>
      </c>
      <c r="FN137" s="138">
        <f t="shared" si="116"/>
        <v>0</v>
      </c>
      <c r="FO137" s="138">
        <f t="shared" si="117"/>
        <v>0</v>
      </c>
      <c r="FP137" s="138">
        <f t="shared" si="118"/>
        <v>0</v>
      </c>
      <c r="FQ137" s="138">
        <f t="shared" si="119"/>
        <v>0</v>
      </c>
      <c r="FR137" s="138">
        <f t="shared" si="120"/>
        <v>1</v>
      </c>
      <c r="FS137" s="138">
        <f t="shared" si="121"/>
        <v>0</v>
      </c>
      <c r="FT137" s="138">
        <f t="shared" si="122"/>
        <v>0</v>
      </c>
      <c r="FU137" s="138">
        <f t="shared" si="123"/>
        <v>0</v>
      </c>
      <c r="FV137" s="138">
        <f t="shared" si="124"/>
        <v>0</v>
      </c>
      <c r="FW137" s="138">
        <f t="shared" si="125"/>
        <v>1</v>
      </c>
      <c r="FX137" s="138">
        <f t="shared" si="126"/>
        <v>0</v>
      </c>
      <c r="FY137" s="138">
        <f t="shared" si="127"/>
        <v>0</v>
      </c>
      <c r="FZ137" s="138">
        <f t="shared" si="128"/>
        <v>0</v>
      </c>
      <c r="GA137" s="138">
        <f t="shared" si="129"/>
        <v>0</v>
      </c>
      <c r="GB137" s="138">
        <f t="shared" si="130"/>
        <v>0</v>
      </c>
      <c r="GC137" s="138">
        <f t="shared" si="131"/>
        <v>0</v>
      </c>
      <c r="GD137" s="138">
        <f t="shared" si="132"/>
        <v>0</v>
      </c>
      <c r="GE137" s="138">
        <f t="shared" si="133"/>
        <v>1</v>
      </c>
      <c r="GF137" s="138">
        <f t="shared" si="134"/>
        <v>0</v>
      </c>
      <c r="GG137" s="138">
        <f t="shared" si="135"/>
        <v>0</v>
      </c>
      <c r="GH137" s="138">
        <f t="shared" si="136"/>
        <v>0</v>
      </c>
      <c r="GI137" s="138">
        <f t="shared" si="137"/>
        <v>1</v>
      </c>
      <c r="GJ137" s="138">
        <f t="shared" si="138"/>
        <v>0</v>
      </c>
      <c r="GK137" s="138">
        <f t="shared" si="139"/>
        <v>0</v>
      </c>
      <c r="GL137" s="138">
        <f t="shared" si="140"/>
        <v>0</v>
      </c>
      <c r="GM137" s="138">
        <f t="shared" si="100"/>
        <v>0</v>
      </c>
      <c r="GN137" s="138">
        <f t="shared" si="101"/>
        <v>1</v>
      </c>
      <c r="GO137" s="138">
        <f t="shared" si="102"/>
        <v>0</v>
      </c>
      <c r="GP137" s="138">
        <f t="shared" si="103"/>
        <v>0</v>
      </c>
      <c r="GQ137" s="138">
        <f t="shared" si="141"/>
        <v>0</v>
      </c>
      <c r="GR137" s="138">
        <f t="shared" si="142"/>
        <v>0</v>
      </c>
      <c r="GS137" s="138">
        <f t="shared" si="143"/>
        <v>0</v>
      </c>
      <c r="GT137" s="138">
        <f t="shared" si="144"/>
        <v>0</v>
      </c>
      <c r="GU137" s="138">
        <f t="shared" si="145"/>
        <v>0</v>
      </c>
      <c r="GV137" s="138">
        <f t="shared" si="146"/>
        <v>0</v>
      </c>
      <c r="GW137" s="138">
        <f t="shared" si="147"/>
        <v>0</v>
      </c>
      <c r="GX137" s="138">
        <f t="shared" si="148"/>
        <v>0</v>
      </c>
    </row>
    <row r="138" spans="1:206" ht="35.1" customHeight="1" x14ac:dyDescent="0.4">
      <c r="A138" s="114" t="s">
        <v>79</v>
      </c>
      <c r="B138" s="115">
        <v>45443</v>
      </c>
      <c r="C138" s="117"/>
      <c r="D138" s="117"/>
      <c r="E138" s="118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200"/>
      <c r="R138" s="199">
        <v>31</v>
      </c>
      <c r="S138" s="199"/>
      <c r="T138" s="199"/>
      <c r="U138" s="199"/>
      <c r="V138" s="199"/>
      <c r="W138" s="199"/>
      <c r="X138" s="200"/>
      <c r="Y138" s="199">
        <v>18</v>
      </c>
      <c r="Z138" s="199"/>
      <c r="AA138" s="120"/>
      <c r="AB138" s="120"/>
      <c r="AC138" s="120"/>
      <c r="AD138" s="120"/>
      <c r="AE138" s="194"/>
      <c r="AF138" s="120">
        <v>40</v>
      </c>
      <c r="AG138" s="120">
        <v>23</v>
      </c>
      <c r="AH138" s="120"/>
      <c r="AI138" s="120"/>
      <c r="AJ138" s="120"/>
      <c r="AK138" s="120"/>
      <c r="AL138" s="120"/>
      <c r="AM138" s="120"/>
      <c r="AN138" s="120"/>
      <c r="AO138" s="118"/>
      <c r="AP138" s="118"/>
      <c r="AQ138" s="117"/>
      <c r="AR138" s="199">
        <v>35</v>
      </c>
      <c r="AS138" s="117"/>
      <c r="AT138" s="117"/>
      <c r="AU138" s="120"/>
      <c r="AV138" s="247"/>
      <c r="AW138" s="202"/>
      <c r="AX138" s="202"/>
      <c r="AY138" s="202"/>
      <c r="AZ138" s="202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288"/>
      <c r="BT138" s="285"/>
      <c r="BU138" s="285"/>
      <c r="BV138" s="285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27"/>
      <c r="DF138" s="133"/>
      <c r="DG138" s="133"/>
      <c r="DH138" s="133"/>
      <c r="DI138" s="133"/>
      <c r="DJ138" s="133"/>
      <c r="DK138" s="133"/>
      <c r="DL138" s="133"/>
      <c r="DM138" s="133"/>
      <c r="DN138" s="133"/>
      <c r="DO138" s="133"/>
      <c r="DP138" s="133"/>
      <c r="DQ138" s="133"/>
      <c r="DR138" s="133"/>
      <c r="DS138" s="133"/>
      <c r="DT138" s="133"/>
      <c r="DU138" s="133"/>
      <c r="DV138" s="133"/>
      <c r="DW138" s="127"/>
      <c r="DX138" s="133"/>
      <c r="DY138" s="133"/>
      <c r="DZ138" s="133"/>
      <c r="EA138" s="133"/>
      <c r="EB138" s="133"/>
      <c r="EC138" s="133"/>
      <c r="ED138" s="133"/>
      <c r="EE138" s="133"/>
      <c r="EF138" s="133"/>
      <c r="EG138" s="133"/>
      <c r="EH138" s="133"/>
      <c r="EI138" s="133"/>
      <c r="EJ138" s="133"/>
      <c r="EK138" s="133"/>
      <c r="EL138" s="127"/>
      <c r="EM138" s="133"/>
      <c r="EN138" s="133"/>
      <c r="EO138" s="133"/>
      <c r="EP138" s="133"/>
      <c r="EQ138" s="127"/>
      <c r="ER138" s="133"/>
      <c r="ES138" s="133"/>
      <c r="ET138" s="133"/>
      <c r="EU138" s="134"/>
      <c r="EV138" s="108"/>
      <c r="EW138" s="372"/>
      <c r="EX138" s="135"/>
      <c r="EY138" s="136"/>
      <c r="EZ138" s="217"/>
      <c r="FA138" s="138">
        <f t="shared" si="104"/>
        <v>0</v>
      </c>
      <c r="FB138" s="138">
        <f t="shared" si="94"/>
        <v>0</v>
      </c>
      <c r="FC138" s="138">
        <f t="shared" si="105"/>
        <v>0</v>
      </c>
      <c r="FD138" s="138">
        <f t="shared" si="106"/>
        <v>0</v>
      </c>
      <c r="FE138" s="138">
        <f t="shared" si="107"/>
        <v>0</v>
      </c>
      <c r="FF138" s="138">
        <f t="shared" si="108"/>
        <v>0</v>
      </c>
      <c r="FG138" s="138">
        <f t="shared" si="109"/>
        <v>0</v>
      </c>
      <c r="FH138" s="138">
        <f t="shared" si="110"/>
        <v>0</v>
      </c>
      <c r="FI138" s="138">
        <f t="shared" si="111"/>
        <v>0</v>
      </c>
      <c r="FJ138" s="138">
        <f t="shared" si="112"/>
        <v>0</v>
      </c>
      <c r="FK138" s="138">
        <f t="shared" si="113"/>
        <v>0</v>
      </c>
      <c r="FL138" s="138">
        <f t="shared" si="114"/>
        <v>0</v>
      </c>
      <c r="FM138" s="138">
        <f t="shared" si="115"/>
        <v>0</v>
      </c>
      <c r="FN138" s="138">
        <f t="shared" si="116"/>
        <v>0</v>
      </c>
      <c r="FO138" s="138">
        <f t="shared" si="117"/>
        <v>0</v>
      </c>
      <c r="FP138" s="138">
        <f t="shared" si="118"/>
        <v>0</v>
      </c>
      <c r="FQ138" s="138">
        <f t="shared" si="119"/>
        <v>0</v>
      </c>
      <c r="FR138" s="138">
        <f t="shared" si="120"/>
        <v>1</v>
      </c>
      <c r="FS138" s="138">
        <f t="shared" si="121"/>
        <v>0</v>
      </c>
      <c r="FT138" s="138">
        <f t="shared" si="122"/>
        <v>0</v>
      </c>
      <c r="FU138" s="138">
        <f t="shared" si="123"/>
        <v>0</v>
      </c>
      <c r="FV138" s="138">
        <f t="shared" si="124"/>
        <v>0</v>
      </c>
      <c r="FW138" s="138">
        <f t="shared" si="125"/>
        <v>1</v>
      </c>
      <c r="FX138" s="138">
        <f t="shared" si="126"/>
        <v>0</v>
      </c>
      <c r="FY138" s="138">
        <f t="shared" si="127"/>
        <v>0</v>
      </c>
      <c r="FZ138" s="138">
        <f t="shared" si="128"/>
        <v>0</v>
      </c>
      <c r="GA138" s="138">
        <f t="shared" si="129"/>
        <v>0</v>
      </c>
      <c r="GB138" s="138">
        <f t="shared" si="130"/>
        <v>0</v>
      </c>
      <c r="GC138" s="138">
        <f t="shared" si="131"/>
        <v>0</v>
      </c>
      <c r="GD138" s="138">
        <f t="shared" si="132"/>
        <v>0</v>
      </c>
      <c r="GE138" s="138">
        <f t="shared" si="133"/>
        <v>1</v>
      </c>
      <c r="GF138" s="138">
        <f t="shared" si="134"/>
        <v>0</v>
      </c>
      <c r="GG138" s="138">
        <f t="shared" si="135"/>
        <v>0</v>
      </c>
      <c r="GH138" s="138">
        <f t="shared" si="136"/>
        <v>0</v>
      </c>
      <c r="GI138" s="138">
        <f t="shared" si="137"/>
        <v>1</v>
      </c>
      <c r="GJ138" s="138">
        <f t="shared" si="138"/>
        <v>0</v>
      </c>
      <c r="GK138" s="138">
        <f t="shared" si="139"/>
        <v>0</v>
      </c>
      <c r="GL138" s="138">
        <f t="shared" si="140"/>
        <v>0</v>
      </c>
      <c r="GM138" s="138">
        <f t="shared" si="100"/>
        <v>0</v>
      </c>
      <c r="GN138" s="138">
        <f t="shared" si="101"/>
        <v>1</v>
      </c>
      <c r="GO138" s="138">
        <f t="shared" si="102"/>
        <v>0</v>
      </c>
      <c r="GP138" s="138">
        <f t="shared" si="103"/>
        <v>0</v>
      </c>
      <c r="GQ138" s="138">
        <f t="shared" si="141"/>
        <v>0</v>
      </c>
      <c r="GR138" s="138">
        <f t="shared" si="142"/>
        <v>0</v>
      </c>
      <c r="GS138" s="138">
        <f t="shared" si="143"/>
        <v>0</v>
      </c>
      <c r="GT138" s="138">
        <f t="shared" si="144"/>
        <v>0</v>
      </c>
      <c r="GU138" s="138">
        <f t="shared" si="145"/>
        <v>0</v>
      </c>
      <c r="GV138" s="138">
        <f t="shared" si="146"/>
        <v>0</v>
      </c>
      <c r="GW138" s="138">
        <f t="shared" si="147"/>
        <v>0</v>
      </c>
      <c r="GX138" s="138">
        <f t="shared" si="148"/>
        <v>0</v>
      </c>
    </row>
    <row r="139" spans="1:206" ht="35.1" customHeight="1" x14ac:dyDescent="0.25">
      <c r="A139" s="114" t="s">
        <v>80</v>
      </c>
      <c r="B139" s="115">
        <v>45444</v>
      </c>
      <c r="C139" s="117"/>
      <c r="D139" s="117"/>
      <c r="E139" s="118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200"/>
      <c r="R139" s="199"/>
      <c r="S139" s="199"/>
      <c r="T139" s="199"/>
      <c r="U139" s="199"/>
      <c r="V139" s="199"/>
      <c r="W139" s="199"/>
      <c r="X139" s="200"/>
      <c r="Y139" s="199">
        <v>18</v>
      </c>
      <c r="Z139" s="199"/>
      <c r="AA139" s="120"/>
      <c r="AB139" s="120"/>
      <c r="AC139" s="120"/>
      <c r="AD139" s="120"/>
      <c r="AE139" s="194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18"/>
      <c r="AP139" s="118"/>
      <c r="AQ139" s="117"/>
      <c r="AR139" s="199">
        <v>35</v>
      </c>
      <c r="AS139" s="117"/>
      <c r="AT139" s="117"/>
      <c r="AU139" s="120"/>
      <c r="AV139" s="247"/>
      <c r="AW139" s="202"/>
      <c r="AX139" s="202"/>
      <c r="AY139" s="202"/>
      <c r="AZ139" s="202"/>
      <c r="BA139" s="199"/>
      <c r="BB139" s="199"/>
      <c r="BC139" s="199"/>
      <c r="BD139" s="199"/>
      <c r="BE139" s="199"/>
      <c r="BF139" s="199"/>
      <c r="BG139" s="199"/>
      <c r="BH139" s="199"/>
      <c r="BI139" s="199"/>
      <c r="BJ139" s="199"/>
      <c r="BK139" s="199"/>
      <c r="BL139" s="199"/>
      <c r="BM139" s="199"/>
      <c r="BN139" s="199"/>
      <c r="BO139" s="199"/>
      <c r="BP139" s="199"/>
      <c r="BQ139" s="199"/>
      <c r="BR139" s="199"/>
      <c r="BS139" s="288"/>
      <c r="BT139" s="285"/>
      <c r="BU139" s="285"/>
      <c r="BV139" s="285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33"/>
      <c r="DG139" s="133"/>
      <c r="DH139" s="133"/>
      <c r="DI139" s="133"/>
      <c r="DJ139" s="133"/>
      <c r="DK139" s="133"/>
      <c r="DL139" s="133"/>
      <c r="DM139" s="133"/>
      <c r="DN139" s="133"/>
      <c r="DO139" s="133"/>
      <c r="DP139" s="133"/>
      <c r="DQ139" s="133"/>
      <c r="DR139" s="133"/>
      <c r="DS139" s="133"/>
      <c r="DT139" s="133"/>
      <c r="DU139" s="133"/>
      <c r="DV139" s="133"/>
      <c r="DW139" s="127"/>
      <c r="DX139" s="133"/>
      <c r="DY139" s="133"/>
      <c r="DZ139" s="133"/>
      <c r="EA139" s="133"/>
      <c r="EB139" s="133"/>
      <c r="EC139" s="133"/>
      <c r="ED139" s="133"/>
      <c r="EE139" s="133"/>
      <c r="EF139" s="133"/>
      <c r="EG139" s="133"/>
      <c r="EH139" s="133"/>
      <c r="EI139" s="133"/>
      <c r="EJ139" s="133"/>
      <c r="EK139" s="133"/>
      <c r="EL139" s="127"/>
      <c r="EM139" s="133"/>
      <c r="EN139" s="133"/>
      <c r="EO139" s="133"/>
      <c r="EP139" s="133"/>
      <c r="EQ139" s="127"/>
      <c r="ER139" s="133"/>
      <c r="ES139" s="133"/>
      <c r="ET139" s="133"/>
      <c r="EU139" s="204"/>
      <c r="EV139" s="205"/>
      <c r="EW139" s="373"/>
      <c r="EX139" s="206"/>
      <c r="EY139" s="207"/>
      <c r="EZ139" s="217"/>
      <c r="FA139" s="138">
        <f t="shared" si="104"/>
        <v>0</v>
      </c>
      <c r="FB139" s="138">
        <f t="shared" si="94"/>
        <v>0</v>
      </c>
      <c r="FC139" s="138">
        <f t="shared" si="105"/>
        <v>0</v>
      </c>
      <c r="FD139" s="138">
        <f t="shared" si="106"/>
        <v>0</v>
      </c>
      <c r="FE139" s="138">
        <f t="shared" si="107"/>
        <v>0</v>
      </c>
      <c r="FF139" s="138">
        <f t="shared" si="108"/>
        <v>0</v>
      </c>
      <c r="FG139" s="138">
        <f t="shared" si="109"/>
        <v>0</v>
      </c>
      <c r="FH139" s="138">
        <f t="shared" si="110"/>
        <v>0</v>
      </c>
      <c r="FI139" s="138">
        <f t="shared" si="111"/>
        <v>0</v>
      </c>
      <c r="FJ139" s="138">
        <f t="shared" si="112"/>
        <v>0</v>
      </c>
      <c r="FK139" s="138">
        <f t="shared" si="113"/>
        <v>0</v>
      </c>
      <c r="FL139" s="138">
        <f t="shared" si="114"/>
        <v>0</v>
      </c>
      <c r="FM139" s="138">
        <f t="shared" si="115"/>
        <v>0</v>
      </c>
      <c r="FN139" s="138">
        <f t="shared" si="116"/>
        <v>0</v>
      </c>
      <c r="FO139" s="138">
        <f t="shared" si="117"/>
        <v>0</v>
      </c>
      <c r="FP139" s="138">
        <f t="shared" si="118"/>
        <v>0</v>
      </c>
      <c r="FQ139" s="138">
        <f t="shared" si="119"/>
        <v>0</v>
      </c>
      <c r="FR139" s="138">
        <f t="shared" si="120"/>
        <v>1</v>
      </c>
      <c r="FS139" s="138">
        <f t="shared" si="121"/>
        <v>0</v>
      </c>
      <c r="FT139" s="138">
        <f t="shared" si="122"/>
        <v>0</v>
      </c>
      <c r="FU139" s="138">
        <f t="shared" si="123"/>
        <v>0</v>
      </c>
      <c r="FV139" s="138">
        <f t="shared" si="124"/>
        <v>0</v>
      </c>
      <c r="FW139" s="138">
        <f t="shared" si="125"/>
        <v>0</v>
      </c>
      <c r="FX139" s="138">
        <f t="shared" si="126"/>
        <v>0</v>
      </c>
      <c r="FY139" s="138">
        <f t="shared" si="127"/>
        <v>0</v>
      </c>
      <c r="FZ139" s="138">
        <f t="shared" si="128"/>
        <v>0</v>
      </c>
      <c r="GA139" s="138">
        <f t="shared" si="129"/>
        <v>0</v>
      </c>
      <c r="GB139" s="138">
        <f t="shared" si="130"/>
        <v>0</v>
      </c>
      <c r="GC139" s="138">
        <f t="shared" si="131"/>
        <v>0</v>
      </c>
      <c r="GD139" s="138">
        <f t="shared" si="132"/>
        <v>0</v>
      </c>
      <c r="GE139" s="138">
        <f t="shared" si="133"/>
        <v>0</v>
      </c>
      <c r="GF139" s="138">
        <f t="shared" si="134"/>
        <v>0</v>
      </c>
      <c r="GG139" s="138">
        <f t="shared" si="135"/>
        <v>0</v>
      </c>
      <c r="GH139" s="138">
        <f t="shared" si="136"/>
        <v>0</v>
      </c>
      <c r="GI139" s="138">
        <f t="shared" si="137"/>
        <v>1</v>
      </c>
      <c r="GJ139" s="138">
        <f t="shared" si="138"/>
        <v>0</v>
      </c>
      <c r="GK139" s="138">
        <f t="shared" si="139"/>
        <v>0</v>
      </c>
      <c r="GL139" s="138">
        <f t="shared" si="140"/>
        <v>0</v>
      </c>
      <c r="GM139" s="138">
        <f t="shared" si="100"/>
        <v>0</v>
      </c>
      <c r="GN139" s="138">
        <f t="shared" si="101"/>
        <v>0</v>
      </c>
      <c r="GO139" s="138">
        <f t="shared" si="102"/>
        <v>0</v>
      </c>
      <c r="GP139" s="138">
        <f t="shared" si="103"/>
        <v>0</v>
      </c>
      <c r="GQ139" s="138">
        <f t="shared" si="141"/>
        <v>0</v>
      </c>
      <c r="GR139" s="138">
        <f t="shared" si="142"/>
        <v>0</v>
      </c>
      <c r="GS139" s="138">
        <f t="shared" si="143"/>
        <v>0</v>
      </c>
      <c r="GT139" s="138">
        <f t="shared" si="144"/>
        <v>0</v>
      </c>
      <c r="GU139" s="138">
        <f t="shared" si="145"/>
        <v>0</v>
      </c>
      <c r="GV139" s="138">
        <f t="shared" si="146"/>
        <v>0</v>
      </c>
      <c r="GW139" s="138">
        <f t="shared" si="147"/>
        <v>0</v>
      </c>
      <c r="GX139" s="138">
        <f t="shared" si="148"/>
        <v>0</v>
      </c>
    </row>
    <row r="140" spans="1:206" ht="35.1" customHeight="1" x14ac:dyDescent="0.4">
      <c r="A140" s="144" t="s">
        <v>81</v>
      </c>
      <c r="B140" s="145">
        <v>45445</v>
      </c>
      <c r="C140" s="147"/>
      <c r="D140" s="147"/>
      <c r="E140" s="147"/>
      <c r="F140" s="195"/>
      <c r="G140" s="195"/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47"/>
      <c r="AP140" s="147"/>
      <c r="AQ140" s="147"/>
      <c r="AR140" s="147"/>
      <c r="AS140" s="147"/>
      <c r="AT140" s="147"/>
      <c r="AU140" s="192"/>
      <c r="AV140" s="265"/>
      <c r="AW140" s="198"/>
      <c r="AX140" s="198"/>
      <c r="AY140" s="198"/>
      <c r="AZ140" s="198"/>
      <c r="BA140" s="264"/>
      <c r="BB140" s="264"/>
      <c r="BC140" s="264"/>
      <c r="BD140" s="264"/>
      <c r="BE140" s="264"/>
      <c r="BF140" s="264"/>
      <c r="BG140" s="264"/>
      <c r="BH140" s="264"/>
      <c r="BI140" s="264"/>
      <c r="BJ140" s="264"/>
      <c r="BK140" s="264"/>
      <c r="BL140" s="264"/>
      <c r="BM140" s="264"/>
      <c r="BN140" s="264"/>
      <c r="BO140" s="264"/>
      <c r="BP140" s="264"/>
      <c r="BQ140" s="264"/>
      <c r="BR140" s="264"/>
      <c r="BS140" s="281"/>
      <c r="BT140" s="282"/>
      <c r="BU140" s="282"/>
      <c r="BV140" s="282"/>
      <c r="BW140" s="152"/>
      <c r="BX140" s="152"/>
      <c r="BY140" s="152"/>
      <c r="BZ140" s="152"/>
      <c r="CA140" s="152"/>
      <c r="CB140" s="152"/>
      <c r="CC140" s="152"/>
      <c r="CD140" s="152"/>
      <c r="CE140" s="152"/>
      <c r="CF140" s="152"/>
      <c r="CG140" s="152"/>
      <c r="CH140" s="152"/>
      <c r="CI140" s="152"/>
      <c r="CJ140" s="152"/>
      <c r="CK140" s="152"/>
      <c r="CL140" s="152"/>
      <c r="CM140" s="152"/>
      <c r="CN140" s="152"/>
      <c r="CO140" s="152"/>
      <c r="CP140" s="152"/>
      <c r="CQ140" s="152"/>
      <c r="CR140" s="152"/>
      <c r="CS140" s="152"/>
      <c r="CT140" s="152"/>
      <c r="CU140" s="152"/>
      <c r="CV140" s="152"/>
      <c r="CW140" s="152"/>
      <c r="CX140" s="152"/>
      <c r="CY140" s="152"/>
      <c r="CZ140" s="152"/>
      <c r="DA140" s="152"/>
      <c r="DB140" s="152"/>
      <c r="DC140" s="152"/>
      <c r="DD140" s="152"/>
      <c r="DE140" s="152"/>
      <c r="DF140" s="152"/>
      <c r="DG140" s="152"/>
      <c r="DH140" s="152"/>
      <c r="DI140" s="152"/>
      <c r="DJ140" s="152"/>
      <c r="DK140" s="152"/>
      <c r="DL140" s="152"/>
      <c r="DM140" s="152"/>
      <c r="DN140" s="152"/>
      <c r="DO140" s="152"/>
      <c r="DP140" s="152"/>
      <c r="DQ140" s="152"/>
      <c r="DR140" s="152"/>
      <c r="DS140" s="152"/>
      <c r="DT140" s="152"/>
      <c r="DU140" s="152"/>
      <c r="DV140" s="152"/>
      <c r="DW140" s="152"/>
      <c r="DX140" s="152"/>
      <c r="DY140" s="152"/>
      <c r="DZ140" s="152"/>
      <c r="EA140" s="152"/>
      <c r="EB140" s="152"/>
      <c r="EC140" s="152"/>
      <c r="ED140" s="152"/>
      <c r="EE140" s="152"/>
      <c r="EF140" s="152"/>
      <c r="EG140" s="152"/>
      <c r="EH140" s="152"/>
      <c r="EI140" s="152"/>
      <c r="EJ140" s="152"/>
      <c r="EK140" s="152"/>
      <c r="EL140" s="152"/>
      <c r="EM140" s="152"/>
      <c r="EN140" s="152"/>
      <c r="EO140" s="152"/>
      <c r="EP140" s="152"/>
      <c r="EQ140" s="152"/>
      <c r="ER140" s="152"/>
      <c r="ES140" s="152"/>
      <c r="ET140" s="152"/>
      <c r="EU140" s="153"/>
      <c r="EV140" s="108"/>
      <c r="EW140" s="154"/>
      <c r="EX140" s="154"/>
      <c r="EY140" s="216"/>
      <c r="EZ140" s="185"/>
      <c r="FA140" s="156">
        <f t="shared" si="104"/>
        <v>0</v>
      </c>
      <c r="FB140" s="156">
        <f t="shared" ref="FB140:FB203" si="149">COUNTIF($D140:$EY140,"2")</f>
        <v>0</v>
      </c>
      <c r="FC140" s="156">
        <f t="shared" si="105"/>
        <v>0</v>
      </c>
      <c r="FD140" s="156">
        <f t="shared" si="106"/>
        <v>0</v>
      </c>
      <c r="FE140" s="156">
        <f t="shared" si="107"/>
        <v>0</v>
      </c>
      <c r="FF140" s="156">
        <f t="shared" si="108"/>
        <v>0</v>
      </c>
      <c r="FG140" s="156">
        <f t="shared" si="109"/>
        <v>0</v>
      </c>
      <c r="FH140" s="156">
        <f t="shared" si="110"/>
        <v>0</v>
      </c>
      <c r="FI140" s="156">
        <f t="shared" si="111"/>
        <v>0</v>
      </c>
      <c r="FJ140" s="156">
        <f t="shared" si="112"/>
        <v>0</v>
      </c>
      <c r="FK140" s="156">
        <f t="shared" si="113"/>
        <v>0</v>
      </c>
      <c r="FL140" s="156">
        <f t="shared" si="114"/>
        <v>0</v>
      </c>
      <c r="FM140" s="156">
        <f t="shared" si="115"/>
        <v>0</v>
      </c>
      <c r="FN140" s="156">
        <f t="shared" si="116"/>
        <v>0</v>
      </c>
      <c r="FO140" s="156">
        <f t="shared" si="117"/>
        <v>0</v>
      </c>
      <c r="FP140" s="156">
        <f t="shared" si="118"/>
        <v>0</v>
      </c>
      <c r="FQ140" s="156">
        <f t="shared" si="119"/>
        <v>0</v>
      </c>
      <c r="FR140" s="156">
        <f t="shared" si="120"/>
        <v>0</v>
      </c>
      <c r="FS140" s="156">
        <f t="shared" si="121"/>
        <v>0</v>
      </c>
      <c r="FT140" s="156">
        <f t="shared" si="122"/>
        <v>0</v>
      </c>
      <c r="FU140" s="156">
        <f t="shared" si="123"/>
        <v>0</v>
      </c>
      <c r="FV140" s="156">
        <f t="shared" si="124"/>
        <v>0</v>
      </c>
      <c r="FW140" s="156">
        <f t="shared" si="125"/>
        <v>0</v>
      </c>
      <c r="FX140" s="156">
        <f t="shared" si="126"/>
        <v>0</v>
      </c>
      <c r="FY140" s="156">
        <f t="shared" si="127"/>
        <v>0</v>
      </c>
      <c r="FZ140" s="156">
        <f t="shared" si="128"/>
        <v>0</v>
      </c>
      <c r="GA140" s="156">
        <f t="shared" si="129"/>
        <v>0</v>
      </c>
      <c r="GB140" s="156">
        <f t="shared" si="130"/>
        <v>0</v>
      </c>
      <c r="GC140" s="156">
        <f t="shared" si="131"/>
        <v>0</v>
      </c>
      <c r="GD140" s="156">
        <f t="shared" si="132"/>
        <v>0</v>
      </c>
      <c r="GE140" s="156">
        <f t="shared" si="133"/>
        <v>0</v>
      </c>
      <c r="GF140" s="156">
        <f t="shared" si="134"/>
        <v>0</v>
      </c>
      <c r="GG140" s="156">
        <f t="shared" si="135"/>
        <v>0</v>
      </c>
      <c r="GH140" s="156">
        <f t="shared" si="136"/>
        <v>0</v>
      </c>
      <c r="GI140" s="156">
        <f t="shared" si="137"/>
        <v>0</v>
      </c>
      <c r="GJ140" s="156">
        <f t="shared" si="138"/>
        <v>0</v>
      </c>
      <c r="GK140" s="156">
        <f t="shared" si="139"/>
        <v>0</v>
      </c>
      <c r="GL140" s="156">
        <f t="shared" si="140"/>
        <v>0</v>
      </c>
      <c r="GM140" s="156">
        <f t="shared" si="100"/>
        <v>0</v>
      </c>
      <c r="GN140" s="156">
        <f t="shared" si="101"/>
        <v>0</v>
      </c>
      <c r="GO140" s="156">
        <f t="shared" si="102"/>
        <v>0</v>
      </c>
      <c r="GP140" s="156">
        <f t="shared" si="103"/>
        <v>0</v>
      </c>
      <c r="GQ140" s="156">
        <f t="shared" si="141"/>
        <v>0</v>
      </c>
      <c r="GR140" s="156">
        <f t="shared" si="142"/>
        <v>0</v>
      </c>
      <c r="GS140" s="156">
        <f t="shared" si="143"/>
        <v>0</v>
      </c>
      <c r="GT140" s="156">
        <f t="shared" si="144"/>
        <v>0</v>
      </c>
      <c r="GU140" s="156">
        <f t="shared" si="145"/>
        <v>0</v>
      </c>
      <c r="GV140" s="156">
        <f t="shared" si="146"/>
        <v>0</v>
      </c>
      <c r="GW140" s="156">
        <f t="shared" si="147"/>
        <v>0</v>
      </c>
      <c r="GX140" s="156">
        <f t="shared" si="148"/>
        <v>0</v>
      </c>
    </row>
    <row r="141" spans="1:206" ht="35.1" customHeight="1" thickBot="1" x14ac:dyDescent="0.45">
      <c r="A141" s="114" t="s">
        <v>75</v>
      </c>
      <c r="B141" s="115">
        <v>45446</v>
      </c>
      <c r="C141" s="117"/>
      <c r="D141" s="117"/>
      <c r="E141" s="118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200"/>
      <c r="R141" s="199">
        <v>42</v>
      </c>
      <c r="S141" s="199">
        <v>26</v>
      </c>
      <c r="T141" s="199"/>
      <c r="U141" s="199"/>
      <c r="V141" s="199"/>
      <c r="W141" s="199"/>
      <c r="X141" s="200"/>
      <c r="Y141" s="199">
        <v>19</v>
      </c>
      <c r="Z141" s="199"/>
      <c r="AA141" s="120"/>
      <c r="AB141" s="120"/>
      <c r="AC141" s="120"/>
      <c r="AD141" s="120"/>
      <c r="AE141" s="194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18"/>
      <c r="AP141" s="118"/>
      <c r="AQ141" s="117"/>
      <c r="AR141" s="199">
        <v>23</v>
      </c>
      <c r="AS141" s="117"/>
      <c r="AT141" s="117"/>
      <c r="AU141" s="120"/>
      <c r="AV141" s="259"/>
      <c r="AW141" s="493"/>
      <c r="AX141" s="494"/>
      <c r="AY141" s="494"/>
      <c r="AZ141" s="495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27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33"/>
      <c r="DG141" s="133"/>
      <c r="DH141" s="133"/>
      <c r="DI141" s="133"/>
      <c r="DJ141" s="133"/>
      <c r="DK141" s="133"/>
      <c r="DL141" s="133"/>
      <c r="DM141" s="133"/>
      <c r="DN141" s="133"/>
      <c r="DO141" s="133"/>
      <c r="DP141" s="133"/>
      <c r="DQ141" s="133"/>
      <c r="DR141" s="133"/>
      <c r="DS141" s="133"/>
      <c r="DT141" s="133"/>
      <c r="DU141" s="133"/>
      <c r="DV141" s="133"/>
      <c r="DW141" s="127"/>
      <c r="DX141" s="133"/>
      <c r="DY141" s="133"/>
      <c r="DZ141" s="133"/>
      <c r="EA141" s="133"/>
      <c r="EB141" s="133"/>
      <c r="EC141" s="133"/>
      <c r="ED141" s="133"/>
      <c r="EE141" s="133"/>
      <c r="EF141" s="133"/>
      <c r="EG141" s="133"/>
      <c r="EH141" s="133"/>
      <c r="EI141" s="133"/>
      <c r="EJ141" s="133"/>
      <c r="EK141" s="133"/>
      <c r="EL141" s="127"/>
      <c r="EM141" s="133"/>
      <c r="EN141" s="133"/>
      <c r="EO141" s="133"/>
      <c r="EP141" s="133"/>
      <c r="EQ141" s="127"/>
      <c r="ER141" s="133"/>
      <c r="ES141" s="133"/>
      <c r="ET141" s="133"/>
      <c r="EU141" s="134"/>
      <c r="EV141" s="108"/>
      <c r="EW141" s="372"/>
      <c r="EX141" s="135"/>
      <c r="EY141" s="136"/>
      <c r="EZ141" s="217"/>
      <c r="FA141" s="138">
        <f t="shared" si="104"/>
        <v>0</v>
      </c>
      <c r="FB141" s="138">
        <f t="shared" si="149"/>
        <v>0</v>
      </c>
      <c r="FC141" s="138">
        <f t="shared" si="105"/>
        <v>0</v>
      </c>
      <c r="FD141" s="138">
        <f t="shared" si="106"/>
        <v>0</v>
      </c>
      <c r="FE141" s="138">
        <f t="shared" si="107"/>
        <v>0</v>
      </c>
      <c r="FF141" s="138">
        <f t="shared" si="108"/>
        <v>0</v>
      </c>
      <c r="FG141" s="138">
        <f t="shared" si="109"/>
        <v>0</v>
      </c>
      <c r="FH141" s="138">
        <f t="shared" si="110"/>
        <v>0</v>
      </c>
      <c r="FI141" s="138">
        <f t="shared" si="111"/>
        <v>0</v>
      </c>
      <c r="FJ141" s="138">
        <f t="shared" si="112"/>
        <v>0</v>
      </c>
      <c r="FK141" s="138">
        <f t="shared" si="113"/>
        <v>0</v>
      </c>
      <c r="FL141" s="138">
        <f t="shared" si="114"/>
        <v>0</v>
      </c>
      <c r="FM141" s="138">
        <f t="shared" si="115"/>
        <v>0</v>
      </c>
      <c r="FN141" s="138">
        <f t="shared" si="116"/>
        <v>0</v>
      </c>
      <c r="FO141" s="138">
        <f t="shared" si="117"/>
        <v>0</v>
      </c>
      <c r="FP141" s="138">
        <f t="shared" si="118"/>
        <v>0</v>
      </c>
      <c r="FQ141" s="138">
        <f t="shared" si="119"/>
        <v>0</v>
      </c>
      <c r="FR141" s="138">
        <f t="shared" si="120"/>
        <v>0</v>
      </c>
      <c r="FS141" s="138">
        <f t="shared" si="121"/>
        <v>1</v>
      </c>
      <c r="FT141" s="138">
        <f t="shared" si="122"/>
        <v>0</v>
      </c>
      <c r="FU141" s="138">
        <f t="shared" si="123"/>
        <v>0</v>
      </c>
      <c r="FV141" s="138">
        <f t="shared" si="124"/>
        <v>0</v>
      </c>
      <c r="FW141" s="138">
        <f t="shared" si="125"/>
        <v>1</v>
      </c>
      <c r="FX141" s="138">
        <f t="shared" si="126"/>
        <v>0</v>
      </c>
      <c r="FY141" s="138">
        <f t="shared" si="127"/>
        <v>0</v>
      </c>
      <c r="FZ141" s="138">
        <f t="shared" si="128"/>
        <v>1</v>
      </c>
      <c r="GA141" s="138">
        <f t="shared" si="129"/>
        <v>0</v>
      </c>
      <c r="GB141" s="138">
        <f t="shared" si="130"/>
        <v>0</v>
      </c>
      <c r="GC141" s="138">
        <f t="shared" si="131"/>
        <v>0</v>
      </c>
      <c r="GD141" s="138">
        <f t="shared" si="132"/>
        <v>0</v>
      </c>
      <c r="GE141" s="138">
        <f t="shared" si="133"/>
        <v>0</v>
      </c>
      <c r="GF141" s="138">
        <f t="shared" si="134"/>
        <v>0</v>
      </c>
      <c r="GG141" s="138">
        <f t="shared" si="135"/>
        <v>0</v>
      </c>
      <c r="GH141" s="138">
        <f t="shared" si="136"/>
        <v>0</v>
      </c>
      <c r="GI141" s="138">
        <f t="shared" si="137"/>
        <v>0</v>
      </c>
      <c r="GJ141" s="138">
        <f t="shared" si="138"/>
        <v>0</v>
      </c>
      <c r="GK141" s="138">
        <f t="shared" si="139"/>
        <v>0</v>
      </c>
      <c r="GL141" s="138">
        <f t="shared" si="140"/>
        <v>0</v>
      </c>
      <c r="GM141" s="138">
        <f t="shared" si="100"/>
        <v>0</v>
      </c>
      <c r="GN141" s="138">
        <f t="shared" si="101"/>
        <v>0</v>
      </c>
      <c r="GO141" s="138">
        <f t="shared" si="102"/>
        <v>0</v>
      </c>
      <c r="GP141" s="138">
        <f t="shared" si="103"/>
        <v>1</v>
      </c>
      <c r="GQ141" s="138">
        <f t="shared" si="141"/>
        <v>0</v>
      </c>
      <c r="GR141" s="138">
        <f t="shared" si="142"/>
        <v>0</v>
      </c>
      <c r="GS141" s="138">
        <f t="shared" si="143"/>
        <v>0</v>
      </c>
      <c r="GT141" s="138">
        <f t="shared" si="144"/>
        <v>0</v>
      </c>
      <c r="GU141" s="138">
        <f t="shared" si="145"/>
        <v>0</v>
      </c>
      <c r="GV141" s="138">
        <f t="shared" si="146"/>
        <v>0</v>
      </c>
      <c r="GW141" s="138">
        <f t="shared" si="147"/>
        <v>0</v>
      </c>
      <c r="GX141" s="138">
        <f t="shared" si="148"/>
        <v>0</v>
      </c>
    </row>
    <row r="142" spans="1:206" ht="35.1" customHeight="1" thickBot="1" x14ac:dyDescent="0.45">
      <c r="A142" s="114" t="s">
        <v>76</v>
      </c>
      <c r="B142" s="115">
        <v>45447</v>
      </c>
      <c r="C142" s="117"/>
      <c r="D142" s="117"/>
      <c r="E142" s="118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200"/>
      <c r="R142" s="199">
        <v>42</v>
      </c>
      <c r="S142" s="199"/>
      <c r="T142" s="199"/>
      <c r="U142" s="199"/>
      <c r="V142" s="199"/>
      <c r="W142" s="199"/>
      <c r="X142" s="200"/>
      <c r="Y142" s="199">
        <v>19</v>
      </c>
      <c r="Z142" s="199"/>
      <c r="AA142" s="120"/>
      <c r="AB142" s="120"/>
      <c r="AC142" s="120"/>
      <c r="AD142" s="120"/>
      <c r="AE142" s="194"/>
      <c r="AF142" s="1"/>
      <c r="AG142" s="120"/>
      <c r="AH142" s="120"/>
      <c r="AI142" s="120"/>
      <c r="AJ142" s="120"/>
      <c r="AK142" s="120"/>
      <c r="AL142" s="120"/>
      <c r="AM142" s="120"/>
      <c r="AN142" s="120"/>
      <c r="AO142" s="118"/>
      <c r="AP142" s="118"/>
      <c r="AQ142" s="117"/>
      <c r="AR142" s="199">
        <v>23</v>
      </c>
      <c r="AS142" s="117"/>
      <c r="AT142" s="117"/>
      <c r="AU142" s="117"/>
      <c r="AV142" s="259"/>
      <c r="AW142" s="159"/>
      <c r="AX142" s="159"/>
      <c r="AY142" s="159"/>
      <c r="AZ142" s="159"/>
      <c r="BA142" s="417"/>
      <c r="BB142" s="418"/>
      <c r="BC142" s="418"/>
      <c r="BD142" s="418"/>
      <c r="BE142" s="418"/>
      <c r="BF142" s="418"/>
      <c r="BG142" s="418"/>
      <c r="BH142" s="418"/>
      <c r="BI142" s="418"/>
      <c r="BJ142" s="418"/>
      <c r="BK142" s="418"/>
      <c r="BL142" s="418"/>
      <c r="BM142" s="418"/>
      <c r="BN142" s="418"/>
      <c r="BO142" s="418"/>
      <c r="BP142" s="418"/>
      <c r="BQ142" s="419"/>
      <c r="BR142" s="209"/>
      <c r="BS142" s="290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33"/>
      <c r="DG142" s="133"/>
      <c r="DH142" s="133"/>
      <c r="DI142" s="133"/>
      <c r="DJ142" s="133"/>
      <c r="DK142" s="133"/>
      <c r="DL142" s="133"/>
      <c r="DM142" s="133"/>
      <c r="DN142" s="133"/>
      <c r="DO142" s="133"/>
      <c r="DP142" s="133"/>
      <c r="DQ142" s="133"/>
      <c r="DR142" s="133"/>
      <c r="DS142" s="133"/>
      <c r="DT142" s="133"/>
      <c r="DU142" s="133"/>
      <c r="DV142" s="133"/>
      <c r="DW142" s="127"/>
      <c r="DX142" s="133"/>
      <c r="DY142" s="133"/>
      <c r="DZ142" s="133"/>
      <c r="EA142" s="133"/>
      <c r="EB142" s="133"/>
      <c r="EC142" s="133"/>
      <c r="ED142" s="133"/>
      <c r="EE142" s="133"/>
      <c r="EF142" s="133"/>
      <c r="EG142" s="133"/>
      <c r="EH142" s="133"/>
      <c r="EI142" s="133"/>
      <c r="EJ142" s="133"/>
      <c r="EK142" s="133"/>
      <c r="EL142" s="127"/>
      <c r="EM142" s="133"/>
      <c r="EN142" s="133"/>
      <c r="EO142" s="133"/>
      <c r="EP142" s="133"/>
      <c r="EQ142" s="127"/>
      <c r="ER142" s="133"/>
      <c r="ES142" s="133"/>
      <c r="ET142" s="133"/>
      <c r="EU142" s="134"/>
      <c r="EV142" s="108"/>
      <c r="EW142" s="372"/>
      <c r="EX142" s="135"/>
      <c r="EY142" s="136"/>
      <c r="EZ142" s="217"/>
      <c r="FA142" s="138">
        <f t="shared" si="104"/>
        <v>0</v>
      </c>
      <c r="FB142" s="138">
        <f t="shared" si="149"/>
        <v>0</v>
      </c>
      <c r="FC142" s="138">
        <f t="shared" si="105"/>
        <v>0</v>
      </c>
      <c r="FD142" s="138">
        <f t="shared" si="106"/>
        <v>0</v>
      </c>
      <c r="FE142" s="138">
        <f t="shared" si="107"/>
        <v>0</v>
      </c>
      <c r="FF142" s="138">
        <f t="shared" si="108"/>
        <v>0</v>
      </c>
      <c r="FG142" s="138">
        <f t="shared" si="109"/>
        <v>0</v>
      </c>
      <c r="FH142" s="138">
        <f t="shared" si="110"/>
        <v>0</v>
      </c>
      <c r="FI142" s="138">
        <f t="shared" si="111"/>
        <v>0</v>
      </c>
      <c r="FJ142" s="138">
        <f t="shared" si="112"/>
        <v>0</v>
      </c>
      <c r="FK142" s="138">
        <f t="shared" si="113"/>
        <v>0</v>
      </c>
      <c r="FL142" s="138">
        <f t="shared" si="114"/>
        <v>0</v>
      </c>
      <c r="FM142" s="138">
        <f t="shared" si="115"/>
        <v>0</v>
      </c>
      <c r="FN142" s="138">
        <f t="shared" si="116"/>
        <v>0</v>
      </c>
      <c r="FO142" s="138">
        <f t="shared" si="117"/>
        <v>0</v>
      </c>
      <c r="FP142" s="138">
        <f t="shared" si="118"/>
        <v>0</v>
      </c>
      <c r="FQ142" s="138">
        <f t="shared" si="119"/>
        <v>0</v>
      </c>
      <c r="FR142" s="138">
        <f t="shared" si="120"/>
        <v>0</v>
      </c>
      <c r="FS142" s="138">
        <f t="shared" si="121"/>
        <v>1</v>
      </c>
      <c r="FT142" s="138">
        <f t="shared" si="122"/>
        <v>0</v>
      </c>
      <c r="FU142" s="138">
        <f t="shared" si="123"/>
        <v>0</v>
      </c>
      <c r="FV142" s="138">
        <f t="shared" si="124"/>
        <v>0</v>
      </c>
      <c r="FW142" s="138">
        <f t="shared" si="125"/>
        <v>1</v>
      </c>
      <c r="FX142" s="138">
        <f t="shared" si="126"/>
        <v>0</v>
      </c>
      <c r="FY142" s="138">
        <f t="shared" si="127"/>
        <v>0</v>
      </c>
      <c r="FZ142" s="138">
        <f t="shared" si="128"/>
        <v>0</v>
      </c>
      <c r="GA142" s="138">
        <f t="shared" si="129"/>
        <v>0</v>
      </c>
      <c r="GB142" s="138">
        <f t="shared" si="130"/>
        <v>0</v>
      </c>
      <c r="GC142" s="138">
        <f t="shared" si="131"/>
        <v>0</v>
      </c>
      <c r="GD142" s="138">
        <f t="shared" si="132"/>
        <v>0</v>
      </c>
      <c r="GE142" s="138">
        <f t="shared" si="133"/>
        <v>0</v>
      </c>
      <c r="GF142" s="138">
        <f t="shared" si="134"/>
        <v>0</v>
      </c>
      <c r="GG142" s="138">
        <f t="shared" si="135"/>
        <v>0</v>
      </c>
      <c r="GH142" s="138">
        <f t="shared" si="136"/>
        <v>0</v>
      </c>
      <c r="GI142" s="138">
        <f t="shared" si="137"/>
        <v>0</v>
      </c>
      <c r="GJ142" s="138">
        <f t="shared" si="138"/>
        <v>0</v>
      </c>
      <c r="GK142" s="138">
        <f t="shared" si="139"/>
        <v>0</v>
      </c>
      <c r="GL142" s="138">
        <f t="shared" si="140"/>
        <v>0</v>
      </c>
      <c r="GM142" s="138">
        <f t="shared" si="100"/>
        <v>0</v>
      </c>
      <c r="GN142" s="138">
        <f t="shared" si="101"/>
        <v>0</v>
      </c>
      <c r="GO142" s="138">
        <f t="shared" si="102"/>
        <v>0</v>
      </c>
      <c r="GP142" s="138">
        <f t="shared" si="103"/>
        <v>1</v>
      </c>
      <c r="GQ142" s="138">
        <f t="shared" si="141"/>
        <v>0</v>
      </c>
      <c r="GR142" s="138">
        <f t="shared" si="142"/>
        <v>0</v>
      </c>
      <c r="GS142" s="138">
        <f t="shared" si="143"/>
        <v>0</v>
      </c>
      <c r="GT142" s="138">
        <f t="shared" si="144"/>
        <v>0</v>
      </c>
      <c r="GU142" s="138">
        <f t="shared" si="145"/>
        <v>0</v>
      </c>
      <c r="GV142" s="138">
        <f t="shared" si="146"/>
        <v>0</v>
      </c>
      <c r="GW142" s="138">
        <f t="shared" si="147"/>
        <v>0</v>
      </c>
      <c r="GX142" s="138">
        <f t="shared" si="148"/>
        <v>0</v>
      </c>
    </row>
    <row r="143" spans="1:206" ht="35.1" customHeight="1" thickBot="1" x14ac:dyDescent="0.45">
      <c r="A143" s="114" t="s">
        <v>77</v>
      </c>
      <c r="B143" s="115">
        <v>45448</v>
      </c>
      <c r="C143" s="117"/>
      <c r="D143" s="117"/>
      <c r="E143" s="118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200"/>
      <c r="R143" s="199">
        <v>42</v>
      </c>
      <c r="S143" s="199"/>
      <c r="T143" s="143"/>
      <c r="U143" s="199"/>
      <c r="V143" s="199"/>
      <c r="W143" s="199"/>
      <c r="X143" s="200"/>
      <c r="Y143" s="199">
        <v>19</v>
      </c>
      <c r="Z143" s="199"/>
      <c r="AA143" s="120"/>
      <c r="AB143" s="120"/>
      <c r="AC143" s="120"/>
      <c r="AD143" s="120"/>
      <c r="AE143" s="194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18"/>
      <c r="AP143" s="118"/>
      <c r="AQ143" s="117"/>
      <c r="AR143" s="199">
        <v>23</v>
      </c>
      <c r="AS143" s="117"/>
      <c r="AT143" s="117"/>
      <c r="AU143" s="117"/>
      <c r="AV143" s="259"/>
      <c r="AW143" s="162"/>
      <c r="AX143" s="162"/>
      <c r="AY143" s="162"/>
      <c r="AZ143" s="162"/>
      <c r="BA143" s="417"/>
      <c r="BB143" s="418"/>
      <c r="BC143" s="418"/>
      <c r="BD143" s="418"/>
      <c r="BE143" s="418"/>
      <c r="BF143" s="418"/>
      <c r="BG143" s="418"/>
      <c r="BH143" s="418"/>
      <c r="BI143" s="418"/>
      <c r="BJ143" s="418"/>
      <c r="BK143" s="418"/>
      <c r="BL143" s="418"/>
      <c r="BM143" s="418"/>
      <c r="BN143" s="418"/>
      <c r="BO143" s="418"/>
      <c r="BP143" s="418"/>
      <c r="BQ143" s="419"/>
      <c r="BR143" s="209"/>
      <c r="BS143" s="127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33"/>
      <c r="DQ143" s="133"/>
      <c r="DR143" s="133"/>
      <c r="DS143" s="133"/>
      <c r="DT143" s="133"/>
      <c r="DU143" s="133"/>
      <c r="DV143" s="133"/>
      <c r="DW143" s="127"/>
      <c r="DX143" s="133"/>
      <c r="DY143" s="133"/>
      <c r="DZ143" s="133"/>
      <c r="EA143" s="133"/>
      <c r="EB143" s="133"/>
      <c r="EC143" s="133"/>
      <c r="ED143" s="133"/>
      <c r="EE143" s="133"/>
      <c r="EF143" s="133"/>
      <c r="EG143" s="133"/>
      <c r="EH143" s="133"/>
      <c r="EI143" s="133"/>
      <c r="EJ143" s="133"/>
      <c r="EK143" s="133"/>
      <c r="EL143" s="127"/>
      <c r="EM143" s="133"/>
      <c r="EN143" s="133"/>
      <c r="EO143" s="133"/>
      <c r="EP143" s="133"/>
      <c r="EQ143" s="127"/>
      <c r="ER143" s="133"/>
      <c r="ES143" s="133"/>
      <c r="ET143" s="133"/>
      <c r="EU143" s="134"/>
      <c r="EV143" s="108"/>
      <c r="EW143" s="372"/>
      <c r="EX143" s="135"/>
      <c r="EY143" s="136"/>
      <c r="EZ143" s="217"/>
      <c r="FA143" s="138">
        <f t="shared" si="104"/>
        <v>0</v>
      </c>
      <c r="FB143" s="138">
        <f t="shared" si="149"/>
        <v>0</v>
      </c>
      <c r="FC143" s="138">
        <f t="shared" si="105"/>
        <v>0</v>
      </c>
      <c r="FD143" s="138">
        <f t="shared" si="106"/>
        <v>0</v>
      </c>
      <c r="FE143" s="138">
        <f t="shared" si="107"/>
        <v>0</v>
      </c>
      <c r="FF143" s="138">
        <f t="shared" si="108"/>
        <v>0</v>
      </c>
      <c r="FG143" s="138">
        <f t="shared" si="109"/>
        <v>0</v>
      </c>
      <c r="FH143" s="138">
        <f t="shared" si="110"/>
        <v>0</v>
      </c>
      <c r="FI143" s="138">
        <f t="shared" si="111"/>
        <v>0</v>
      </c>
      <c r="FJ143" s="138">
        <f t="shared" si="112"/>
        <v>0</v>
      </c>
      <c r="FK143" s="138">
        <f t="shared" si="113"/>
        <v>0</v>
      </c>
      <c r="FL143" s="138">
        <f t="shared" si="114"/>
        <v>0</v>
      </c>
      <c r="FM143" s="138">
        <f t="shared" si="115"/>
        <v>0</v>
      </c>
      <c r="FN143" s="138">
        <f t="shared" si="116"/>
        <v>0</v>
      </c>
      <c r="FO143" s="138">
        <f t="shared" si="117"/>
        <v>0</v>
      </c>
      <c r="FP143" s="138">
        <f t="shared" si="118"/>
        <v>0</v>
      </c>
      <c r="FQ143" s="138">
        <f t="shared" si="119"/>
        <v>0</v>
      </c>
      <c r="FR143" s="138">
        <f t="shared" si="120"/>
        <v>0</v>
      </c>
      <c r="FS143" s="138">
        <f t="shared" si="121"/>
        <v>1</v>
      </c>
      <c r="FT143" s="138">
        <f t="shared" si="122"/>
        <v>0</v>
      </c>
      <c r="FU143" s="138">
        <f t="shared" si="123"/>
        <v>0</v>
      </c>
      <c r="FV143" s="138">
        <f t="shared" si="124"/>
        <v>0</v>
      </c>
      <c r="FW143" s="138">
        <f t="shared" si="125"/>
        <v>1</v>
      </c>
      <c r="FX143" s="138">
        <f t="shared" si="126"/>
        <v>0</v>
      </c>
      <c r="FY143" s="138">
        <f t="shared" si="127"/>
        <v>0</v>
      </c>
      <c r="FZ143" s="138">
        <f t="shared" si="128"/>
        <v>0</v>
      </c>
      <c r="GA143" s="138">
        <f t="shared" si="129"/>
        <v>0</v>
      </c>
      <c r="GB143" s="138">
        <f t="shared" si="130"/>
        <v>0</v>
      </c>
      <c r="GC143" s="138">
        <f t="shared" si="131"/>
        <v>0</v>
      </c>
      <c r="GD143" s="138">
        <f t="shared" si="132"/>
        <v>0</v>
      </c>
      <c r="GE143" s="138">
        <f t="shared" si="133"/>
        <v>0</v>
      </c>
      <c r="GF143" s="138">
        <f t="shared" si="134"/>
        <v>0</v>
      </c>
      <c r="GG143" s="138">
        <f t="shared" si="135"/>
        <v>0</v>
      </c>
      <c r="GH143" s="138">
        <f t="shared" si="136"/>
        <v>0</v>
      </c>
      <c r="GI143" s="138">
        <f t="shared" si="137"/>
        <v>0</v>
      </c>
      <c r="GJ143" s="138">
        <f t="shared" si="138"/>
        <v>0</v>
      </c>
      <c r="GK143" s="138">
        <f t="shared" si="139"/>
        <v>0</v>
      </c>
      <c r="GL143" s="138">
        <f t="shared" si="140"/>
        <v>0</v>
      </c>
      <c r="GM143" s="138">
        <f t="shared" si="100"/>
        <v>0</v>
      </c>
      <c r="GN143" s="138">
        <f t="shared" si="101"/>
        <v>0</v>
      </c>
      <c r="GO143" s="138">
        <f t="shared" si="102"/>
        <v>0</v>
      </c>
      <c r="GP143" s="138">
        <f t="shared" si="103"/>
        <v>1</v>
      </c>
      <c r="GQ143" s="138">
        <f t="shared" si="141"/>
        <v>0</v>
      </c>
      <c r="GR143" s="138">
        <f t="shared" si="142"/>
        <v>0</v>
      </c>
      <c r="GS143" s="138">
        <f t="shared" si="143"/>
        <v>0</v>
      </c>
      <c r="GT143" s="138">
        <f t="shared" si="144"/>
        <v>0</v>
      </c>
      <c r="GU143" s="138">
        <f t="shared" si="145"/>
        <v>0</v>
      </c>
      <c r="GV143" s="138">
        <f t="shared" si="146"/>
        <v>0</v>
      </c>
      <c r="GW143" s="138">
        <f t="shared" si="147"/>
        <v>0</v>
      </c>
      <c r="GX143" s="138">
        <f t="shared" si="148"/>
        <v>0</v>
      </c>
    </row>
    <row r="144" spans="1:206" ht="35.1" customHeight="1" thickBot="1" x14ac:dyDescent="0.45">
      <c r="A144" s="114" t="s">
        <v>82</v>
      </c>
      <c r="B144" s="115">
        <v>45449</v>
      </c>
      <c r="C144" s="117"/>
      <c r="D144" s="117"/>
      <c r="E144" s="118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200"/>
      <c r="R144" s="199">
        <v>26</v>
      </c>
      <c r="S144" s="199"/>
      <c r="T144" s="143"/>
      <c r="U144" s="199"/>
      <c r="V144" s="199"/>
      <c r="W144" s="199"/>
      <c r="X144" s="200"/>
      <c r="Y144" s="199">
        <v>24</v>
      </c>
      <c r="Z144" s="199"/>
      <c r="AA144" s="120"/>
      <c r="AB144" s="120"/>
      <c r="AC144" s="120"/>
      <c r="AD144" s="120"/>
      <c r="AE144" s="194"/>
      <c r="AF144" s="120"/>
      <c r="AG144" s="120"/>
      <c r="AH144" s="120"/>
      <c r="AI144" s="120"/>
      <c r="AJ144" s="120"/>
      <c r="AK144" s="291"/>
      <c r="AL144" s="120"/>
      <c r="AM144" s="120"/>
      <c r="AN144" s="120"/>
      <c r="AO144" s="118"/>
      <c r="AP144" s="118"/>
      <c r="AQ144" s="117"/>
      <c r="AR144" s="199">
        <v>22</v>
      </c>
      <c r="AS144" s="117"/>
      <c r="AT144" s="117"/>
      <c r="AU144" s="117"/>
      <c r="AV144" s="259"/>
      <c r="AW144" s="164"/>
      <c r="AX144" s="164"/>
      <c r="AY144" s="164"/>
      <c r="AZ144" s="164"/>
      <c r="BA144" s="417"/>
      <c r="BB144" s="418"/>
      <c r="BC144" s="418"/>
      <c r="BD144" s="418"/>
      <c r="BE144" s="418"/>
      <c r="BF144" s="418"/>
      <c r="BG144" s="418"/>
      <c r="BH144" s="418"/>
      <c r="BI144" s="418"/>
      <c r="BJ144" s="418"/>
      <c r="BK144" s="418"/>
      <c r="BL144" s="418"/>
      <c r="BM144" s="418"/>
      <c r="BN144" s="418"/>
      <c r="BO144" s="418"/>
      <c r="BP144" s="418"/>
      <c r="BQ144" s="419"/>
      <c r="BR144" s="209"/>
      <c r="BS144" s="290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33"/>
      <c r="DG144" s="133"/>
      <c r="DH144" s="133"/>
      <c r="DI144" s="133"/>
      <c r="DJ144" s="133"/>
      <c r="DK144" s="133"/>
      <c r="DL144" s="133"/>
      <c r="DM144" s="133"/>
      <c r="DN144" s="133"/>
      <c r="DO144" s="133"/>
      <c r="DP144" s="133"/>
      <c r="DQ144" s="133"/>
      <c r="DR144" s="133"/>
      <c r="DS144" s="133"/>
      <c r="DT144" s="133"/>
      <c r="DU144" s="133"/>
      <c r="DV144" s="133"/>
      <c r="DW144" s="127"/>
      <c r="DX144" s="133"/>
      <c r="DY144" s="133"/>
      <c r="DZ144" s="133"/>
      <c r="EA144" s="133"/>
      <c r="EB144" s="133"/>
      <c r="EC144" s="133"/>
      <c r="ED144" s="133"/>
      <c r="EE144" s="133"/>
      <c r="EF144" s="133"/>
      <c r="EG144" s="133"/>
      <c r="EH144" s="133"/>
      <c r="EI144" s="133"/>
      <c r="EJ144" s="133"/>
      <c r="EK144" s="133"/>
      <c r="EL144" s="127"/>
      <c r="EM144" s="133"/>
      <c r="EN144" s="133"/>
      <c r="EO144" s="133"/>
      <c r="EP144" s="133"/>
      <c r="EQ144" s="127"/>
      <c r="ER144" s="133"/>
      <c r="ES144" s="133"/>
      <c r="ET144" s="133"/>
      <c r="EU144" s="134"/>
      <c r="EV144" s="108"/>
      <c r="EW144" s="372"/>
      <c r="EX144" s="135"/>
      <c r="EY144" s="136"/>
      <c r="EZ144" s="217"/>
      <c r="FA144" s="138">
        <f t="shared" si="104"/>
        <v>0</v>
      </c>
      <c r="FB144" s="138">
        <f t="shared" si="149"/>
        <v>0</v>
      </c>
      <c r="FC144" s="138">
        <f t="shared" si="105"/>
        <v>0</v>
      </c>
      <c r="FD144" s="138">
        <f t="shared" si="106"/>
        <v>0</v>
      </c>
      <c r="FE144" s="138">
        <f t="shared" si="107"/>
        <v>0</v>
      </c>
      <c r="FF144" s="138">
        <f t="shared" si="108"/>
        <v>0</v>
      </c>
      <c r="FG144" s="138">
        <f t="shared" si="109"/>
        <v>0</v>
      </c>
      <c r="FH144" s="138">
        <f t="shared" si="110"/>
        <v>0</v>
      </c>
      <c r="FI144" s="138">
        <f t="shared" si="111"/>
        <v>0</v>
      </c>
      <c r="FJ144" s="138">
        <f t="shared" si="112"/>
        <v>0</v>
      </c>
      <c r="FK144" s="138">
        <f t="shared" si="113"/>
        <v>0</v>
      </c>
      <c r="FL144" s="138">
        <f t="shared" si="114"/>
        <v>0</v>
      </c>
      <c r="FM144" s="138">
        <f t="shared" si="115"/>
        <v>0</v>
      </c>
      <c r="FN144" s="138">
        <f t="shared" si="116"/>
        <v>0</v>
      </c>
      <c r="FO144" s="138">
        <f t="shared" si="117"/>
        <v>0</v>
      </c>
      <c r="FP144" s="138">
        <f t="shared" si="118"/>
        <v>0</v>
      </c>
      <c r="FQ144" s="138">
        <f t="shared" si="119"/>
        <v>0</v>
      </c>
      <c r="FR144" s="138">
        <f t="shared" si="120"/>
        <v>0</v>
      </c>
      <c r="FS144" s="138">
        <f t="shared" si="121"/>
        <v>0</v>
      </c>
      <c r="FT144" s="138">
        <f t="shared" si="122"/>
        <v>0</v>
      </c>
      <c r="FU144" s="138">
        <f t="shared" si="123"/>
        <v>0</v>
      </c>
      <c r="FV144" s="138">
        <f t="shared" si="124"/>
        <v>1</v>
      </c>
      <c r="FW144" s="138">
        <f t="shared" si="125"/>
        <v>0</v>
      </c>
      <c r="FX144" s="138">
        <f t="shared" si="126"/>
        <v>1</v>
      </c>
      <c r="FY144" s="138">
        <f t="shared" si="127"/>
        <v>0</v>
      </c>
      <c r="FZ144" s="138">
        <f t="shared" si="128"/>
        <v>1</v>
      </c>
      <c r="GA144" s="138">
        <f t="shared" si="129"/>
        <v>0</v>
      </c>
      <c r="GB144" s="138">
        <f t="shared" si="130"/>
        <v>0</v>
      </c>
      <c r="GC144" s="138">
        <f t="shared" si="131"/>
        <v>0</v>
      </c>
      <c r="GD144" s="138">
        <f t="shared" si="132"/>
        <v>0</v>
      </c>
      <c r="GE144" s="138">
        <f t="shared" si="133"/>
        <v>0</v>
      </c>
      <c r="GF144" s="138">
        <f t="shared" si="134"/>
        <v>0</v>
      </c>
      <c r="GG144" s="138">
        <f t="shared" si="135"/>
        <v>0</v>
      </c>
      <c r="GH144" s="138">
        <f t="shared" si="136"/>
        <v>0</v>
      </c>
      <c r="GI144" s="138">
        <f t="shared" si="137"/>
        <v>0</v>
      </c>
      <c r="GJ144" s="138">
        <f t="shared" si="138"/>
        <v>0</v>
      </c>
      <c r="GK144" s="138">
        <f t="shared" si="139"/>
        <v>0</v>
      </c>
      <c r="GL144" s="138">
        <f t="shared" si="140"/>
        <v>0</v>
      </c>
      <c r="GM144" s="138">
        <f t="shared" si="100"/>
        <v>0</v>
      </c>
      <c r="GN144" s="138">
        <f t="shared" si="101"/>
        <v>0</v>
      </c>
      <c r="GO144" s="138">
        <f t="shared" si="102"/>
        <v>0</v>
      </c>
      <c r="GP144" s="138">
        <f t="shared" si="103"/>
        <v>0</v>
      </c>
      <c r="GQ144" s="138">
        <f t="shared" si="141"/>
        <v>0</v>
      </c>
      <c r="GR144" s="138">
        <f t="shared" si="142"/>
        <v>0</v>
      </c>
      <c r="GS144" s="138">
        <f t="shared" si="143"/>
        <v>0</v>
      </c>
      <c r="GT144" s="138">
        <f t="shared" si="144"/>
        <v>0</v>
      </c>
      <c r="GU144" s="138">
        <f t="shared" si="145"/>
        <v>0</v>
      </c>
      <c r="GV144" s="138">
        <f t="shared" si="146"/>
        <v>0</v>
      </c>
      <c r="GW144" s="138">
        <f t="shared" si="147"/>
        <v>0</v>
      </c>
      <c r="GX144" s="138">
        <f t="shared" si="148"/>
        <v>0</v>
      </c>
    </row>
    <row r="145" spans="1:206" ht="35.1" customHeight="1" x14ac:dyDescent="0.4">
      <c r="A145" s="114" t="s">
        <v>79</v>
      </c>
      <c r="B145" s="115">
        <v>45450</v>
      </c>
      <c r="C145" s="117"/>
      <c r="D145" s="117"/>
      <c r="E145" s="118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200"/>
      <c r="R145" s="199">
        <v>26</v>
      </c>
      <c r="S145" s="199"/>
      <c r="T145" s="143"/>
      <c r="U145" s="199"/>
      <c r="V145" s="199"/>
      <c r="W145" s="199"/>
      <c r="X145" s="200"/>
      <c r="Y145" s="199">
        <v>24</v>
      </c>
      <c r="Z145" s="199"/>
      <c r="AA145" s="120"/>
      <c r="AB145" s="120"/>
      <c r="AC145" s="120"/>
      <c r="AD145" s="120"/>
      <c r="AE145" s="194"/>
      <c r="AF145" s="120"/>
      <c r="AG145" s="120"/>
      <c r="AH145" s="120"/>
      <c r="AI145" s="120"/>
      <c r="AJ145" s="120"/>
      <c r="AK145" s="291"/>
      <c r="AL145" s="120"/>
      <c r="AM145" s="120"/>
      <c r="AN145" s="120"/>
      <c r="AO145" s="118"/>
      <c r="AP145" s="118"/>
      <c r="AQ145" s="117"/>
      <c r="AR145" s="199">
        <v>22</v>
      </c>
      <c r="AS145" s="117"/>
      <c r="AT145" s="117"/>
      <c r="AU145" s="120"/>
      <c r="AV145" s="247"/>
      <c r="AW145" s="202"/>
      <c r="AX145" s="202"/>
      <c r="AY145" s="202"/>
      <c r="AZ145" s="202"/>
      <c r="BA145" s="199"/>
      <c r="BB145" s="199"/>
      <c r="BC145" s="199"/>
      <c r="BD145" s="199"/>
      <c r="BE145" s="199"/>
      <c r="BF145" s="199"/>
      <c r="BG145" s="199"/>
      <c r="BH145" s="199"/>
      <c r="BI145" s="199"/>
      <c r="BJ145" s="199"/>
      <c r="BK145" s="199"/>
      <c r="BL145" s="199"/>
      <c r="BM145" s="199"/>
      <c r="BN145" s="199"/>
      <c r="BO145" s="199"/>
      <c r="BP145" s="199"/>
      <c r="BQ145" s="199"/>
      <c r="BR145" s="199"/>
      <c r="BS145" s="288"/>
      <c r="BT145" s="285"/>
      <c r="BU145" s="285"/>
      <c r="BV145" s="285"/>
      <c r="BW145" s="133"/>
      <c r="BX145" s="133"/>
      <c r="BY145" s="133"/>
      <c r="BZ145" s="133"/>
      <c r="CA145" s="133"/>
      <c r="CB145" s="133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  <c r="CO145" s="133"/>
      <c r="CP145" s="133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33"/>
      <c r="DG145" s="133"/>
      <c r="DH145" s="133"/>
      <c r="DI145" s="133"/>
      <c r="DJ145" s="133"/>
      <c r="DK145" s="133"/>
      <c r="DL145" s="133"/>
      <c r="DM145" s="133"/>
      <c r="DN145" s="133"/>
      <c r="DO145" s="133"/>
      <c r="DP145" s="133"/>
      <c r="DQ145" s="133"/>
      <c r="DR145" s="133"/>
      <c r="DS145" s="133"/>
      <c r="DT145" s="133"/>
      <c r="DU145" s="133"/>
      <c r="DV145" s="133"/>
      <c r="DW145" s="127"/>
      <c r="DX145" s="133"/>
      <c r="DY145" s="133"/>
      <c r="DZ145" s="133"/>
      <c r="EA145" s="133"/>
      <c r="EB145" s="133"/>
      <c r="EC145" s="133"/>
      <c r="ED145" s="133"/>
      <c r="EE145" s="133"/>
      <c r="EF145" s="133"/>
      <c r="EG145" s="133"/>
      <c r="EH145" s="133"/>
      <c r="EI145" s="133"/>
      <c r="EJ145" s="133"/>
      <c r="EK145" s="133"/>
      <c r="EL145" s="127"/>
      <c r="EM145" s="133"/>
      <c r="EN145" s="133"/>
      <c r="EO145" s="133"/>
      <c r="EP145" s="133"/>
      <c r="EQ145" s="127"/>
      <c r="ER145" s="133"/>
      <c r="ES145" s="133"/>
      <c r="ET145" s="133"/>
      <c r="EU145" s="134"/>
      <c r="EV145" s="108"/>
      <c r="EW145" s="372"/>
      <c r="EX145" s="135"/>
      <c r="EY145" s="136"/>
      <c r="EZ145" s="217"/>
      <c r="FA145" s="138">
        <f t="shared" si="104"/>
        <v>0</v>
      </c>
      <c r="FB145" s="138">
        <f t="shared" si="149"/>
        <v>0</v>
      </c>
      <c r="FC145" s="138">
        <f t="shared" si="105"/>
        <v>0</v>
      </c>
      <c r="FD145" s="138">
        <f t="shared" si="106"/>
        <v>0</v>
      </c>
      <c r="FE145" s="138">
        <f t="shared" si="107"/>
        <v>0</v>
      </c>
      <c r="FF145" s="138">
        <f t="shared" si="108"/>
        <v>0</v>
      </c>
      <c r="FG145" s="138">
        <f t="shared" si="109"/>
        <v>0</v>
      </c>
      <c r="FH145" s="138">
        <f t="shared" si="110"/>
        <v>0</v>
      </c>
      <c r="FI145" s="138">
        <f t="shared" si="111"/>
        <v>0</v>
      </c>
      <c r="FJ145" s="138">
        <f t="shared" si="112"/>
        <v>0</v>
      </c>
      <c r="FK145" s="138">
        <f t="shared" si="113"/>
        <v>0</v>
      </c>
      <c r="FL145" s="138">
        <f t="shared" si="114"/>
        <v>0</v>
      </c>
      <c r="FM145" s="138">
        <f t="shared" si="115"/>
        <v>0</v>
      </c>
      <c r="FN145" s="138">
        <f t="shared" si="116"/>
        <v>0</v>
      </c>
      <c r="FO145" s="138">
        <f t="shared" si="117"/>
        <v>0</v>
      </c>
      <c r="FP145" s="138">
        <f t="shared" si="118"/>
        <v>0</v>
      </c>
      <c r="FQ145" s="138">
        <f t="shared" si="119"/>
        <v>0</v>
      </c>
      <c r="FR145" s="138">
        <f t="shared" si="120"/>
        <v>0</v>
      </c>
      <c r="FS145" s="138">
        <f t="shared" si="121"/>
        <v>0</v>
      </c>
      <c r="FT145" s="138">
        <f t="shared" si="122"/>
        <v>0</v>
      </c>
      <c r="FU145" s="138">
        <f t="shared" si="123"/>
        <v>0</v>
      </c>
      <c r="FV145" s="138">
        <f t="shared" si="124"/>
        <v>1</v>
      </c>
      <c r="FW145" s="138">
        <f t="shared" si="125"/>
        <v>0</v>
      </c>
      <c r="FX145" s="138">
        <f t="shared" si="126"/>
        <v>1</v>
      </c>
      <c r="FY145" s="138">
        <f t="shared" si="127"/>
        <v>0</v>
      </c>
      <c r="FZ145" s="138">
        <f t="shared" si="128"/>
        <v>1</v>
      </c>
      <c r="GA145" s="138">
        <f t="shared" si="129"/>
        <v>0</v>
      </c>
      <c r="GB145" s="138">
        <f t="shared" si="130"/>
        <v>0</v>
      </c>
      <c r="GC145" s="138">
        <f t="shared" si="131"/>
        <v>0</v>
      </c>
      <c r="GD145" s="138">
        <f t="shared" si="132"/>
        <v>0</v>
      </c>
      <c r="GE145" s="138">
        <f t="shared" si="133"/>
        <v>0</v>
      </c>
      <c r="GF145" s="138">
        <f t="shared" si="134"/>
        <v>0</v>
      </c>
      <c r="GG145" s="138">
        <f t="shared" si="135"/>
        <v>0</v>
      </c>
      <c r="GH145" s="138">
        <f t="shared" si="136"/>
        <v>0</v>
      </c>
      <c r="GI145" s="138">
        <f t="shared" si="137"/>
        <v>0</v>
      </c>
      <c r="GJ145" s="138">
        <f t="shared" si="138"/>
        <v>0</v>
      </c>
      <c r="GK145" s="138">
        <f t="shared" si="139"/>
        <v>0</v>
      </c>
      <c r="GL145" s="138">
        <f t="shared" si="140"/>
        <v>0</v>
      </c>
      <c r="GM145" s="138">
        <f t="shared" si="100"/>
        <v>0</v>
      </c>
      <c r="GN145" s="138">
        <f t="shared" si="101"/>
        <v>0</v>
      </c>
      <c r="GO145" s="138">
        <f t="shared" si="102"/>
        <v>0</v>
      </c>
      <c r="GP145" s="138">
        <f t="shared" si="103"/>
        <v>0</v>
      </c>
      <c r="GQ145" s="138">
        <f t="shared" si="141"/>
        <v>0</v>
      </c>
      <c r="GR145" s="138">
        <f t="shared" si="142"/>
        <v>0</v>
      </c>
      <c r="GS145" s="138">
        <f t="shared" si="143"/>
        <v>0</v>
      </c>
      <c r="GT145" s="138">
        <f t="shared" si="144"/>
        <v>0</v>
      </c>
      <c r="GU145" s="138">
        <f t="shared" si="145"/>
        <v>0</v>
      </c>
      <c r="GV145" s="138">
        <f t="shared" si="146"/>
        <v>0</v>
      </c>
      <c r="GW145" s="138">
        <f t="shared" si="147"/>
        <v>0</v>
      </c>
      <c r="GX145" s="138">
        <f t="shared" si="148"/>
        <v>0</v>
      </c>
    </row>
    <row r="146" spans="1:206" ht="35.1" customHeight="1" x14ac:dyDescent="0.4">
      <c r="A146" s="114" t="s">
        <v>80</v>
      </c>
      <c r="B146" s="115">
        <v>45451</v>
      </c>
      <c r="C146" s="117"/>
      <c r="D146" s="117"/>
      <c r="E146" s="118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200"/>
      <c r="R146" s="199"/>
      <c r="S146" s="199"/>
      <c r="T146" s="143"/>
      <c r="U146" s="199"/>
      <c r="V146" s="199"/>
      <c r="W146" s="199"/>
      <c r="X146" s="200"/>
      <c r="Y146" s="199">
        <v>24</v>
      </c>
      <c r="Z146" s="199"/>
      <c r="AA146" s="120"/>
      <c r="AB146" s="120"/>
      <c r="AC146" s="120"/>
      <c r="AD146" s="120"/>
      <c r="AE146" s="194"/>
      <c r="AF146" s="120"/>
      <c r="AG146" s="120"/>
      <c r="AH146" s="120"/>
      <c r="AI146" s="120"/>
      <c r="AJ146" s="120"/>
      <c r="AK146" s="291"/>
      <c r="AL146" s="120"/>
      <c r="AM146" s="120"/>
      <c r="AN146" s="120"/>
      <c r="AO146" s="118"/>
      <c r="AP146" s="118"/>
      <c r="AQ146" s="117"/>
      <c r="AR146" s="199">
        <v>22</v>
      </c>
      <c r="AS146" s="117"/>
      <c r="AT146" s="117"/>
      <c r="AU146" s="120"/>
      <c r="AV146" s="247"/>
      <c r="AW146" s="202"/>
      <c r="AX146" s="202"/>
      <c r="AY146" s="202"/>
      <c r="AZ146" s="202"/>
      <c r="BA146" s="199"/>
      <c r="BB146" s="199"/>
      <c r="BC146" s="199"/>
      <c r="BD146" s="19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  <c r="BQ146" s="209"/>
      <c r="BR146" s="209"/>
      <c r="BS146" s="288"/>
      <c r="BT146" s="285"/>
      <c r="BU146" s="285"/>
      <c r="BV146" s="285"/>
      <c r="BW146" s="133"/>
      <c r="BX146" s="133"/>
      <c r="BY146" s="133"/>
      <c r="BZ146" s="133"/>
      <c r="CA146" s="133"/>
      <c r="CB146" s="133"/>
      <c r="CC146" s="133"/>
      <c r="CD146" s="133"/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  <c r="CO146" s="133"/>
      <c r="CP146" s="133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33"/>
      <c r="DG146" s="133"/>
      <c r="DH146" s="133"/>
      <c r="DI146" s="133"/>
      <c r="DJ146" s="133"/>
      <c r="DK146" s="133"/>
      <c r="DL146" s="133"/>
      <c r="DM146" s="133"/>
      <c r="DN146" s="133"/>
      <c r="DO146" s="133"/>
      <c r="DP146" s="133"/>
      <c r="DQ146" s="133"/>
      <c r="DR146" s="133"/>
      <c r="DS146" s="133"/>
      <c r="DT146" s="133"/>
      <c r="DU146" s="133"/>
      <c r="DV146" s="133"/>
      <c r="DW146" s="127"/>
      <c r="DX146" s="133"/>
      <c r="DY146" s="133"/>
      <c r="DZ146" s="133"/>
      <c r="EA146" s="133"/>
      <c r="EB146" s="133"/>
      <c r="EC146" s="133"/>
      <c r="ED146" s="133"/>
      <c r="EE146" s="133"/>
      <c r="EF146" s="133"/>
      <c r="EG146" s="133"/>
      <c r="EH146" s="133"/>
      <c r="EI146" s="133"/>
      <c r="EJ146" s="133"/>
      <c r="EK146" s="133"/>
      <c r="EL146" s="127"/>
      <c r="EM146" s="133"/>
      <c r="EN146" s="133"/>
      <c r="EO146" s="133"/>
      <c r="EP146" s="133"/>
      <c r="EQ146" s="127"/>
      <c r="ER146" s="133"/>
      <c r="ES146" s="133"/>
      <c r="ET146" s="133"/>
      <c r="EU146" s="134"/>
      <c r="EV146" s="108"/>
      <c r="EW146" s="372"/>
      <c r="EX146" s="135"/>
      <c r="EY146" s="271"/>
      <c r="EZ146" s="217"/>
      <c r="FA146" s="138">
        <f t="shared" si="104"/>
        <v>0</v>
      </c>
      <c r="FB146" s="138">
        <f t="shared" si="149"/>
        <v>0</v>
      </c>
      <c r="FC146" s="138">
        <f t="shared" si="105"/>
        <v>0</v>
      </c>
      <c r="FD146" s="138">
        <f t="shared" si="106"/>
        <v>0</v>
      </c>
      <c r="FE146" s="138">
        <f t="shared" si="107"/>
        <v>0</v>
      </c>
      <c r="FF146" s="138">
        <f t="shared" si="108"/>
        <v>0</v>
      </c>
      <c r="FG146" s="138">
        <f t="shared" si="109"/>
        <v>0</v>
      </c>
      <c r="FH146" s="138">
        <f t="shared" si="110"/>
        <v>0</v>
      </c>
      <c r="FI146" s="138">
        <f t="shared" si="111"/>
        <v>0</v>
      </c>
      <c r="FJ146" s="138">
        <f t="shared" si="112"/>
        <v>0</v>
      </c>
      <c r="FK146" s="138">
        <f t="shared" si="113"/>
        <v>0</v>
      </c>
      <c r="FL146" s="138">
        <f t="shared" si="114"/>
        <v>0</v>
      </c>
      <c r="FM146" s="138">
        <f t="shared" si="115"/>
        <v>0</v>
      </c>
      <c r="FN146" s="138">
        <f t="shared" si="116"/>
        <v>0</v>
      </c>
      <c r="FO146" s="138">
        <f t="shared" si="117"/>
        <v>0</v>
      </c>
      <c r="FP146" s="138">
        <f t="shared" si="118"/>
        <v>0</v>
      </c>
      <c r="FQ146" s="138">
        <f t="shared" si="119"/>
        <v>0</v>
      </c>
      <c r="FR146" s="138">
        <f t="shared" si="120"/>
        <v>0</v>
      </c>
      <c r="FS146" s="138">
        <f t="shared" si="121"/>
        <v>0</v>
      </c>
      <c r="FT146" s="138">
        <f t="shared" si="122"/>
        <v>0</v>
      </c>
      <c r="FU146" s="138">
        <f t="shared" si="123"/>
        <v>0</v>
      </c>
      <c r="FV146" s="138">
        <f t="shared" si="124"/>
        <v>1</v>
      </c>
      <c r="FW146" s="138">
        <f t="shared" si="125"/>
        <v>0</v>
      </c>
      <c r="FX146" s="138">
        <f t="shared" si="126"/>
        <v>1</v>
      </c>
      <c r="FY146" s="138">
        <f t="shared" si="127"/>
        <v>0</v>
      </c>
      <c r="FZ146" s="138">
        <f t="shared" si="128"/>
        <v>0</v>
      </c>
      <c r="GA146" s="138">
        <f t="shared" si="129"/>
        <v>0</v>
      </c>
      <c r="GB146" s="138">
        <f t="shared" si="130"/>
        <v>0</v>
      </c>
      <c r="GC146" s="138">
        <f t="shared" si="131"/>
        <v>0</v>
      </c>
      <c r="GD146" s="138">
        <f t="shared" si="132"/>
        <v>0</v>
      </c>
      <c r="GE146" s="138">
        <f t="shared" si="133"/>
        <v>0</v>
      </c>
      <c r="GF146" s="138">
        <f t="shared" si="134"/>
        <v>0</v>
      </c>
      <c r="GG146" s="138">
        <f t="shared" si="135"/>
        <v>0</v>
      </c>
      <c r="GH146" s="138">
        <f t="shared" si="136"/>
        <v>0</v>
      </c>
      <c r="GI146" s="138">
        <f t="shared" si="137"/>
        <v>0</v>
      </c>
      <c r="GJ146" s="138">
        <f t="shared" si="138"/>
        <v>0</v>
      </c>
      <c r="GK146" s="138">
        <f t="shared" si="139"/>
        <v>0</v>
      </c>
      <c r="GL146" s="138">
        <f t="shared" si="140"/>
        <v>0</v>
      </c>
      <c r="GM146" s="138">
        <f t="shared" si="100"/>
        <v>0</v>
      </c>
      <c r="GN146" s="138">
        <f t="shared" si="101"/>
        <v>0</v>
      </c>
      <c r="GO146" s="138">
        <f t="shared" si="102"/>
        <v>0</v>
      </c>
      <c r="GP146" s="138">
        <f t="shared" si="103"/>
        <v>0</v>
      </c>
      <c r="GQ146" s="138">
        <f t="shared" si="141"/>
        <v>0</v>
      </c>
      <c r="GR146" s="138">
        <f t="shared" si="142"/>
        <v>0</v>
      </c>
      <c r="GS146" s="138">
        <f t="shared" si="143"/>
        <v>0</v>
      </c>
      <c r="GT146" s="138">
        <f t="shared" si="144"/>
        <v>0</v>
      </c>
      <c r="GU146" s="138">
        <f t="shared" si="145"/>
        <v>0</v>
      </c>
      <c r="GV146" s="138">
        <f t="shared" si="146"/>
        <v>0</v>
      </c>
      <c r="GW146" s="138">
        <f t="shared" si="147"/>
        <v>0</v>
      </c>
      <c r="GX146" s="138">
        <f t="shared" si="148"/>
        <v>0</v>
      </c>
    </row>
    <row r="147" spans="1:206" ht="35.1" customHeight="1" x14ac:dyDescent="0.4">
      <c r="A147" s="144" t="s">
        <v>81</v>
      </c>
      <c r="B147" s="145">
        <v>45452</v>
      </c>
      <c r="C147" s="147"/>
      <c r="D147" s="147"/>
      <c r="E147" s="147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47"/>
      <c r="AP147" s="147"/>
      <c r="AQ147" s="147"/>
      <c r="AR147" s="147"/>
      <c r="AS147" s="147"/>
      <c r="AT147" s="147"/>
      <c r="AU147" s="192"/>
      <c r="AV147" s="265"/>
      <c r="AW147" s="198"/>
      <c r="AX147" s="198"/>
      <c r="AY147" s="198"/>
      <c r="AZ147" s="198"/>
      <c r="BA147" s="264"/>
      <c r="BB147" s="264"/>
      <c r="BC147" s="264"/>
      <c r="BD147" s="264"/>
      <c r="BE147" s="264"/>
      <c r="BF147" s="264"/>
      <c r="BG147" s="264"/>
      <c r="BH147" s="264"/>
      <c r="BI147" s="264"/>
      <c r="BJ147" s="264"/>
      <c r="BK147" s="264"/>
      <c r="BL147" s="264"/>
      <c r="BM147" s="264"/>
      <c r="BN147" s="264"/>
      <c r="BO147" s="264"/>
      <c r="BP147" s="264"/>
      <c r="BQ147" s="264"/>
      <c r="BR147" s="264"/>
      <c r="BS147" s="281"/>
      <c r="BT147" s="282"/>
      <c r="BU147" s="282"/>
      <c r="BV147" s="282"/>
      <c r="BW147" s="152"/>
      <c r="BX147" s="152"/>
      <c r="BY147" s="152"/>
      <c r="BZ147" s="152"/>
      <c r="CA147" s="152"/>
      <c r="CB147" s="152"/>
      <c r="CC147" s="152"/>
      <c r="CD147" s="152"/>
      <c r="CE147" s="152"/>
      <c r="CF147" s="152"/>
      <c r="CG147" s="152"/>
      <c r="CH147" s="152"/>
      <c r="CI147" s="152"/>
      <c r="CJ147" s="152"/>
      <c r="CK147" s="152"/>
      <c r="CL147" s="152"/>
      <c r="CM147" s="152"/>
      <c r="CN147" s="152"/>
      <c r="CO147" s="152"/>
      <c r="CP147" s="152"/>
      <c r="CQ147" s="152"/>
      <c r="CR147" s="152"/>
      <c r="CS147" s="152"/>
      <c r="CT147" s="152"/>
      <c r="CU147" s="152"/>
      <c r="CV147" s="152"/>
      <c r="CW147" s="152"/>
      <c r="CX147" s="152"/>
      <c r="CY147" s="152"/>
      <c r="CZ147" s="152"/>
      <c r="DA147" s="152"/>
      <c r="DB147" s="152"/>
      <c r="DC147" s="152"/>
      <c r="DD147" s="152"/>
      <c r="DE147" s="152"/>
      <c r="DF147" s="152"/>
      <c r="DG147" s="152"/>
      <c r="DH147" s="152"/>
      <c r="DI147" s="152"/>
      <c r="DJ147" s="152"/>
      <c r="DK147" s="152"/>
      <c r="DL147" s="152"/>
      <c r="DM147" s="152"/>
      <c r="DN147" s="152"/>
      <c r="DO147" s="152"/>
      <c r="DP147" s="152"/>
      <c r="DQ147" s="152"/>
      <c r="DR147" s="152"/>
      <c r="DS147" s="152"/>
      <c r="DT147" s="152"/>
      <c r="DU147" s="152"/>
      <c r="DV147" s="152"/>
      <c r="DW147" s="152"/>
      <c r="DX147" s="152"/>
      <c r="DY147" s="152"/>
      <c r="DZ147" s="152"/>
      <c r="EA147" s="152"/>
      <c r="EB147" s="152"/>
      <c r="EC147" s="152"/>
      <c r="ED147" s="152"/>
      <c r="EE147" s="152"/>
      <c r="EF147" s="152"/>
      <c r="EG147" s="152"/>
      <c r="EH147" s="152"/>
      <c r="EI147" s="152"/>
      <c r="EJ147" s="152"/>
      <c r="EK147" s="152"/>
      <c r="EL147" s="152"/>
      <c r="EM147" s="152"/>
      <c r="EN147" s="152"/>
      <c r="EO147" s="152"/>
      <c r="EP147" s="152"/>
      <c r="EQ147" s="152"/>
      <c r="ER147" s="152"/>
      <c r="ES147" s="152"/>
      <c r="ET147" s="152"/>
      <c r="EU147" s="153"/>
      <c r="EV147" s="108"/>
      <c r="EW147" s="154"/>
      <c r="EX147" s="154"/>
      <c r="EY147" s="216"/>
      <c r="EZ147" s="185"/>
      <c r="FA147" s="156">
        <f t="shared" si="104"/>
        <v>0</v>
      </c>
      <c r="FB147" s="156">
        <f t="shared" si="149"/>
        <v>0</v>
      </c>
      <c r="FC147" s="156">
        <f t="shared" si="105"/>
        <v>0</v>
      </c>
      <c r="FD147" s="156">
        <f t="shared" si="106"/>
        <v>0</v>
      </c>
      <c r="FE147" s="156">
        <f t="shared" si="107"/>
        <v>0</v>
      </c>
      <c r="FF147" s="156">
        <f t="shared" si="108"/>
        <v>0</v>
      </c>
      <c r="FG147" s="156">
        <f t="shared" si="109"/>
        <v>0</v>
      </c>
      <c r="FH147" s="156">
        <f t="shared" si="110"/>
        <v>0</v>
      </c>
      <c r="FI147" s="156">
        <f t="shared" si="111"/>
        <v>0</v>
      </c>
      <c r="FJ147" s="156">
        <f t="shared" si="112"/>
        <v>0</v>
      </c>
      <c r="FK147" s="156">
        <f t="shared" si="113"/>
        <v>0</v>
      </c>
      <c r="FL147" s="156">
        <f t="shared" si="114"/>
        <v>0</v>
      </c>
      <c r="FM147" s="156">
        <f t="shared" si="115"/>
        <v>0</v>
      </c>
      <c r="FN147" s="156">
        <f t="shared" si="116"/>
        <v>0</v>
      </c>
      <c r="FO147" s="156">
        <f t="shared" si="117"/>
        <v>0</v>
      </c>
      <c r="FP147" s="156">
        <f t="shared" si="118"/>
        <v>0</v>
      </c>
      <c r="FQ147" s="156">
        <f t="shared" si="119"/>
        <v>0</v>
      </c>
      <c r="FR147" s="156">
        <f t="shared" si="120"/>
        <v>0</v>
      </c>
      <c r="FS147" s="156">
        <f t="shared" si="121"/>
        <v>0</v>
      </c>
      <c r="FT147" s="156">
        <f t="shared" si="122"/>
        <v>0</v>
      </c>
      <c r="FU147" s="156">
        <f t="shared" si="123"/>
        <v>0</v>
      </c>
      <c r="FV147" s="156">
        <f t="shared" si="124"/>
        <v>0</v>
      </c>
      <c r="FW147" s="156">
        <f t="shared" si="125"/>
        <v>0</v>
      </c>
      <c r="FX147" s="156">
        <f t="shared" si="126"/>
        <v>0</v>
      </c>
      <c r="FY147" s="156">
        <f t="shared" si="127"/>
        <v>0</v>
      </c>
      <c r="FZ147" s="156">
        <f t="shared" si="128"/>
        <v>0</v>
      </c>
      <c r="GA147" s="156">
        <f t="shared" si="129"/>
        <v>0</v>
      </c>
      <c r="GB147" s="156">
        <f t="shared" si="130"/>
        <v>0</v>
      </c>
      <c r="GC147" s="156">
        <f t="shared" si="131"/>
        <v>0</v>
      </c>
      <c r="GD147" s="156">
        <f t="shared" si="132"/>
        <v>0</v>
      </c>
      <c r="GE147" s="156">
        <f t="shared" si="133"/>
        <v>0</v>
      </c>
      <c r="GF147" s="156">
        <f t="shared" si="134"/>
        <v>0</v>
      </c>
      <c r="GG147" s="156">
        <f t="shared" si="135"/>
        <v>0</v>
      </c>
      <c r="GH147" s="156">
        <f t="shared" si="136"/>
        <v>0</v>
      </c>
      <c r="GI147" s="156">
        <f t="shared" si="137"/>
        <v>0</v>
      </c>
      <c r="GJ147" s="156">
        <f t="shared" si="138"/>
        <v>0</v>
      </c>
      <c r="GK147" s="156">
        <f t="shared" si="139"/>
        <v>0</v>
      </c>
      <c r="GL147" s="156">
        <f t="shared" si="140"/>
        <v>0</v>
      </c>
      <c r="GM147" s="156">
        <f t="shared" si="100"/>
        <v>0</v>
      </c>
      <c r="GN147" s="156">
        <f t="shared" si="101"/>
        <v>0</v>
      </c>
      <c r="GO147" s="156">
        <f t="shared" si="102"/>
        <v>0</v>
      </c>
      <c r="GP147" s="156">
        <f t="shared" si="103"/>
        <v>0</v>
      </c>
      <c r="GQ147" s="156">
        <f t="shared" si="141"/>
        <v>0</v>
      </c>
      <c r="GR147" s="156">
        <f t="shared" si="142"/>
        <v>0</v>
      </c>
      <c r="GS147" s="156">
        <f t="shared" si="143"/>
        <v>0</v>
      </c>
      <c r="GT147" s="156">
        <f t="shared" si="144"/>
        <v>0</v>
      </c>
      <c r="GU147" s="156">
        <f t="shared" si="145"/>
        <v>0</v>
      </c>
      <c r="GV147" s="156">
        <f t="shared" si="146"/>
        <v>0</v>
      </c>
      <c r="GW147" s="156">
        <f t="shared" si="147"/>
        <v>0</v>
      </c>
      <c r="GX147" s="156">
        <f t="shared" si="148"/>
        <v>0</v>
      </c>
    </row>
    <row r="148" spans="1:206" ht="35.1" customHeight="1" x14ac:dyDescent="0.4">
      <c r="A148" s="114" t="s">
        <v>75</v>
      </c>
      <c r="B148" s="115">
        <v>45453</v>
      </c>
      <c r="C148" s="117"/>
      <c r="D148" s="117"/>
      <c r="E148" s="118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200"/>
      <c r="R148" s="199">
        <v>37</v>
      </c>
      <c r="S148" s="199">
        <v>24</v>
      </c>
      <c r="T148" s="199"/>
      <c r="U148" s="199"/>
      <c r="V148" s="199"/>
      <c r="W148" s="199"/>
      <c r="X148" s="200"/>
      <c r="Y148" s="199">
        <v>23</v>
      </c>
      <c r="Z148" s="199"/>
      <c r="AA148" s="292"/>
      <c r="AB148" s="120"/>
      <c r="AC148" s="120"/>
      <c r="AD148" s="120"/>
      <c r="AE148" s="194"/>
      <c r="AF148" s="120"/>
      <c r="AG148" s="120"/>
      <c r="AH148" s="120"/>
      <c r="AI148" s="120"/>
      <c r="AJ148" s="120"/>
      <c r="AK148" s="291"/>
      <c r="AL148" s="120"/>
      <c r="AM148" s="120"/>
      <c r="AN148" s="120"/>
      <c r="AO148" s="118"/>
      <c r="AP148" s="118"/>
      <c r="AQ148" s="117"/>
      <c r="AR148" s="199">
        <v>21</v>
      </c>
      <c r="AS148" s="117"/>
      <c r="AT148" s="117"/>
      <c r="AU148" s="120"/>
      <c r="AV148" s="259"/>
      <c r="AW148" s="202"/>
      <c r="AX148" s="202"/>
      <c r="AY148" s="202"/>
      <c r="AZ148" s="202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199"/>
      <c r="BS148" s="290"/>
      <c r="BT148" s="285"/>
      <c r="BU148" s="285"/>
      <c r="BV148" s="285"/>
      <c r="BW148" s="133"/>
      <c r="BX148" s="133"/>
      <c r="BY148" s="133"/>
      <c r="BZ148" s="133"/>
      <c r="CA148" s="133"/>
      <c r="CB148" s="133"/>
      <c r="CC148" s="133"/>
      <c r="CD148" s="133"/>
      <c r="CE148" s="133"/>
      <c r="CF148" s="133"/>
      <c r="CG148" s="133"/>
      <c r="CH148" s="133"/>
      <c r="CI148" s="133"/>
      <c r="CJ148" s="133"/>
      <c r="CK148" s="133"/>
      <c r="CL148" s="133"/>
      <c r="CM148" s="133"/>
      <c r="CN148" s="133"/>
      <c r="CO148" s="133"/>
      <c r="CP148" s="133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33"/>
      <c r="DG148" s="133"/>
      <c r="DH148" s="133"/>
      <c r="DI148" s="133"/>
      <c r="DJ148" s="133"/>
      <c r="DK148" s="133"/>
      <c r="DL148" s="133"/>
      <c r="DM148" s="133"/>
      <c r="DN148" s="133"/>
      <c r="DO148" s="133"/>
      <c r="DP148" s="133"/>
      <c r="DQ148" s="133"/>
      <c r="DR148" s="133"/>
      <c r="DS148" s="133"/>
      <c r="DT148" s="133"/>
      <c r="DU148" s="133"/>
      <c r="DV148" s="133"/>
      <c r="DW148" s="127"/>
      <c r="DX148" s="133"/>
      <c r="DY148" s="133"/>
      <c r="DZ148" s="133"/>
      <c r="EA148" s="133"/>
      <c r="EB148" s="133"/>
      <c r="EC148" s="133"/>
      <c r="ED148" s="133"/>
      <c r="EE148" s="133"/>
      <c r="EF148" s="133"/>
      <c r="EG148" s="133"/>
      <c r="EH148" s="133"/>
      <c r="EI148" s="133"/>
      <c r="EJ148" s="133"/>
      <c r="EK148" s="133"/>
      <c r="EL148" s="127"/>
      <c r="EM148" s="133"/>
      <c r="EN148" s="133"/>
      <c r="EO148" s="133"/>
      <c r="EP148" s="133"/>
      <c r="EQ148" s="127"/>
      <c r="ER148" s="133"/>
      <c r="ES148" s="133"/>
      <c r="ET148" s="133"/>
      <c r="EU148" s="134"/>
      <c r="EV148" s="108"/>
      <c r="EW148" s="372"/>
      <c r="EX148" s="135"/>
      <c r="EY148" s="136"/>
      <c r="EZ148" s="217"/>
      <c r="FA148" s="138">
        <f t="shared" si="104"/>
        <v>0</v>
      </c>
      <c r="FB148" s="138">
        <f t="shared" si="149"/>
        <v>0</v>
      </c>
      <c r="FC148" s="138">
        <f t="shared" si="105"/>
        <v>0</v>
      </c>
      <c r="FD148" s="138">
        <f t="shared" si="106"/>
        <v>0</v>
      </c>
      <c r="FE148" s="138">
        <f t="shared" si="107"/>
        <v>0</v>
      </c>
      <c r="FF148" s="138">
        <f t="shared" si="108"/>
        <v>0</v>
      </c>
      <c r="FG148" s="138">
        <f t="shared" si="109"/>
        <v>0</v>
      </c>
      <c r="FH148" s="138">
        <f t="shared" si="110"/>
        <v>0</v>
      </c>
      <c r="FI148" s="138">
        <f t="shared" si="111"/>
        <v>0</v>
      </c>
      <c r="FJ148" s="138">
        <f t="shared" si="112"/>
        <v>0</v>
      </c>
      <c r="FK148" s="138">
        <f t="shared" si="113"/>
        <v>0</v>
      </c>
      <c r="FL148" s="138">
        <f t="shared" si="114"/>
        <v>0</v>
      </c>
      <c r="FM148" s="138">
        <f t="shared" si="115"/>
        <v>0</v>
      </c>
      <c r="FN148" s="138">
        <f t="shared" si="116"/>
        <v>0</v>
      </c>
      <c r="FO148" s="138">
        <f t="shared" si="117"/>
        <v>0</v>
      </c>
      <c r="FP148" s="138">
        <f t="shared" si="118"/>
        <v>0</v>
      </c>
      <c r="FQ148" s="138">
        <f t="shared" si="119"/>
        <v>0</v>
      </c>
      <c r="FR148" s="138">
        <f t="shared" si="120"/>
        <v>0</v>
      </c>
      <c r="FS148" s="138">
        <f t="shared" si="121"/>
        <v>0</v>
      </c>
      <c r="FT148" s="138">
        <f t="shared" si="122"/>
        <v>0</v>
      </c>
      <c r="FU148" s="138">
        <f t="shared" si="123"/>
        <v>1</v>
      </c>
      <c r="FV148" s="138">
        <f t="shared" si="124"/>
        <v>0</v>
      </c>
      <c r="FW148" s="138">
        <f t="shared" si="125"/>
        <v>1</v>
      </c>
      <c r="FX148" s="138">
        <f t="shared" si="126"/>
        <v>1</v>
      </c>
      <c r="FY148" s="138">
        <f t="shared" si="127"/>
        <v>0</v>
      </c>
      <c r="FZ148" s="138">
        <f t="shared" si="128"/>
        <v>0</v>
      </c>
      <c r="GA148" s="138">
        <f t="shared" si="129"/>
        <v>0</v>
      </c>
      <c r="GB148" s="138">
        <f t="shared" si="130"/>
        <v>0</v>
      </c>
      <c r="GC148" s="138">
        <f t="shared" si="131"/>
        <v>0</v>
      </c>
      <c r="GD148" s="138">
        <f t="shared" si="132"/>
        <v>0</v>
      </c>
      <c r="GE148" s="138">
        <f t="shared" si="133"/>
        <v>0</v>
      </c>
      <c r="GF148" s="138">
        <f t="shared" si="134"/>
        <v>0</v>
      </c>
      <c r="GG148" s="138">
        <f t="shared" si="135"/>
        <v>0</v>
      </c>
      <c r="GH148" s="138">
        <f t="shared" si="136"/>
        <v>0</v>
      </c>
      <c r="GI148" s="138">
        <f t="shared" si="137"/>
        <v>0</v>
      </c>
      <c r="GJ148" s="138">
        <f t="shared" si="138"/>
        <v>0</v>
      </c>
      <c r="GK148" s="138">
        <f t="shared" si="139"/>
        <v>1</v>
      </c>
      <c r="GL148" s="138">
        <f t="shared" si="140"/>
        <v>0</v>
      </c>
      <c r="GM148" s="138">
        <f t="shared" si="100"/>
        <v>0</v>
      </c>
      <c r="GN148" s="138">
        <f t="shared" si="101"/>
        <v>0</v>
      </c>
      <c r="GO148" s="138">
        <f t="shared" si="102"/>
        <v>0</v>
      </c>
      <c r="GP148" s="138">
        <f t="shared" si="103"/>
        <v>0</v>
      </c>
      <c r="GQ148" s="138">
        <f t="shared" si="141"/>
        <v>0</v>
      </c>
      <c r="GR148" s="138">
        <f t="shared" si="142"/>
        <v>0</v>
      </c>
      <c r="GS148" s="138">
        <f t="shared" si="143"/>
        <v>0</v>
      </c>
      <c r="GT148" s="138">
        <f t="shared" si="144"/>
        <v>0</v>
      </c>
      <c r="GU148" s="138">
        <f t="shared" si="145"/>
        <v>0</v>
      </c>
      <c r="GV148" s="138">
        <f t="shared" si="146"/>
        <v>0</v>
      </c>
      <c r="GW148" s="138">
        <f t="shared" si="147"/>
        <v>0</v>
      </c>
      <c r="GX148" s="138">
        <f t="shared" si="148"/>
        <v>0</v>
      </c>
    </row>
    <row r="149" spans="1:206" ht="35.1" customHeight="1" x14ac:dyDescent="0.4">
      <c r="A149" s="114" t="s">
        <v>76</v>
      </c>
      <c r="B149" s="115">
        <v>45454</v>
      </c>
      <c r="C149" s="117"/>
      <c r="D149" s="117"/>
      <c r="E149" s="118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200"/>
      <c r="R149" s="199">
        <v>37</v>
      </c>
      <c r="S149" s="199"/>
      <c r="T149" s="199"/>
      <c r="U149" s="199"/>
      <c r="V149" s="199"/>
      <c r="W149" s="199"/>
      <c r="X149" s="200"/>
      <c r="Y149" s="199">
        <v>23</v>
      </c>
      <c r="Z149" s="199"/>
      <c r="AA149" s="292"/>
      <c r="AB149" s="120"/>
      <c r="AC149" s="120"/>
      <c r="AD149" s="120"/>
      <c r="AE149" s="194"/>
      <c r="AF149" s="120"/>
      <c r="AG149" s="120"/>
      <c r="AH149" s="120"/>
      <c r="AI149" s="120"/>
      <c r="AJ149" s="120"/>
      <c r="AK149" s="291"/>
      <c r="AL149" s="120"/>
      <c r="AM149" s="120"/>
      <c r="AN149" s="120"/>
      <c r="AO149" s="118"/>
      <c r="AP149" s="118"/>
      <c r="AQ149" s="117"/>
      <c r="AR149" s="199">
        <v>21</v>
      </c>
      <c r="AS149" s="117"/>
      <c r="AT149" s="117"/>
      <c r="AU149" s="120"/>
      <c r="AV149" s="247"/>
      <c r="AW149" s="202"/>
      <c r="AX149" s="202"/>
      <c r="AY149" s="202"/>
      <c r="AZ149" s="202"/>
      <c r="BA149" s="199"/>
      <c r="BB149" s="199"/>
      <c r="BC149" s="199"/>
      <c r="BD149" s="19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127"/>
      <c r="BT149" s="133"/>
      <c r="BU149" s="285"/>
      <c r="BV149" s="285"/>
      <c r="BW149" s="133"/>
      <c r="BX149" s="133"/>
      <c r="BY149" s="133"/>
      <c r="BZ149" s="133"/>
      <c r="CA149" s="133"/>
      <c r="CB149" s="133"/>
      <c r="CC149" s="133"/>
      <c r="CD149" s="133"/>
      <c r="CE149" s="133"/>
      <c r="CF149" s="133"/>
      <c r="CG149" s="133"/>
      <c r="CH149" s="133"/>
      <c r="CI149" s="133"/>
      <c r="CJ149" s="133"/>
      <c r="CK149" s="133"/>
      <c r="CL149" s="133"/>
      <c r="CM149" s="133"/>
      <c r="CN149" s="133"/>
      <c r="CO149" s="133"/>
      <c r="CP149" s="133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33"/>
      <c r="DG149" s="133"/>
      <c r="DH149" s="133"/>
      <c r="DI149" s="133"/>
      <c r="DJ149" s="133"/>
      <c r="DK149" s="133"/>
      <c r="DL149" s="133"/>
      <c r="DM149" s="133"/>
      <c r="DN149" s="133"/>
      <c r="DO149" s="133"/>
      <c r="DP149" s="133"/>
      <c r="DQ149" s="133"/>
      <c r="DR149" s="133"/>
      <c r="DS149" s="133"/>
      <c r="DT149" s="133"/>
      <c r="DU149" s="133"/>
      <c r="DV149" s="133"/>
      <c r="DW149" s="127"/>
      <c r="DX149" s="133"/>
      <c r="DY149" s="133"/>
      <c r="DZ149" s="133"/>
      <c r="EA149" s="133"/>
      <c r="EB149" s="133"/>
      <c r="EC149" s="133"/>
      <c r="ED149" s="133"/>
      <c r="EE149" s="133"/>
      <c r="EF149" s="133"/>
      <c r="EG149" s="133"/>
      <c r="EH149" s="133"/>
      <c r="EI149" s="133"/>
      <c r="EJ149" s="133"/>
      <c r="EK149" s="133"/>
      <c r="EL149" s="127"/>
      <c r="EM149" s="133"/>
      <c r="EN149" s="133"/>
      <c r="EO149" s="133"/>
      <c r="EP149" s="133"/>
      <c r="EQ149" s="127"/>
      <c r="ER149" s="133"/>
      <c r="ES149" s="133"/>
      <c r="ET149" s="133"/>
      <c r="EU149" s="134"/>
      <c r="EV149" s="108"/>
      <c r="EW149" s="372"/>
      <c r="EX149" s="135"/>
      <c r="EY149" s="136"/>
      <c r="EZ149" s="217"/>
      <c r="FA149" s="138">
        <f t="shared" si="104"/>
        <v>0</v>
      </c>
      <c r="FB149" s="138">
        <f t="shared" si="149"/>
        <v>0</v>
      </c>
      <c r="FC149" s="138">
        <f t="shared" si="105"/>
        <v>0</v>
      </c>
      <c r="FD149" s="138">
        <f t="shared" si="106"/>
        <v>0</v>
      </c>
      <c r="FE149" s="138">
        <f t="shared" si="107"/>
        <v>0</v>
      </c>
      <c r="FF149" s="138">
        <f t="shared" si="108"/>
        <v>0</v>
      </c>
      <c r="FG149" s="138">
        <f t="shared" si="109"/>
        <v>0</v>
      </c>
      <c r="FH149" s="138">
        <f t="shared" si="110"/>
        <v>0</v>
      </c>
      <c r="FI149" s="138">
        <f t="shared" si="111"/>
        <v>0</v>
      </c>
      <c r="FJ149" s="138">
        <f t="shared" si="112"/>
        <v>0</v>
      </c>
      <c r="FK149" s="138">
        <f t="shared" si="113"/>
        <v>0</v>
      </c>
      <c r="FL149" s="138">
        <f t="shared" si="114"/>
        <v>0</v>
      </c>
      <c r="FM149" s="138">
        <f t="shared" si="115"/>
        <v>0</v>
      </c>
      <c r="FN149" s="138">
        <f t="shared" si="116"/>
        <v>0</v>
      </c>
      <c r="FO149" s="138">
        <f t="shared" si="117"/>
        <v>0</v>
      </c>
      <c r="FP149" s="138">
        <f t="shared" si="118"/>
        <v>0</v>
      </c>
      <c r="FQ149" s="138">
        <f t="shared" si="119"/>
        <v>0</v>
      </c>
      <c r="FR149" s="138">
        <f t="shared" si="120"/>
        <v>0</v>
      </c>
      <c r="FS149" s="138">
        <f t="shared" si="121"/>
        <v>0</v>
      </c>
      <c r="FT149" s="138">
        <f t="shared" si="122"/>
        <v>0</v>
      </c>
      <c r="FU149" s="138">
        <f t="shared" si="123"/>
        <v>1</v>
      </c>
      <c r="FV149" s="138">
        <f t="shared" si="124"/>
        <v>0</v>
      </c>
      <c r="FW149" s="138">
        <f t="shared" si="125"/>
        <v>1</v>
      </c>
      <c r="FX149" s="138">
        <f t="shared" si="126"/>
        <v>0</v>
      </c>
      <c r="FY149" s="138">
        <f t="shared" si="127"/>
        <v>0</v>
      </c>
      <c r="FZ149" s="138">
        <f t="shared" si="128"/>
        <v>0</v>
      </c>
      <c r="GA149" s="138">
        <f t="shared" si="129"/>
        <v>0</v>
      </c>
      <c r="GB149" s="138">
        <f t="shared" si="130"/>
        <v>0</v>
      </c>
      <c r="GC149" s="138">
        <f t="shared" si="131"/>
        <v>0</v>
      </c>
      <c r="GD149" s="138">
        <f t="shared" si="132"/>
        <v>0</v>
      </c>
      <c r="GE149" s="138">
        <f t="shared" si="133"/>
        <v>0</v>
      </c>
      <c r="GF149" s="138">
        <f t="shared" si="134"/>
        <v>0</v>
      </c>
      <c r="GG149" s="138">
        <f t="shared" si="135"/>
        <v>0</v>
      </c>
      <c r="GH149" s="138">
        <f t="shared" si="136"/>
        <v>0</v>
      </c>
      <c r="GI149" s="138">
        <f t="shared" si="137"/>
        <v>0</v>
      </c>
      <c r="GJ149" s="138">
        <f t="shared" si="138"/>
        <v>0</v>
      </c>
      <c r="GK149" s="138">
        <f t="shared" si="139"/>
        <v>1</v>
      </c>
      <c r="GL149" s="138">
        <f t="shared" si="140"/>
        <v>0</v>
      </c>
      <c r="GM149" s="138">
        <f t="shared" si="100"/>
        <v>0</v>
      </c>
      <c r="GN149" s="138">
        <f t="shared" si="101"/>
        <v>0</v>
      </c>
      <c r="GO149" s="138">
        <f t="shared" si="102"/>
        <v>0</v>
      </c>
      <c r="GP149" s="138">
        <f t="shared" si="103"/>
        <v>0</v>
      </c>
      <c r="GQ149" s="138">
        <f t="shared" si="141"/>
        <v>0</v>
      </c>
      <c r="GR149" s="138">
        <f t="shared" si="142"/>
        <v>0</v>
      </c>
      <c r="GS149" s="138">
        <f t="shared" si="143"/>
        <v>0</v>
      </c>
      <c r="GT149" s="138">
        <f t="shared" si="144"/>
        <v>0</v>
      </c>
      <c r="GU149" s="138">
        <f t="shared" si="145"/>
        <v>0</v>
      </c>
      <c r="GV149" s="138">
        <f t="shared" si="146"/>
        <v>0</v>
      </c>
      <c r="GW149" s="138">
        <f t="shared" si="147"/>
        <v>0</v>
      </c>
      <c r="GX149" s="138">
        <f t="shared" si="148"/>
        <v>0</v>
      </c>
    </row>
    <row r="150" spans="1:206" ht="35.1" customHeight="1" x14ac:dyDescent="0.4">
      <c r="A150" s="114" t="s">
        <v>77</v>
      </c>
      <c r="B150" s="115">
        <v>45455</v>
      </c>
      <c r="C150" s="117"/>
      <c r="D150" s="117"/>
      <c r="E150" s="118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200"/>
      <c r="R150" s="199">
        <v>37</v>
      </c>
      <c r="S150" s="199"/>
      <c r="T150" s="199"/>
      <c r="U150" s="199"/>
      <c r="V150" s="199"/>
      <c r="W150" s="199"/>
      <c r="X150" s="200"/>
      <c r="Y150" s="199">
        <v>23</v>
      </c>
      <c r="Z150" s="199"/>
      <c r="AA150" s="292"/>
      <c r="AB150" s="120"/>
      <c r="AC150" s="120"/>
      <c r="AD150" s="120"/>
      <c r="AE150" s="194"/>
      <c r="AF150" s="291"/>
      <c r="AG150" s="120"/>
      <c r="AH150" s="120"/>
      <c r="AI150" s="120"/>
      <c r="AJ150" s="120"/>
      <c r="AK150" s="120"/>
      <c r="AL150" s="120"/>
      <c r="AM150" s="120"/>
      <c r="AN150" s="120"/>
      <c r="AO150" s="118"/>
      <c r="AP150" s="118"/>
      <c r="AQ150" s="117"/>
      <c r="AR150" s="199">
        <v>21</v>
      </c>
      <c r="AS150" s="117"/>
      <c r="AT150" s="117"/>
      <c r="AU150" s="120"/>
      <c r="AV150" s="259"/>
      <c r="AW150" s="202"/>
      <c r="AX150" s="202"/>
      <c r="AY150" s="202"/>
      <c r="AZ150" s="202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127"/>
      <c r="BT150" s="133"/>
      <c r="BU150" s="13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133"/>
      <c r="CM150" s="133"/>
      <c r="CN150" s="133"/>
      <c r="CO150" s="133"/>
      <c r="CP150" s="133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33"/>
      <c r="DG150" s="133"/>
      <c r="DH150" s="133"/>
      <c r="DI150" s="133"/>
      <c r="DJ150" s="133"/>
      <c r="DK150" s="133"/>
      <c r="DL150" s="133"/>
      <c r="DM150" s="133"/>
      <c r="DN150" s="133"/>
      <c r="DO150" s="133"/>
      <c r="DP150" s="133"/>
      <c r="DQ150" s="133"/>
      <c r="DR150" s="133"/>
      <c r="DS150" s="133"/>
      <c r="DT150" s="133"/>
      <c r="DU150" s="133"/>
      <c r="DV150" s="133"/>
      <c r="DW150" s="127"/>
      <c r="DX150" s="133"/>
      <c r="DY150" s="133"/>
      <c r="DZ150" s="133"/>
      <c r="EA150" s="133"/>
      <c r="EB150" s="133"/>
      <c r="EC150" s="133"/>
      <c r="ED150" s="133"/>
      <c r="EE150" s="133"/>
      <c r="EF150" s="133"/>
      <c r="EG150" s="133"/>
      <c r="EH150" s="133"/>
      <c r="EI150" s="133"/>
      <c r="EJ150" s="133"/>
      <c r="EK150" s="133"/>
      <c r="EL150" s="127"/>
      <c r="EM150" s="133"/>
      <c r="EN150" s="133"/>
      <c r="EO150" s="133"/>
      <c r="EP150" s="133"/>
      <c r="EQ150" s="127"/>
      <c r="ER150" s="133"/>
      <c r="ES150" s="133"/>
      <c r="ET150" s="133"/>
      <c r="EU150" s="134"/>
      <c r="EV150" s="108"/>
      <c r="EW150" s="372"/>
      <c r="EX150" s="135"/>
      <c r="EY150" s="136"/>
      <c r="EZ150" s="217"/>
      <c r="FA150" s="138">
        <f t="shared" si="104"/>
        <v>0</v>
      </c>
      <c r="FB150" s="138">
        <f t="shared" si="149"/>
        <v>0</v>
      </c>
      <c r="FC150" s="138">
        <f t="shared" si="105"/>
        <v>0</v>
      </c>
      <c r="FD150" s="138">
        <f t="shared" si="106"/>
        <v>0</v>
      </c>
      <c r="FE150" s="138">
        <f t="shared" si="107"/>
        <v>0</v>
      </c>
      <c r="FF150" s="138">
        <f t="shared" si="108"/>
        <v>0</v>
      </c>
      <c r="FG150" s="138">
        <f t="shared" si="109"/>
        <v>0</v>
      </c>
      <c r="FH150" s="138">
        <f t="shared" si="110"/>
        <v>0</v>
      </c>
      <c r="FI150" s="138">
        <f t="shared" si="111"/>
        <v>0</v>
      </c>
      <c r="FJ150" s="138">
        <f t="shared" si="112"/>
        <v>0</v>
      </c>
      <c r="FK150" s="138">
        <f t="shared" si="113"/>
        <v>0</v>
      </c>
      <c r="FL150" s="138">
        <f t="shared" si="114"/>
        <v>0</v>
      </c>
      <c r="FM150" s="138">
        <f t="shared" si="115"/>
        <v>0</v>
      </c>
      <c r="FN150" s="138">
        <f t="shared" si="116"/>
        <v>0</v>
      </c>
      <c r="FO150" s="138">
        <f t="shared" si="117"/>
        <v>0</v>
      </c>
      <c r="FP150" s="138">
        <f t="shared" si="118"/>
        <v>0</v>
      </c>
      <c r="FQ150" s="138">
        <f t="shared" si="119"/>
        <v>0</v>
      </c>
      <c r="FR150" s="138">
        <f t="shared" si="120"/>
        <v>0</v>
      </c>
      <c r="FS150" s="138">
        <f t="shared" si="121"/>
        <v>0</v>
      </c>
      <c r="FT150" s="138">
        <f t="shared" si="122"/>
        <v>0</v>
      </c>
      <c r="FU150" s="138">
        <f t="shared" si="123"/>
        <v>1</v>
      </c>
      <c r="FV150" s="138">
        <f t="shared" si="124"/>
        <v>0</v>
      </c>
      <c r="FW150" s="138">
        <f t="shared" si="125"/>
        <v>1</v>
      </c>
      <c r="FX150" s="138">
        <f t="shared" si="126"/>
        <v>0</v>
      </c>
      <c r="FY150" s="138">
        <f t="shared" si="127"/>
        <v>0</v>
      </c>
      <c r="FZ150" s="138">
        <f t="shared" si="128"/>
        <v>0</v>
      </c>
      <c r="GA150" s="138">
        <f t="shared" si="129"/>
        <v>0</v>
      </c>
      <c r="GB150" s="138">
        <f t="shared" si="130"/>
        <v>0</v>
      </c>
      <c r="GC150" s="138">
        <f t="shared" si="131"/>
        <v>0</v>
      </c>
      <c r="GD150" s="138">
        <f t="shared" si="132"/>
        <v>0</v>
      </c>
      <c r="GE150" s="138">
        <f t="shared" si="133"/>
        <v>0</v>
      </c>
      <c r="GF150" s="138">
        <f t="shared" si="134"/>
        <v>0</v>
      </c>
      <c r="GG150" s="138">
        <f t="shared" si="135"/>
        <v>0</v>
      </c>
      <c r="GH150" s="138">
        <f t="shared" si="136"/>
        <v>0</v>
      </c>
      <c r="GI150" s="138">
        <f t="shared" si="137"/>
        <v>0</v>
      </c>
      <c r="GJ150" s="138">
        <f t="shared" si="138"/>
        <v>0</v>
      </c>
      <c r="GK150" s="138">
        <f t="shared" si="139"/>
        <v>1</v>
      </c>
      <c r="GL150" s="138">
        <f t="shared" si="140"/>
        <v>0</v>
      </c>
      <c r="GM150" s="138">
        <f t="shared" si="100"/>
        <v>0</v>
      </c>
      <c r="GN150" s="138">
        <f t="shared" si="101"/>
        <v>0</v>
      </c>
      <c r="GO150" s="138">
        <f t="shared" si="102"/>
        <v>0</v>
      </c>
      <c r="GP150" s="138">
        <f t="shared" si="103"/>
        <v>0</v>
      </c>
      <c r="GQ150" s="138">
        <f t="shared" si="141"/>
        <v>0</v>
      </c>
      <c r="GR150" s="138">
        <f t="shared" si="142"/>
        <v>0</v>
      </c>
      <c r="GS150" s="138">
        <f t="shared" si="143"/>
        <v>0</v>
      </c>
      <c r="GT150" s="138">
        <f t="shared" si="144"/>
        <v>0</v>
      </c>
      <c r="GU150" s="138">
        <f t="shared" si="145"/>
        <v>0</v>
      </c>
      <c r="GV150" s="138">
        <f t="shared" si="146"/>
        <v>0</v>
      </c>
      <c r="GW150" s="138">
        <f t="shared" si="147"/>
        <v>0</v>
      </c>
      <c r="GX150" s="138">
        <f t="shared" si="148"/>
        <v>0</v>
      </c>
    </row>
    <row r="151" spans="1:206" ht="35.1" customHeight="1" x14ac:dyDescent="0.4">
      <c r="A151" s="114" t="s">
        <v>82</v>
      </c>
      <c r="B151" s="115">
        <v>45456</v>
      </c>
      <c r="C151" s="117"/>
      <c r="D151" s="117"/>
      <c r="E151" s="118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200"/>
      <c r="R151" s="143">
        <v>24</v>
      </c>
      <c r="S151" s="143"/>
      <c r="T151" s="199"/>
      <c r="U151" s="199"/>
      <c r="V151" s="199"/>
      <c r="W151" s="199"/>
      <c r="X151" s="200"/>
      <c r="Y151" s="199">
        <v>22</v>
      </c>
      <c r="Z151" s="199"/>
      <c r="AA151" s="292"/>
      <c r="AB151" s="120"/>
      <c r="AC151" s="291"/>
      <c r="AD151" s="120"/>
      <c r="AE151" s="194"/>
      <c r="AF151" s="291"/>
      <c r="AG151" s="120"/>
      <c r="AH151" s="120"/>
      <c r="AI151" s="120"/>
      <c r="AJ151" s="120"/>
      <c r="AK151" s="120"/>
      <c r="AL151" s="120"/>
      <c r="AM151" s="120"/>
      <c r="AN151" s="120"/>
      <c r="AO151" s="118"/>
      <c r="AP151" s="118"/>
      <c r="AQ151" s="117"/>
      <c r="AR151" s="199">
        <v>20</v>
      </c>
      <c r="AS151" s="117"/>
      <c r="AT151" s="117"/>
      <c r="AU151" s="117"/>
      <c r="AV151" s="259"/>
      <c r="AW151" s="202"/>
      <c r="AX151" s="202"/>
      <c r="AY151" s="202"/>
      <c r="AZ151" s="202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  <c r="BQ151" s="209"/>
      <c r="BR151" s="209"/>
      <c r="BS151" s="127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33"/>
      <c r="DG151" s="133"/>
      <c r="DH151" s="133"/>
      <c r="DI151" s="133"/>
      <c r="DJ151" s="133"/>
      <c r="DK151" s="133"/>
      <c r="DL151" s="133"/>
      <c r="DM151" s="133"/>
      <c r="DN151" s="133"/>
      <c r="DO151" s="133"/>
      <c r="DP151" s="133"/>
      <c r="DQ151" s="133"/>
      <c r="DR151" s="133"/>
      <c r="DS151" s="133"/>
      <c r="DT151" s="133"/>
      <c r="DU151" s="133"/>
      <c r="DV151" s="133"/>
      <c r="DW151" s="127"/>
      <c r="DX151" s="133"/>
      <c r="DY151" s="133"/>
      <c r="DZ151" s="133"/>
      <c r="EA151" s="133"/>
      <c r="EB151" s="133"/>
      <c r="EC151" s="133"/>
      <c r="ED151" s="133"/>
      <c r="EE151" s="133"/>
      <c r="EF151" s="133"/>
      <c r="EG151" s="133"/>
      <c r="EH151" s="133"/>
      <c r="EI151" s="133"/>
      <c r="EJ151" s="133"/>
      <c r="EK151" s="133"/>
      <c r="EL151" s="127"/>
      <c r="EM151" s="133"/>
      <c r="EN151" s="133"/>
      <c r="EO151" s="133"/>
      <c r="EP151" s="133"/>
      <c r="EQ151" s="127"/>
      <c r="ER151" s="133"/>
      <c r="ES151" s="133"/>
      <c r="ET151" s="133"/>
      <c r="EU151" s="134"/>
      <c r="EV151" s="108"/>
      <c r="EW151" s="372"/>
      <c r="EX151" s="135"/>
      <c r="EY151" s="136"/>
      <c r="EZ151" s="217"/>
      <c r="FA151" s="138">
        <f t="shared" si="104"/>
        <v>0</v>
      </c>
      <c r="FB151" s="138">
        <f t="shared" si="149"/>
        <v>0</v>
      </c>
      <c r="FC151" s="138">
        <f t="shared" si="105"/>
        <v>0</v>
      </c>
      <c r="FD151" s="138">
        <f t="shared" si="106"/>
        <v>0</v>
      </c>
      <c r="FE151" s="138">
        <f t="shared" si="107"/>
        <v>0</v>
      </c>
      <c r="FF151" s="138">
        <f t="shared" si="108"/>
        <v>0</v>
      </c>
      <c r="FG151" s="138">
        <f t="shared" si="109"/>
        <v>0</v>
      </c>
      <c r="FH151" s="138">
        <f t="shared" si="110"/>
        <v>0</v>
      </c>
      <c r="FI151" s="138">
        <f t="shared" si="111"/>
        <v>0</v>
      </c>
      <c r="FJ151" s="138">
        <f t="shared" si="112"/>
        <v>0</v>
      </c>
      <c r="FK151" s="138">
        <f t="shared" si="113"/>
        <v>0</v>
      </c>
      <c r="FL151" s="138">
        <f t="shared" si="114"/>
        <v>0</v>
      </c>
      <c r="FM151" s="138">
        <f t="shared" si="115"/>
        <v>0</v>
      </c>
      <c r="FN151" s="138">
        <f t="shared" si="116"/>
        <v>0</v>
      </c>
      <c r="FO151" s="138">
        <f t="shared" si="117"/>
        <v>0</v>
      </c>
      <c r="FP151" s="138">
        <f t="shared" si="118"/>
        <v>0</v>
      </c>
      <c r="FQ151" s="138">
        <f t="shared" si="119"/>
        <v>0</v>
      </c>
      <c r="FR151" s="138">
        <f t="shared" si="120"/>
        <v>0</v>
      </c>
      <c r="FS151" s="138">
        <f t="shared" si="121"/>
        <v>0</v>
      </c>
      <c r="FT151" s="138">
        <f t="shared" si="122"/>
        <v>1</v>
      </c>
      <c r="FU151" s="138">
        <f t="shared" si="123"/>
        <v>0</v>
      </c>
      <c r="FV151" s="138">
        <f t="shared" si="124"/>
        <v>1</v>
      </c>
      <c r="FW151" s="138">
        <f t="shared" si="125"/>
        <v>0</v>
      </c>
      <c r="FX151" s="138">
        <f t="shared" si="126"/>
        <v>1</v>
      </c>
      <c r="FY151" s="138">
        <f t="shared" si="127"/>
        <v>0</v>
      </c>
      <c r="FZ151" s="138">
        <f t="shared" si="128"/>
        <v>0</v>
      </c>
      <c r="GA151" s="138">
        <f t="shared" si="129"/>
        <v>0</v>
      </c>
      <c r="GB151" s="138">
        <f t="shared" si="130"/>
        <v>0</v>
      </c>
      <c r="GC151" s="138">
        <f t="shared" si="131"/>
        <v>0</v>
      </c>
      <c r="GD151" s="138">
        <f t="shared" si="132"/>
        <v>0</v>
      </c>
      <c r="GE151" s="138">
        <f t="shared" si="133"/>
        <v>0</v>
      </c>
      <c r="GF151" s="138">
        <f t="shared" si="134"/>
        <v>0</v>
      </c>
      <c r="GG151" s="138">
        <f t="shared" si="135"/>
        <v>0</v>
      </c>
      <c r="GH151" s="138">
        <f t="shared" si="136"/>
        <v>0</v>
      </c>
      <c r="GI151" s="138">
        <f t="shared" si="137"/>
        <v>0</v>
      </c>
      <c r="GJ151" s="138">
        <f t="shared" si="138"/>
        <v>0</v>
      </c>
      <c r="GK151" s="138">
        <f t="shared" si="139"/>
        <v>0</v>
      </c>
      <c r="GL151" s="138">
        <f t="shared" si="140"/>
        <v>0</v>
      </c>
      <c r="GM151" s="138">
        <f t="shared" si="100"/>
        <v>0</v>
      </c>
      <c r="GN151" s="138">
        <f t="shared" si="101"/>
        <v>0</v>
      </c>
      <c r="GO151" s="138">
        <f t="shared" si="102"/>
        <v>0</v>
      </c>
      <c r="GP151" s="138">
        <f t="shared" si="103"/>
        <v>0</v>
      </c>
      <c r="GQ151" s="138">
        <f t="shared" si="141"/>
        <v>0</v>
      </c>
      <c r="GR151" s="138">
        <f t="shared" si="142"/>
        <v>0</v>
      </c>
      <c r="GS151" s="138">
        <f t="shared" si="143"/>
        <v>0</v>
      </c>
      <c r="GT151" s="138">
        <f t="shared" si="144"/>
        <v>0</v>
      </c>
      <c r="GU151" s="138">
        <f t="shared" si="145"/>
        <v>0</v>
      </c>
      <c r="GV151" s="138">
        <f t="shared" si="146"/>
        <v>0</v>
      </c>
      <c r="GW151" s="138">
        <f t="shared" si="147"/>
        <v>0</v>
      </c>
      <c r="GX151" s="138">
        <f t="shared" si="148"/>
        <v>0</v>
      </c>
    </row>
    <row r="152" spans="1:206" ht="35.1" customHeight="1" x14ac:dyDescent="0.4">
      <c r="A152" s="114" t="s">
        <v>79</v>
      </c>
      <c r="B152" s="115">
        <v>45457</v>
      </c>
      <c r="C152" s="117"/>
      <c r="D152" s="117"/>
      <c r="E152" s="118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200"/>
      <c r="R152" s="199">
        <v>24</v>
      </c>
      <c r="S152" s="199"/>
      <c r="T152" s="199"/>
      <c r="U152" s="199"/>
      <c r="V152" s="199"/>
      <c r="W152" s="199"/>
      <c r="X152" s="200"/>
      <c r="Y152" s="199">
        <v>22</v>
      </c>
      <c r="Z152" s="199"/>
      <c r="AA152" s="119"/>
      <c r="AB152" s="120"/>
      <c r="AC152" s="291"/>
      <c r="AD152" s="120"/>
      <c r="AE152" s="194"/>
      <c r="AF152" s="291"/>
      <c r="AG152" s="120"/>
      <c r="AH152" s="120"/>
      <c r="AI152" s="120"/>
      <c r="AJ152" s="120"/>
      <c r="AK152" s="120"/>
      <c r="AL152" s="120"/>
      <c r="AM152" s="120"/>
      <c r="AN152" s="120"/>
      <c r="AO152" s="118"/>
      <c r="AP152" s="118"/>
      <c r="AQ152" s="117"/>
      <c r="AR152" s="199">
        <v>20</v>
      </c>
      <c r="AS152" s="117"/>
      <c r="AT152" s="117"/>
      <c r="AU152" s="120"/>
      <c r="AV152" s="247"/>
      <c r="AW152" s="202"/>
      <c r="AX152" s="202"/>
      <c r="AY152" s="202"/>
      <c r="AZ152" s="202"/>
      <c r="BA152" s="199"/>
      <c r="BB152" s="199"/>
      <c r="BC152" s="199"/>
      <c r="BD152" s="199"/>
      <c r="BE152" s="199"/>
      <c r="BF152" s="199"/>
      <c r="BG152" s="199"/>
      <c r="BH152" s="199"/>
      <c r="BI152" s="199"/>
      <c r="BJ152" s="199"/>
      <c r="BK152" s="199"/>
      <c r="BL152" s="199"/>
      <c r="BM152" s="199"/>
      <c r="BN152" s="199"/>
      <c r="BO152" s="199"/>
      <c r="BP152" s="199"/>
      <c r="BQ152" s="199"/>
      <c r="BR152" s="120"/>
      <c r="BS152" s="127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33"/>
      <c r="DG152" s="133"/>
      <c r="DH152" s="133"/>
      <c r="DI152" s="133"/>
      <c r="DJ152" s="133"/>
      <c r="DK152" s="133"/>
      <c r="DL152" s="133"/>
      <c r="DM152" s="133"/>
      <c r="DN152" s="133"/>
      <c r="DO152" s="133"/>
      <c r="DP152" s="133"/>
      <c r="DQ152" s="133"/>
      <c r="DR152" s="133"/>
      <c r="DS152" s="133"/>
      <c r="DT152" s="133"/>
      <c r="DU152" s="133"/>
      <c r="DV152" s="133"/>
      <c r="DW152" s="127"/>
      <c r="DX152" s="133"/>
      <c r="DY152" s="133"/>
      <c r="DZ152" s="133"/>
      <c r="EA152" s="133"/>
      <c r="EB152" s="293"/>
      <c r="EC152" s="293"/>
      <c r="ED152" s="293"/>
      <c r="EE152" s="293"/>
      <c r="EF152" s="293"/>
      <c r="EG152" s="293"/>
      <c r="EH152" s="293"/>
      <c r="EI152" s="293"/>
      <c r="EJ152" s="293"/>
      <c r="EK152" s="293"/>
      <c r="EL152" s="127"/>
      <c r="EM152" s="133"/>
      <c r="EN152" s="133"/>
      <c r="EO152" s="133"/>
      <c r="EP152" s="133"/>
      <c r="EQ152" s="127"/>
      <c r="ER152" s="133"/>
      <c r="ES152" s="133"/>
      <c r="ET152" s="133"/>
      <c r="EU152" s="134"/>
      <c r="EV152" s="108"/>
      <c r="EW152" s="372"/>
      <c r="EX152" s="135"/>
      <c r="EY152" s="136"/>
      <c r="EZ152" s="217"/>
      <c r="FA152" s="138">
        <f t="shared" si="104"/>
        <v>0</v>
      </c>
      <c r="FB152" s="138">
        <f t="shared" si="149"/>
        <v>0</v>
      </c>
      <c r="FC152" s="138">
        <f t="shared" si="105"/>
        <v>0</v>
      </c>
      <c r="FD152" s="138">
        <f t="shared" si="106"/>
        <v>0</v>
      </c>
      <c r="FE152" s="138">
        <f t="shared" si="107"/>
        <v>0</v>
      </c>
      <c r="FF152" s="138">
        <f t="shared" si="108"/>
        <v>0</v>
      </c>
      <c r="FG152" s="138">
        <f t="shared" si="109"/>
        <v>0</v>
      </c>
      <c r="FH152" s="138">
        <f t="shared" si="110"/>
        <v>0</v>
      </c>
      <c r="FI152" s="138">
        <f t="shared" si="111"/>
        <v>0</v>
      </c>
      <c r="FJ152" s="138">
        <f t="shared" si="112"/>
        <v>0</v>
      </c>
      <c r="FK152" s="138">
        <f t="shared" si="113"/>
        <v>0</v>
      </c>
      <c r="FL152" s="138">
        <f t="shared" si="114"/>
        <v>0</v>
      </c>
      <c r="FM152" s="138">
        <f t="shared" si="115"/>
        <v>0</v>
      </c>
      <c r="FN152" s="138">
        <f t="shared" si="116"/>
        <v>0</v>
      </c>
      <c r="FO152" s="138">
        <f t="shared" si="117"/>
        <v>0</v>
      </c>
      <c r="FP152" s="138">
        <f t="shared" si="118"/>
        <v>0</v>
      </c>
      <c r="FQ152" s="138">
        <f t="shared" si="119"/>
        <v>0</v>
      </c>
      <c r="FR152" s="138">
        <f t="shared" si="120"/>
        <v>0</v>
      </c>
      <c r="FS152" s="138">
        <f t="shared" si="121"/>
        <v>0</v>
      </c>
      <c r="FT152" s="138">
        <f t="shared" si="122"/>
        <v>1</v>
      </c>
      <c r="FU152" s="138">
        <f t="shared" si="123"/>
        <v>0</v>
      </c>
      <c r="FV152" s="138">
        <f t="shared" si="124"/>
        <v>1</v>
      </c>
      <c r="FW152" s="138">
        <f t="shared" si="125"/>
        <v>0</v>
      </c>
      <c r="FX152" s="138">
        <f t="shared" si="126"/>
        <v>1</v>
      </c>
      <c r="FY152" s="138">
        <f t="shared" si="127"/>
        <v>0</v>
      </c>
      <c r="FZ152" s="138">
        <f t="shared" si="128"/>
        <v>0</v>
      </c>
      <c r="GA152" s="138">
        <f t="shared" si="129"/>
        <v>0</v>
      </c>
      <c r="GB152" s="138">
        <f t="shared" si="130"/>
        <v>0</v>
      </c>
      <c r="GC152" s="138">
        <f t="shared" si="131"/>
        <v>0</v>
      </c>
      <c r="GD152" s="138">
        <f t="shared" si="132"/>
        <v>0</v>
      </c>
      <c r="GE152" s="138">
        <f t="shared" si="133"/>
        <v>0</v>
      </c>
      <c r="GF152" s="138">
        <f t="shared" si="134"/>
        <v>0</v>
      </c>
      <c r="GG152" s="138">
        <f t="shared" si="135"/>
        <v>0</v>
      </c>
      <c r="GH152" s="138">
        <f t="shared" si="136"/>
        <v>0</v>
      </c>
      <c r="GI152" s="138">
        <f t="shared" si="137"/>
        <v>0</v>
      </c>
      <c r="GJ152" s="138">
        <f t="shared" si="138"/>
        <v>0</v>
      </c>
      <c r="GK152" s="138">
        <f t="shared" si="139"/>
        <v>0</v>
      </c>
      <c r="GL152" s="138">
        <f t="shared" si="140"/>
        <v>0</v>
      </c>
      <c r="GM152" s="138">
        <f t="shared" si="100"/>
        <v>0</v>
      </c>
      <c r="GN152" s="138">
        <f t="shared" si="101"/>
        <v>0</v>
      </c>
      <c r="GO152" s="138">
        <f t="shared" si="102"/>
        <v>0</v>
      </c>
      <c r="GP152" s="138">
        <f t="shared" si="103"/>
        <v>0</v>
      </c>
      <c r="GQ152" s="138">
        <f t="shared" si="141"/>
        <v>0</v>
      </c>
      <c r="GR152" s="138">
        <f t="shared" si="142"/>
        <v>0</v>
      </c>
      <c r="GS152" s="138">
        <f t="shared" si="143"/>
        <v>0</v>
      </c>
      <c r="GT152" s="138">
        <f t="shared" si="144"/>
        <v>0</v>
      </c>
      <c r="GU152" s="138">
        <f t="shared" si="145"/>
        <v>0</v>
      </c>
      <c r="GV152" s="138">
        <f t="shared" si="146"/>
        <v>0</v>
      </c>
      <c r="GW152" s="138">
        <f t="shared" si="147"/>
        <v>0</v>
      </c>
      <c r="GX152" s="138">
        <f t="shared" si="148"/>
        <v>0</v>
      </c>
    </row>
    <row r="153" spans="1:206" ht="35.1" customHeight="1" x14ac:dyDescent="0.4">
      <c r="A153" s="114" t="s">
        <v>80</v>
      </c>
      <c r="B153" s="115">
        <v>45458</v>
      </c>
      <c r="C153" s="218"/>
      <c r="D153" s="218"/>
      <c r="E153" s="197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200"/>
      <c r="R153" s="199"/>
      <c r="S153" s="199"/>
      <c r="T153" s="199"/>
      <c r="U153" s="199"/>
      <c r="V153" s="199"/>
      <c r="W153" s="199"/>
      <c r="X153" s="200"/>
      <c r="Y153" s="199">
        <v>22</v>
      </c>
      <c r="Z153" s="199"/>
      <c r="AA153" s="119"/>
      <c r="AB153" s="294"/>
      <c r="AC153" s="291"/>
      <c r="AD153" s="294"/>
      <c r="AE153" s="295"/>
      <c r="AF153" s="292"/>
      <c r="AG153" s="120"/>
      <c r="AH153" s="294"/>
      <c r="AI153" s="294"/>
      <c r="AJ153" s="120"/>
      <c r="AK153" s="294"/>
      <c r="AL153" s="294"/>
      <c r="AM153" s="294"/>
      <c r="AN153" s="294"/>
      <c r="AO153" s="197"/>
      <c r="AP153" s="197"/>
      <c r="AQ153" s="218"/>
      <c r="AR153" s="199">
        <v>20</v>
      </c>
      <c r="AS153" s="218"/>
      <c r="AT153" s="218"/>
      <c r="AU153" s="120"/>
      <c r="AV153" s="247"/>
      <c r="AW153" s="202"/>
      <c r="AX153" s="202"/>
      <c r="AY153" s="202"/>
      <c r="AZ153" s="202"/>
      <c r="BA153" s="199"/>
      <c r="BB153" s="199"/>
      <c r="BC153" s="199"/>
      <c r="BD153" s="120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58"/>
      <c r="BT153" s="255"/>
      <c r="BU153" s="255"/>
      <c r="BV153" s="255"/>
      <c r="BW153" s="255"/>
      <c r="BX153" s="255"/>
      <c r="BY153" s="255"/>
      <c r="BZ153" s="255"/>
      <c r="CA153" s="255"/>
      <c r="CB153" s="255"/>
      <c r="CC153" s="255"/>
      <c r="CD153" s="255"/>
      <c r="CE153" s="255"/>
      <c r="CF153" s="255"/>
      <c r="CG153" s="255"/>
      <c r="CH153" s="255"/>
      <c r="CI153" s="255"/>
      <c r="CJ153" s="255"/>
      <c r="CK153" s="255"/>
      <c r="CL153" s="255"/>
      <c r="CM153" s="255"/>
      <c r="CN153" s="255"/>
      <c r="CO153" s="255"/>
      <c r="CP153" s="255"/>
      <c r="CQ153" s="258"/>
      <c r="CR153" s="258"/>
      <c r="CS153" s="258"/>
      <c r="CT153" s="258"/>
      <c r="CU153" s="258"/>
      <c r="CV153" s="258"/>
      <c r="CW153" s="258"/>
      <c r="CX153" s="258"/>
      <c r="CY153" s="258"/>
      <c r="CZ153" s="258"/>
      <c r="DA153" s="258"/>
      <c r="DB153" s="258"/>
      <c r="DC153" s="258"/>
      <c r="DD153" s="258"/>
      <c r="DE153" s="258"/>
      <c r="DF153" s="255"/>
      <c r="DG153" s="255"/>
      <c r="DH153" s="255"/>
      <c r="DI153" s="255"/>
      <c r="DJ153" s="255"/>
      <c r="DK153" s="255"/>
      <c r="DL153" s="255"/>
      <c r="DM153" s="255"/>
      <c r="DN153" s="255"/>
      <c r="DO153" s="255"/>
      <c r="DP153" s="255"/>
      <c r="DQ153" s="255"/>
      <c r="DR153" s="255"/>
      <c r="DS153" s="255"/>
      <c r="DT153" s="255"/>
      <c r="DU153" s="255"/>
      <c r="DV153" s="255"/>
      <c r="DW153" s="258"/>
      <c r="DX153" s="255"/>
      <c r="DY153" s="255"/>
      <c r="DZ153" s="255"/>
      <c r="EA153" s="255"/>
      <c r="EB153" s="255"/>
      <c r="EC153" s="255"/>
      <c r="ED153" s="255"/>
      <c r="EE153" s="255"/>
      <c r="EF153" s="255"/>
      <c r="EG153" s="255"/>
      <c r="EH153" s="255"/>
      <c r="EI153" s="255"/>
      <c r="EJ153" s="255"/>
      <c r="EK153" s="255"/>
      <c r="EL153" s="258"/>
      <c r="EM153" s="133"/>
      <c r="EN153" s="133"/>
      <c r="EO153" s="293"/>
      <c r="EP153" s="293"/>
      <c r="EQ153" s="296"/>
      <c r="ER153" s="293"/>
      <c r="ES153" s="293"/>
      <c r="ET153" s="293"/>
      <c r="EU153" s="134"/>
      <c r="EV153" s="108"/>
      <c r="EW153" s="372"/>
      <c r="EX153" s="135"/>
      <c r="EY153" s="136"/>
      <c r="EZ153" s="217"/>
      <c r="FA153" s="138">
        <f t="shared" si="104"/>
        <v>0</v>
      </c>
      <c r="FB153" s="138">
        <f t="shared" si="149"/>
        <v>0</v>
      </c>
      <c r="FC153" s="138">
        <f t="shared" si="105"/>
        <v>0</v>
      </c>
      <c r="FD153" s="138">
        <f t="shared" si="106"/>
        <v>0</v>
      </c>
      <c r="FE153" s="138">
        <f t="shared" si="107"/>
        <v>0</v>
      </c>
      <c r="FF153" s="138">
        <f t="shared" si="108"/>
        <v>0</v>
      </c>
      <c r="FG153" s="138">
        <f t="shared" si="109"/>
        <v>0</v>
      </c>
      <c r="FH153" s="138">
        <f t="shared" si="110"/>
        <v>0</v>
      </c>
      <c r="FI153" s="138">
        <f t="shared" si="111"/>
        <v>0</v>
      </c>
      <c r="FJ153" s="138">
        <f t="shared" si="112"/>
        <v>0</v>
      </c>
      <c r="FK153" s="138">
        <f t="shared" si="113"/>
        <v>0</v>
      </c>
      <c r="FL153" s="138">
        <f t="shared" si="114"/>
        <v>0</v>
      </c>
      <c r="FM153" s="138">
        <f t="shared" si="115"/>
        <v>0</v>
      </c>
      <c r="FN153" s="138">
        <f t="shared" si="116"/>
        <v>0</v>
      </c>
      <c r="FO153" s="138">
        <f t="shared" si="117"/>
        <v>0</v>
      </c>
      <c r="FP153" s="138">
        <f t="shared" si="118"/>
        <v>0</v>
      </c>
      <c r="FQ153" s="138">
        <f t="shared" si="119"/>
        <v>0</v>
      </c>
      <c r="FR153" s="138">
        <f t="shared" si="120"/>
        <v>0</v>
      </c>
      <c r="FS153" s="138">
        <f t="shared" si="121"/>
        <v>0</v>
      </c>
      <c r="FT153" s="138">
        <f t="shared" si="122"/>
        <v>1</v>
      </c>
      <c r="FU153" s="138">
        <f t="shared" si="123"/>
        <v>0</v>
      </c>
      <c r="FV153" s="138">
        <f t="shared" si="124"/>
        <v>1</v>
      </c>
      <c r="FW153" s="138">
        <f t="shared" si="125"/>
        <v>0</v>
      </c>
      <c r="FX153" s="138">
        <f t="shared" si="126"/>
        <v>0</v>
      </c>
      <c r="FY153" s="138">
        <f t="shared" si="127"/>
        <v>0</v>
      </c>
      <c r="FZ153" s="138">
        <f t="shared" si="128"/>
        <v>0</v>
      </c>
      <c r="GA153" s="138">
        <f t="shared" si="129"/>
        <v>0</v>
      </c>
      <c r="GB153" s="138">
        <f t="shared" si="130"/>
        <v>0</v>
      </c>
      <c r="GC153" s="138">
        <f t="shared" si="131"/>
        <v>0</v>
      </c>
      <c r="GD153" s="138">
        <f t="shared" si="132"/>
        <v>0</v>
      </c>
      <c r="GE153" s="138">
        <f t="shared" si="133"/>
        <v>0</v>
      </c>
      <c r="GF153" s="138">
        <f t="shared" si="134"/>
        <v>0</v>
      </c>
      <c r="GG153" s="138">
        <f t="shared" si="135"/>
        <v>0</v>
      </c>
      <c r="GH153" s="138">
        <f t="shared" si="136"/>
        <v>0</v>
      </c>
      <c r="GI153" s="138">
        <f t="shared" si="137"/>
        <v>0</v>
      </c>
      <c r="GJ153" s="138">
        <f t="shared" si="138"/>
        <v>0</v>
      </c>
      <c r="GK153" s="138">
        <f t="shared" si="139"/>
        <v>0</v>
      </c>
      <c r="GL153" s="138">
        <f t="shared" si="140"/>
        <v>0</v>
      </c>
      <c r="GM153" s="138">
        <f t="shared" si="100"/>
        <v>0</v>
      </c>
      <c r="GN153" s="138">
        <f t="shared" si="101"/>
        <v>0</v>
      </c>
      <c r="GO153" s="138">
        <f t="shared" si="102"/>
        <v>0</v>
      </c>
      <c r="GP153" s="138">
        <f t="shared" si="103"/>
        <v>0</v>
      </c>
      <c r="GQ153" s="138">
        <f t="shared" si="141"/>
        <v>0</v>
      </c>
      <c r="GR153" s="138">
        <f t="shared" si="142"/>
        <v>0</v>
      </c>
      <c r="GS153" s="138">
        <f t="shared" si="143"/>
        <v>0</v>
      </c>
      <c r="GT153" s="138">
        <f t="shared" si="144"/>
        <v>0</v>
      </c>
      <c r="GU153" s="138">
        <f t="shared" si="145"/>
        <v>0</v>
      </c>
      <c r="GV153" s="138">
        <f t="shared" si="146"/>
        <v>0</v>
      </c>
      <c r="GW153" s="138">
        <f t="shared" si="147"/>
        <v>0</v>
      </c>
      <c r="GX153" s="138">
        <f t="shared" si="148"/>
        <v>0</v>
      </c>
    </row>
    <row r="154" spans="1:206" ht="35.1" customHeight="1" x14ac:dyDescent="0.4">
      <c r="A154" s="144" t="s">
        <v>81</v>
      </c>
      <c r="B154" s="145">
        <v>45459</v>
      </c>
      <c r="C154" s="2"/>
      <c r="D154" s="2"/>
      <c r="E154" s="2"/>
      <c r="F154" s="195"/>
      <c r="G154" s="195"/>
      <c r="H154" s="195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297"/>
      <c r="AB154" s="297"/>
      <c r="AC154" s="297"/>
      <c r="AD154" s="297"/>
      <c r="AE154" s="297"/>
      <c r="AF154" s="192"/>
      <c r="AG154" s="192"/>
      <c r="AH154" s="297"/>
      <c r="AI154" s="297"/>
      <c r="AJ154" s="192"/>
      <c r="AK154" s="297"/>
      <c r="AL154" s="297"/>
      <c r="AM154" s="297"/>
      <c r="AN154" s="297"/>
      <c r="AO154" s="2"/>
      <c r="AP154" s="2"/>
      <c r="AQ154" s="2"/>
      <c r="AR154" s="2"/>
      <c r="AS154" s="2"/>
      <c r="AT154" s="2"/>
      <c r="AU154" s="192"/>
      <c r="AV154" s="2"/>
      <c r="AW154" s="241"/>
      <c r="AX154" s="241"/>
      <c r="AY154" s="241"/>
      <c r="AZ154" s="241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98"/>
      <c r="BT154" s="298"/>
      <c r="BU154" s="298"/>
      <c r="BV154" s="298"/>
      <c r="BW154" s="298"/>
      <c r="BX154" s="298"/>
      <c r="BY154" s="298"/>
      <c r="BZ154" s="298"/>
      <c r="CA154" s="298"/>
      <c r="CB154" s="298"/>
      <c r="CC154" s="298"/>
      <c r="CD154" s="298"/>
      <c r="CE154" s="298"/>
      <c r="CF154" s="298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8"/>
      <c r="CR154" s="298"/>
      <c r="CS154" s="298"/>
      <c r="CT154" s="298"/>
      <c r="CU154" s="298"/>
      <c r="CV154" s="298"/>
      <c r="CW154" s="298"/>
      <c r="CX154" s="298"/>
      <c r="CY154" s="298"/>
      <c r="CZ154" s="298"/>
      <c r="DA154" s="298"/>
      <c r="DB154" s="298"/>
      <c r="DC154" s="298"/>
      <c r="DD154" s="298"/>
      <c r="DE154" s="298"/>
      <c r="DF154" s="298"/>
      <c r="DG154" s="298"/>
      <c r="DH154" s="298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153"/>
      <c r="EV154" s="108"/>
      <c r="EW154" s="154"/>
      <c r="EX154" s="154"/>
      <c r="EY154" s="216"/>
      <c r="EZ154" s="185"/>
      <c r="FA154" s="156">
        <f t="shared" si="104"/>
        <v>0</v>
      </c>
      <c r="FB154" s="156">
        <f t="shared" si="149"/>
        <v>0</v>
      </c>
      <c r="FC154" s="156">
        <f t="shared" si="105"/>
        <v>0</v>
      </c>
      <c r="FD154" s="156">
        <f t="shared" si="106"/>
        <v>0</v>
      </c>
      <c r="FE154" s="156">
        <f t="shared" si="107"/>
        <v>0</v>
      </c>
      <c r="FF154" s="156">
        <f t="shared" si="108"/>
        <v>0</v>
      </c>
      <c r="FG154" s="156">
        <f t="shared" si="109"/>
        <v>0</v>
      </c>
      <c r="FH154" s="156">
        <f t="shared" si="110"/>
        <v>0</v>
      </c>
      <c r="FI154" s="156">
        <f t="shared" si="111"/>
        <v>0</v>
      </c>
      <c r="FJ154" s="156">
        <f t="shared" si="112"/>
        <v>0</v>
      </c>
      <c r="FK154" s="156">
        <f t="shared" si="113"/>
        <v>0</v>
      </c>
      <c r="FL154" s="156">
        <f t="shared" si="114"/>
        <v>0</v>
      </c>
      <c r="FM154" s="156">
        <f t="shared" si="115"/>
        <v>0</v>
      </c>
      <c r="FN154" s="156">
        <f t="shared" si="116"/>
        <v>0</v>
      </c>
      <c r="FO154" s="156">
        <f t="shared" si="117"/>
        <v>0</v>
      </c>
      <c r="FP154" s="156">
        <f t="shared" si="118"/>
        <v>0</v>
      </c>
      <c r="FQ154" s="156">
        <f t="shared" si="119"/>
        <v>0</v>
      </c>
      <c r="FR154" s="156">
        <f t="shared" si="120"/>
        <v>0</v>
      </c>
      <c r="FS154" s="156">
        <f t="shared" si="121"/>
        <v>0</v>
      </c>
      <c r="FT154" s="156">
        <f t="shared" si="122"/>
        <v>0</v>
      </c>
      <c r="FU154" s="156">
        <f t="shared" si="123"/>
        <v>0</v>
      </c>
      <c r="FV154" s="156">
        <f t="shared" si="124"/>
        <v>0</v>
      </c>
      <c r="FW154" s="156">
        <f t="shared" si="125"/>
        <v>0</v>
      </c>
      <c r="FX154" s="156">
        <f t="shared" si="126"/>
        <v>0</v>
      </c>
      <c r="FY154" s="156">
        <f t="shared" si="127"/>
        <v>0</v>
      </c>
      <c r="FZ154" s="156">
        <f t="shared" si="128"/>
        <v>0</v>
      </c>
      <c r="GA154" s="156">
        <f t="shared" si="129"/>
        <v>0</v>
      </c>
      <c r="GB154" s="156">
        <f t="shared" si="130"/>
        <v>0</v>
      </c>
      <c r="GC154" s="156">
        <f t="shared" si="131"/>
        <v>0</v>
      </c>
      <c r="GD154" s="156">
        <f t="shared" si="132"/>
        <v>0</v>
      </c>
      <c r="GE154" s="156">
        <f t="shared" si="133"/>
        <v>0</v>
      </c>
      <c r="GF154" s="156">
        <f t="shared" si="134"/>
        <v>0</v>
      </c>
      <c r="GG154" s="156">
        <f t="shared" si="135"/>
        <v>0</v>
      </c>
      <c r="GH154" s="156">
        <f t="shared" si="136"/>
        <v>0</v>
      </c>
      <c r="GI154" s="156">
        <f t="shared" si="137"/>
        <v>0</v>
      </c>
      <c r="GJ154" s="156">
        <f t="shared" si="138"/>
        <v>0</v>
      </c>
      <c r="GK154" s="156">
        <f t="shared" si="139"/>
        <v>0</v>
      </c>
      <c r="GL154" s="156">
        <f t="shared" si="140"/>
        <v>0</v>
      </c>
      <c r="GM154" s="156">
        <f t="shared" si="100"/>
        <v>0</v>
      </c>
      <c r="GN154" s="156">
        <f t="shared" si="101"/>
        <v>0</v>
      </c>
      <c r="GO154" s="156">
        <f t="shared" si="102"/>
        <v>0</v>
      </c>
      <c r="GP154" s="156">
        <f t="shared" si="103"/>
        <v>0</v>
      </c>
      <c r="GQ154" s="156">
        <f t="shared" si="141"/>
        <v>0</v>
      </c>
      <c r="GR154" s="156">
        <f t="shared" si="142"/>
        <v>0</v>
      </c>
      <c r="GS154" s="156">
        <f t="shared" si="143"/>
        <v>0</v>
      </c>
      <c r="GT154" s="156">
        <f t="shared" si="144"/>
        <v>0</v>
      </c>
      <c r="GU154" s="156">
        <f t="shared" si="145"/>
        <v>0</v>
      </c>
      <c r="GV154" s="156">
        <f t="shared" si="146"/>
        <v>0</v>
      </c>
      <c r="GW154" s="156">
        <f t="shared" si="147"/>
        <v>0</v>
      </c>
      <c r="GX154" s="156">
        <f t="shared" si="148"/>
        <v>0</v>
      </c>
    </row>
    <row r="155" spans="1:206" ht="35.1" customHeight="1" x14ac:dyDescent="0.4">
      <c r="A155" s="114" t="s">
        <v>75</v>
      </c>
      <c r="B155" s="115">
        <v>45460</v>
      </c>
      <c r="C155" s="218"/>
      <c r="D155" s="218"/>
      <c r="E155" s="197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200"/>
      <c r="R155" s="199">
        <v>25</v>
      </c>
      <c r="S155" s="199">
        <v>35</v>
      </c>
      <c r="T155" s="199"/>
      <c r="U155" s="199"/>
      <c r="V155" s="199"/>
      <c r="W155" s="199"/>
      <c r="X155" s="200"/>
      <c r="Y155" s="199">
        <v>21</v>
      </c>
      <c r="Z155" s="199"/>
      <c r="AA155" s="294"/>
      <c r="AB155" s="294"/>
      <c r="AC155" s="291"/>
      <c r="AD155" s="294"/>
      <c r="AE155" s="295"/>
      <c r="AF155" s="292"/>
      <c r="AG155" s="120"/>
      <c r="AH155" s="294"/>
      <c r="AI155" s="294"/>
      <c r="AJ155" s="120"/>
      <c r="AK155" s="291"/>
      <c r="AL155" s="294"/>
      <c r="AM155" s="294"/>
      <c r="AN155" s="294"/>
      <c r="AO155" s="197"/>
      <c r="AP155" s="197"/>
      <c r="AQ155" s="218"/>
      <c r="AR155" s="199">
        <v>19</v>
      </c>
      <c r="AS155" s="218"/>
      <c r="AT155" s="218"/>
      <c r="AU155" s="120"/>
      <c r="AV155" s="197"/>
      <c r="AW155" s="299"/>
      <c r="AX155" s="299"/>
      <c r="AY155" s="299"/>
      <c r="AZ155" s="299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58"/>
      <c r="BT155" s="255"/>
      <c r="BU155" s="255"/>
      <c r="BV155" s="255"/>
      <c r="BW155" s="255"/>
      <c r="BX155" s="255"/>
      <c r="BY155" s="255"/>
      <c r="BZ155" s="255"/>
      <c r="CA155" s="255"/>
      <c r="CB155" s="255"/>
      <c r="CC155" s="255"/>
      <c r="CD155" s="255"/>
      <c r="CE155" s="255"/>
      <c r="CF155" s="255"/>
      <c r="CG155" s="255"/>
      <c r="CH155" s="255"/>
      <c r="CI155" s="255"/>
      <c r="CJ155" s="255"/>
      <c r="CK155" s="255"/>
      <c r="CL155" s="255"/>
      <c r="CM155" s="255"/>
      <c r="CN155" s="255"/>
      <c r="CO155" s="255"/>
      <c r="CP155" s="255"/>
      <c r="CQ155" s="258"/>
      <c r="CR155" s="258"/>
      <c r="CS155" s="258"/>
      <c r="CT155" s="258"/>
      <c r="CU155" s="258"/>
      <c r="CV155" s="258"/>
      <c r="CW155" s="258"/>
      <c r="CX155" s="258"/>
      <c r="CY155" s="258"/>
      <c r="CZ155" s="258"/>
      <c r="DA155" s="258"/>
      <c r="DB155" s="258"/>
      <c r="DC155" s="258"/>
      <c r="DD155" s="258"/>
      <c r="DE155" s="258"/>
      <c r="DF155" s="255"/>
      <c r="DG155" s="255"/>
      <c r="DH155" s="255"/>
      <c r="DI155" s="255"/>
      <c r="DJ155" s="255"/>
      <c r="DK155" s="255"/>
      <c r="DL155" s="255"/>
      <c r="DM155" s="255"/>
      <c r="DN155" s="255"/>
      <c r="DO155" s="255"/>
      <c r="DP155" s="255"/>
      <c r="DQ155" s="255"/>
      <c r="DR155" s="255"/>
      <c r="DS155" s="255"/>
      <c r="DT155" s="255"/>
      <c r="DU155" s="255"/>
      <c r="DV155" s="255"/>
      <c r="DW155" s="258"/>
      <c r="DX155" s="255"/>
      <c r="DY155" s="255"/>
      <c r="DZ155" s="255"/>
      <c r="EA155" s="255"/>
      <c r="EB155" s="255"/>
      <c r="EC155" s="255"/>
      <c r="ED155" s="255"/>
      <c r="EE155" s="255"/>
      <c r="EF155" s="255"/>
      <c r="EG155" s="255"/>
      <c r="EH155" s="255"/>
      <c r="EI155" s="255"/>
      <c r="EJ155" s="255"/>
      <c r="EK155" s="255"/>
      <c r="EL155" s="258"/>
      <c r="EM155" s="255"/>
      <c r="EN155" s="255"/>
      <c r="EO155" s="255"/>
      <c r="EP155" s="255"/>
      <c r="EQ155" s="258"/>
      <c r="ER155" s="255"/>
      <c r="ES155" s="255"/>
      <c r="ET155" s="255"/>
      <c r="EU155" s="134"/>
      <c r="EV155" s="108"/>
      <c r="EW155" s="372"/>
      <c r="EX155" s="135"/>
      <c r="EY155" s="136"/>
      <c r="EZ155" s="217"/>
      <c r="FA155" s="138">
        <f t="shared" si="104"/>
        <v>0</v>
      </c>
      <c r="FB155" s="138">
        <f t="shared" si="149"/>
        <v>0</v>
      </c>
      <c r="FC155" s="138">
        <f t="shared" si="105"/>
        <v>0</v>
      </c>
      <c r="FD155" s="138">
        <f t="shared" si="106"/>
        <v>0</v>
      </c>
      <c r="FE155" s="138">
        <f t="shared" si="107"/>
        <v>0</v>
      </c>
      <c r="FF155" s="138">
        <f t="shared" si="108"/>
        <v>0</v>
      </c>
      <c r="FG155" s="138">
        <f t="shared" si="109"/>
        <v>0</v>
      </c>
      <c r="FH155" s="138">
        <f t="shared" si="110"/>
        <v>0</v>
      </c>
      <c r="FI155" s="138">
        <f t="shared" si="111"/>
        <v>0</v>
      </c>
      <c r="FJ155" s="138">
        <f t="shared" si="112"/>
        <v>0</v>
      </c>
      <c r="FK155" s="138">
        <f t="shared" si="113"/>
        <v>0</v>
      </c>
      <c r="FL155" s="138">
        <f t="shared" si="114"/>
        <v>0</v>
      </c>
      <c r="FM155" s="138">
        <f t="shared" si="115"/>
        <v>0</v>
      </c>
      <c r="FN155" s="138">
        <f t="shared" si="116"/>
        <v>0</v>
      </c>
      <c r="FO155" s="138">
        <f t="shared" si="117"/>
        <v>0</v>
      </c>
      <c r="FP155" s="138">
        <f t="shared" si="118"/>
        <v>0</v>
      </c>
      <c r="FQ155" s="138">
        <f t="shared" si="119"/>
        <v>0</v>
      </c>
      <c r="FR155" s="138">
        <f t="shared" si="120"/>
        <v>0</v>
      </c>
      <c r="FS155" s="138">
        <f t="shared" si="121"/>
        <v>1</v>
      </c>
      <c r="FT155" s="138">
        <f t="shared" si="122"/>
        <v>0</v>
      </c>
      <c r="FU155" s="138">
        <f t="shared" si="123"/>
        <v>1</v>
      </c>
      <c r="FV155" s="138">
        <f t="shared" si="124"/>
        <v>0</v>
      </c>
      <c r="FW155" s="138">
        <f t="shared" si="125"/>
        <v>0</v>
      </c>
      <c r="FX155" s="138">
        <f t="shared" si="126"/>
        <v>0</v>
      </c>
      <c r="FY155" s="138">
        <f t="shared" si="127"/>
        <v>1</v>
      </c>
      <c r="FZ155" s="138">
        <f t="shared" si="128"/>
        <v>0</v>
      </c>
      <c r="GA155" s="138">
        <f t="shared" si="129"/>
        <v>0</v>
      </c>
      <c r="GB155" s="138">
        <f t="shared" si="130"/>
        <v>0</v>
      </c>
      <c r="GC155" s="138">
        <f t="shared" si="131"/>
        <v>0</v>
      </c>
      <c r="GD155" s="138">
        <f t="shared" si="132"/>
        <v>0</v>
      </c>
      <c r="GE155" s="138">
        <f t="shared" si="133"/>
        <v>0</v>
      </c>
      <c r="GF155" s="138">
        <f t="shared" si="134"/>
        <v>0</v>
      </c>
      <c r="GG155" s="138">
        <f t="shared" si="135"/>
        <v>0</v>
      </c>
      <c r="GH155" s="138">
        <f t="shared" si="136"/>
        <v>0</v>
      </c>
      <c r="GI155" s="138">
        <f t="shared" si="137"/>
        <v>1</v>
      </c>
      <c r="GJ155" s="138">
        <f t="shared" si="138"/>
        <v>0</v>
      </c>
      <c r="GK155" s="138">
        <f t="shared" si="139"/>
        <v>0</v>
      </c>
      <c r="GL155" s="138">
        <f t="shared" si="140"/>
        <v>0</v>
      </c>
      <c r="GM155" s="138">
        <f t="shared" si="100"/>
        <v>0</v>
      </c>
      <c r="GN155" s="138">
        <f t="shared" si="101"/>
        <v>0</v>
      </c>
      <c r="GO155" s="138">
        <f t="shared" si="102"/>
        <v>0</v>
      </c>
      <c r="GP155" s="138">
        <f t="shared" si="103"/>
        <v>0</v>
      </c>
      <c r="GQ155" s="138">
        <f t="shared" si="141"/>
        <v>0</v>
      </c>
      <c r="GR155" s="138">
        <f t="shared" si="142"/>
        <v>0</v>
      </c>
      <c r="GS155" s="138">
        <f t="shared" si="143"/>
        <v>0</v>
      </c>
      <c r="GT155" s="138">
        <f t="shared" si="144"/>
        <v>0</v>
      </c>
      <c r="GU155" s="138">
        <f t="shared" si="145"/>
        <v>0</v>
      </c>
      <c r="GV155" s="138">
        <f t="shared" si="146"/>
        <v>0</v>
      </c>
      <c r="GW155" s="138">
        <f t="shared" si="147"/>
        <v>0</v>
      </c>
      <c r="GX155" s="138">
        <f t="shared" si="148"/>
        <v>0</v>
      </c>
    </row>
    <row r="156" spans="1:206" ht="35.1" customHeight="1" x14ac:dyDescent="0.4">
      <c r="A156" s="114" t="s">
        <v>76</v>
      </c>
      <c r="B156" s="115">
        <v>45461</v>
      </c>
      <c r="C156" s="218"/>
      <c r="D156" s="218"/>
      <c r="E156" s="197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200"/>
      <c r="R156" s="199">
        <v>25</v>
      </c>
      <c r="S156" s="199"/>
      <c r="T156" s="199"/>
      <c r="U156" s="199"/>
      <c r="V156" s="199"/>
      <c r="W156" s="199"/>
      <c r="X156" s="200"/>
      <c r="Y156" s="199">
        <v>21</v>
      </c>
      <c r="Z156" s="199"/>
      <c r="AA156" s="294"/>
      <c r="AB156" s="294"/>
      <c r="AC156" s="291"/>
      <c r="AD156" s="294"/>
      <c r="AE156" s="295"/>
      <c r="AF156" s="120"/>
      <c r="AG156" s="120"/>
      <c r="AH156" s="294"/>
      <c r="AI156" s="294"/>
      <c r="AJ156" s="120"/>
      <c r="AK156" s="291"/>
      <c r="AL156" s="294"/>
      <c r="AM156" s="294"/>
      <c r="AN156" s="294"/>
      <c r="AO156" s="197"/>
      <c r="AP156" s="197"/>
      <c r="AQ156" s="218"/>
      <c r="AR156" s="199">
        <v>19</v>
      </c>
      <c r="AS156" s="218"/>
      <c r="AT156" s="218"/>
      <c r="AU156" s="120"/>
      <c r="AV156" s="247"/>
      <c r="AW156" s="202"/>
      <c r="AX156" s="202"/>
      <c r="AY156" s="202"/>
      <c r="AZ156" s="202"/>
      <c r="BA156" s="199"/>
      <c r="BB156" s="199"/>
      <c r="BC156" s="199"/>
      <c r="BD156" s="120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58"/>
      <c r="BT156" s="255"/>
      <c r="BU156" s="255"/>
      <c r="BV156" s="255"/>
      <c r="BW156" s="255"/>
      <c r="BX156" s="255"/>
      <c r="BY156" s="255"/>
      <c r="BZ156" s="255"/>
      <c r="CA156" s="255"/>
      <c r="CB156" s="255"/>
      <c r="CC156" s="255"/>
      <c r="CD156" s="255"/>
      <c r="CE156" s="255"/>
      <c r="CF156" s="255"/>
      <c r="CG156" s="255"/>
      <c r="CH156" s="255"/>
      <c r="CI156" s="255"/>
      <c r="CJ156" s="255"/>
      <c r="CK156" s="255"/>
      <c r="CL156" s="255"/>
      <c r="CM156" s="255"/>
      <c r="CN156" s="255"/>
      <c r="CO156" s="255"/>
      <c r="CP156" s="255"/>
      <c r="CQ156" s="258"/>
      <c r="CR156" s="258"/>
      <c r="CS156" s="258"/>
      <c r="CT156" s="258"/>
      <c r="CU156" s="258"/>
      <c r="CV156" s="258"/>
      <c r="CW156" s="258"/>
      <c r="CX156" s="258"/>
      <c r="CY156" s="258"/>
      <c r="CZ156" s="258"/>
      <c r="DA156" s="258"/>
      <c r="DB156" s="258"/>
      <c r="DC156" s="258"/>
      <c r="DD156" s="258"/>
      <c r="DE156" s="258"/>
      <c r="DF156" s="255"/>
      <c r="DG156" s="255"/>
      <c r="DH156" s="255"/>
      <c r="DI156" s="255"/>
      <c r="DJ156" s="255"/>
      <c r="DK156" s="255"/>
      <c r="DL156" s="255"/>
      <c r="DM156" s="255"/>
      <c r="DN156" s="255"/>
      <c r="DO156" s="255"/>
      <c r="DP156" s="255"/>
      <c r="DQ156" s="255"/>
      <c r="DR156" s="255"/>
      <c r="DS156" s="255"/>
      <c r="DT156" s="255"/>
      <c r="DU156" s="255"/>
      <c r="DV156" s="255"/>
      <c r="DW156" s="258"/>
      <c r="DX156" s="255"/>
      <c r="DY156" s="255"/>
      <c r="DZ156" s="255"/>
      <c r="EA156" s="255"/>
      <c r="EB156" s="255"/>
      <c r="EC156" s="255"/>
      <c r="ED156" s="255"/>
      <c r="EE156" s="255"/>
      <c r="EF156" s="255"/>
      <c r="EG156" s="255"/>
      <c r="EH156" s="255"/>
      <c r="EI156" s="255"/>
      <c r="EJ156" s="255"/>
      <c r="EK156" s="255"/>
      <c r="EL156" s="258"/>
      <c r="EM156" s="255"/>
      <c r="EN156" s="255"/>
      <c r="EO156" s="255"/>
      <c r="EP156" s="255"/>
      <c r="EQ156" s="258"/>
      <c r="ER156" s="255"/>
      <c r="ES156" s="255"/>
      <c r="ET156" s="255"/>
      <c r="EU156" s="134"/>
      <c r="EV156" s="108"/>
      <c r="EW156" s="372"/>
      <c r="EX156" s="135"/>
      <c r="EY156" s="136"/>
      <c r="EZ156" s="217"/>
      <c r="FA156" s="138">
        <f t="shared" si="104"/>
        <v>0</v>
      </c>
      <c r="FB156" s="138">
        <f t="shared" si="149"/>
        <v>0</v>
      </c>
      <c r="FC156" s="138">
        <f t="shared" si="105"/>
        <v>0</v>
      </c>
      <c r="FD156" s="138">
        <f t="shared" si="106"/>
        <v>0</v>
      </c>
      <c r="FE156" s="138">
        <f t="shared" si="107"/>
        <v>0</v>
      </c>
      <c r="FF156" s="138">
        <f t="shared" si="108"/>
        <v>0</v>
      </c>
      <c r="FG156" s="138">
        <f t="shared" si="109"/>
        <v>0</v>
      </c>
      <c r="FH156" s="138">
        <f t="shared" si="110"/>
        <v>0</v>
      </c>
      <c r="FI156" s="138">
        <f t="shared" si="111"/>
        <v>0</v>
      </c>
      <c r="FJ156" s="138">
        <f t="shared" si="112"/>
        <v>0</v>
      </c>
      <c r="FK156" s="138">
        <f t="shared" si="113"/>
        <v>0</v>
      </c>
      <c r="FL156" s="138">
        <f t="shared" si="114"/>
        <v>0</v>
      </c>
      <c r="FM156" s="138">
        <f t="shared" si="115"/>
        <v>0</v>
      </c>
      <c r="FN156" s="138">
        <f t="shared" si="116"/>
        <v>0</v>
      </c>
      <c r="FO156" s="138">
        <f t="shared" si="117"/>
        <v>0</v>
      </c>
      <c r="FP156" s="138">
        <f t="shared" si="118"/>
        <v>0</v>
      </c>
      <c r="FQ156" s="138">
        <f t="shared" si="119"/>
        <v>0</v>
      </c>
      <c r="FR156" s="138">
        <f t="shared" si="120"/>
        <v>0</v>
      </c>
      <c r="FS156" s="138">
        <f t="shared" si="121"/>
        <v>1</v>
      </c>
      <c r="FT156" s="138">
        <f t="shared" si="122"/>
        <v>0</v>
      </c>
      <c r="FU156" s="138">
        <f t="shared" si="123"/>
        <v>1</v>
      </c>
      <c r="FV156" s="138">
        <f t="shared" si="124"/>
        <v>0</v>
      </c>
      <c r="FW156" s="138">
        <f t="shared" si="125"/>
        <v>0</v>
      </c>
      <c r="FX156" s="138">
        <f t="shared" si="126"/>
        <v>0</v>
      </c>
      <c r="FY156" s="138">
        <f t="shared" si="127"/>
        <v>1</v>
      </c>
      <c r="FZ156" s="138">
        <f t="shared" si="128"/>
        <v>0</v>
      </c>
      <c r="GA156" s="138">
        <f t="shared" si="129"/>
        <v>0</v>
      </c>
      <c r="GB156" s="138">
        <f t="shared" si="130"/>
        <v>0</v>
      </c>
      <c r="GC156" s="138">
        <f t="shared" si="131"/>
        <v>0</v>
      </c>
      <c r="GD156" s="138">
        <f t="shared" si="132"/>
        <v>0</v>
      </c>
      <c r="GE156" s="138">
        <f t="shared" si="133"/>
        <v>0</v>
      </c>
      <c r="GF156" s="138">
        <f t="shared" si="134"/>
        <v>0</v>
      </c>
      <c r="GG156" s="138">
        <f t="shared" si="135"/>
        <v>0</v>
      </c>
      <c r="GH156" s="138">
        <f t="shared" si="136"/>
        <v>0</v>
      </c>
      <c r="GI156" s="138">
        <f t="shared" si="137"/>
        <v>0</v>
      </c>
      <c r="GJ156" s="138">
        <f t="shared" si="138"/>
        <v>0</v>
      </c>
      <c r="GK156" s="138">
        <f t="shared" si="139"/>
        <v>0</v>
      </c>
      <c r="GL156" s="138">
        <f t="shared" si="140"/>
        <v>0</v>
      </c>
      <c r="GM156" s="138">
        <f t="shared" si="100"/>
        <v>0</v>
      </c>
      <c r="GN156" s="138">
        <f t="shared" si="101"/>
        <v>0</v>
      </c>
      <c r="GO156" s="138">
        <f t="shared" si="102"/>
        <v>0</v>
      </c>
      <c r="GP156" s="138">
        <f t="shared" si="103"/>
        <v>0</v>
      </c>
      <c r="GQ156" s="138">
        <f t="shared" si="141"/>
        <v>0</v>
      </c>
      <c r="GR156" s="138">
        <f t="shared" si="142"/>
        <v>0</v>
      </c>
      <c r="GS156" s="138">
        <f t="shared" si="143"/>
        <v>0</v>
      </c>
      <c r="GT156" s="138">
        <f t="shared" si="144"/>
        <v>0</v>
      </c>
      <c r="GU156" s="138">
        <f t="shared" si="145"/>
        <v>0</v>
      </c>
      <c r="GV156" s="138">
        <f t="shared" si="146"/>
        <v>0</v>
      </c>
      <c r="GW156" s="138">
        <f t="shared" si="147"/>
        <v>0</v>
      </c>
      <c r="GX156" s="138">
        <f t="shared" si="148"/>
        <v>0</v>
      </c>
    </row>
    <row r="157" spans="1:206" ht="35.1" customHeight="1" x14ac:dyDescent="0.4">
      <c r="A157" s="114" t="s">
        <v>77</v>
      </c>
      <c r="B157" s="115">
        <v>45462</v>
      </c>
      <c r="C157" s="218"/>
      <c r="D157" s="218"/>
      <c r="E157" s="197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200"/>
      <c r="R157" s="199">
        <v>25</v>
      </c>
      <c r="S157" s="199"/>
      <c r="T157" s="199"/>
      <c r="U157" s="199"/>
      <c r="V157" s="199"/>
      <c r="W157" s="199"/>
      <c r="X157" s="200"/>
      <c r="Y157" s="199">
        <v>21</v>
      </c>
      <c r="Z157" s="199"/>
      <c r="AA157" s="294"/>
      <c r="AB157" s="294"/>
      <c r="AC157" s="291"/>
      <c r="AD157" s="294"/>
      <c r="AE157" s="295"/>
      <c r="AF157" s="120"/>
      <c r="AG157" s="120"/>
      <c r="AH157" s="294"/>
      <c r="AI157" s="294"/>
      <c r="AJ157" s="120"/>
      <c r="AK157" s="291"/>
      <c r="AL157" s="294"/>
      <c r="AM157" s="294"/>
      <c r="AN157" s="294"/>
      <c r="AO157" s="197"/>
      <c r="AP157" s="197"/>
      <c r="AQ157" s="218"/>
      <c r="AR157" s="199">
        <v>19</v>
      </c>
      <c r="AS157" s="218"/>
      <c r="AT157" s="218"/>
      <c r="AU157" s="120"/>
      <c r="AV157" s="197"/>
      <c r="AW157" s="299"/>
      <c r="AX157" s="299"/>
      <c r="AY157" s="299"/>
      <c r="AZ157" s="299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58"/>
      <c r="BT157" s="255"/>
      <c r="BU157" s="255"/>
      <c r="BV157" s="255"/>
      <c r="BW157" s="255"/>
      <c r="BX157" s="255"/>
      <c r="BY157" s="255"/>
      <c r="BZ157" s="255"/>
      <c r="CA157" s="255"/>
      <c r="CB157" s="255"/>
      <c r="CC157" s="255"/>
      <c r="CD157" s="255"/>
      <c r="CE157" s="255"/>
      <c r="CF157" s="255"/>
      <c r="CG157" s="255"/>
      <c r="CH157" s="255"/>
      <c r="CI157" s="255"/>
      <c r="CJ157" s="255"/>
      <c r="CK157" s="255"/>
      <c r="CL157" s="255"/>
      <c r="CM157" s="255"/>
      <c r="CN157" s="255"/>
      <c r="CO157" s="255"/>
      <c r="CP157" s="255"/>
      <c r="CQ157" s="258"/>
      <c r="CR157" s="258"/>
      <c r="CS157" s="258"/>
      <c r="CT157" s="258"/>
      <c r="CU157" s="258"/>
      <c r="CV157" s="258"/>
      <c r="CW157" s="258"/>
      <c r="CX157" s="258"/>
      <c r="CY157" s="258"/>
      <c r="CZ157" s="258"/>
      <c r="DA157" s="258"/>
      <c r="DB157" s="258"/>
      <c r="DC157" s="258"/>
      <c r="DD157" s="258"/>
      <c r="DE157" s="258"/>
      <c r="DF157" s="255"/>
      <c r="DG157" s="255"/>
      <c r="DH157" s="255"/>
      <c r="DI157" s="255"/>
      <c r="DJ157" s="255"/>
      <c r="DK157" s="255"/>
      <c r="DL157" s="255"/>
      <c r="DM157" s="255"/>
      <c r="DN157" s="255"/>
      <c r="DO157" s="255"/>
      <c r="DP157" s="255"/>
      <c r="DQ157" s="255"/>
      <c r="DR157" s="255"/>
      <c r="DS157" s="255"/>
      <c r="DT157" s="255"/>
      <c r="DU157" s="255"/>
      <c r="DV157" s="255"/>
      <c r="DW157" s="258"/>
      <c r="DX157" s="255"/>
      <c r="DY157" s="255"/>
      <c r="DZ157" s="255"/>
      <c r="EA157" s="255"/>
      <c r="EB157" s="255"/>
      <c r="EC157" s="255"/>
      <c r="ED157" s="255"/>
      <c r="EE157" s="255"/>
      <c r="EF157" s="255"/>
      <c r="EG157" s="255"/>
      <c r="EH157" s="255"/>
      <c r="EI157" s="255"/>
      <c r="EJ157" s="255"/>
      <c r="EK157" s="255"/>
      <c r="EL157" s="258"/>
      <c r="EM157" s="255"/>
      <c r="EN157" s="255"/>
      <c r="EO157" s="255"/>
      <c r="EP157" s="255"/>
      <c r="EQ157" s="258"/>
      <c r="ER157" s="255"/>
      <c r="ES157" s="255"/>
      <c r="ET157" s="255"/>
      <c r="EU157" s="134"/>
      <c r="EV157" s="108"/>
      <c r="EW157" s="372"/>
      <c r="EX157" s="135"/>
      <c r="EY157" s="136"/>
      <c r="EZ157" s="217"/>
      <c r="FA157" s="138">
        <f t="shared" si="104"/>
        <v>0</v>
      </c>
      <c r="FB157" s="138">
        <f t="shared" si="149"/>
        <v>0</v>
      </c>
      <c r="FC157" s="138">
        <f t="shared" si="105"/>
        <v>0</v>
      </c>
      <c r="FD157" s="138">
        <f t="shared" si="106"/>
        <v>0</v>
      </c>
      <c r="FE157" s="138">
        <f t="shared" si="107"/>
        <v>0</v>
      </c>
      <c r="FF157" s="138">
        <f t="shared" si="108"/>
        <v>0</v>
      </c>
      <c r="FG157" s="138">
        <f t="shared" si="109"/>
        <v>0</v>
      </c>
      <c r="FH157" s="138">
        <f t="shared" si="110"/>
        <v>0</v>
      </c>
      <c r="FI157" s="138">
        <f t="shared" si="111"/>
        <v>0</v>
      </c>
      <c r="FJ157" s="138">
        <f t="shared" si="112"/>
        <v>0</v>
      </c>
      <c r="FK157" s="138">
        <f t="shared" si="113"/>
        <v>0</v>
      </c>
      <c r="FL157" s="138">
        <f t="shared" si="114"/>
        <v>0</v>
      </c>
      <c r="FM157" s="138">
        <f t="shared" si="115"/>
        <v>0</v>
      </c>
      <c r="FN157" s="138">
        <f t="shared" si="116"/>
        <v>0</v>
      </c>
      <c r="FO157" s="138">
        <f t="shared" si="117"/>
        <v>0</v>
      </c>
      <c r="FP157" s="138">
        <f t="shared" si="118"/>
        <v>0</v>
      </c>
      <c r="FQ157" s="138">
        <f t="shared" si="119"/>
        <v>0</v>
      </c>
      <c r="FR157" s="138">
        <f t="shared" si="120"/>
        <v>0</v>
      </c>
      <c r="FS157" s="138">
        <f t="shared" si="121"/>
        <v>1</v>
      </c>
      <c r="FT157" s="138">
        <f t="shared" si="122"/>
        <v>0</v>
      </c>
      <c r="FU157" s="138">
        <f t="shared" si="123"/>
        <v>1</v>
      </c>
      <c r="FV157" s="138">
        <f t="shared" si="124"/>
        <v>0</v>
      </c>
      <c r="FW157" s="138">
        <f t="shared" si="125"/>
        <v>0</v>
      </c>
      <c r="FX157" s="138">
        <f t="shared" si="126"/>
        <v>0</v>
      </c>
      <c r="FY157" s="138">
        <f t="shared" si="127"/>
        <v>1</v>
      </c>
      <c r="FZ157" s="138">
        <f t="shared" si="128"/>
        <v>0</v>
      </c>
      <c r="GA157" s="138">
        <f t="shared" si="129"/>
        <v>0</v>
      </c>
      <c r="GB157" s="138">
        <f t="shared" si="130"/>
        <v>0</v>
      </c>
      <c r="GC157" s="138">
        <f t="shared" si="131"/>
        <v>0</v>
      </c>
      <c r="GD157" s="138">
        <f t="shared" si="132"/>
        <v>0</v>
      </c>
      <c r="GE157" s="138">
        <f t="shared" si="133"/>
        <v>0</v>
      </c>
      <c r="GF157" s="138">
        <f t="shared" si="134"/>
        <v>0</v>
      </c>
      <c r="GG157" s="138">
        <f t="shared" si="135"/>
        <v>0</v>
      </c>
      <c r="GH157" s="138">
        <f t="shared" si="136"/>
        <v>0</v>
      </c>
      <c r="GI157" s="138">
        <f t="shared" si="137"/>
        <v>0</v>
      </c>
      <c r="GJ157" s="138">
        <f t="shared" si="138"/>
        <v>0</v>
      </c>
      <c r="GK157" s="138">
        <f t="shared" si="139"/>
        <v>0</v>
      </c>
      <c r="GL157" s="138">
        <f t="shared" si="140"/>
        <v>0</v>
      </c>
      <c r="GM157" s="138">
        <f t="shared" si="100"/>
        <v>0</v>
      </c>
      <c r="GN157" s="138">
        <f t="shared" si="101"/>
        <v>0</v>
      </c>
      <c r="GO157" s="138">
        <f t="shared" si="102"/>
        <v>0</v>
      </c>
      <c r="GP157" s="138">
        <f t="shared" si="103"/>
        <v>0</v>
      </c>
      <c r="GQ157" s="138">
        <f t="shared" si="141"/>
        <v>0</v>
      </c>
      <c r="GR157" s="138">
        <f t="shared" si="142"/>
        <v>0</v>
      </c>
      <c r="GS157" s="138">
        <f t="shared" si="143"/>
        <v>0</v>
      </c>
      <c r="GT157" s="138">
        <f t="shared" si="144"/>
        <v>0</v>
      </c>
      <c r="GU157" s="138">
        <f t="shared" si="145"/>
        <v>0</v>
      </c>
      <c r="GV157" s="138">
        <f t="shared" si="146"/>
        <v>0</v>
      </c>
      <c r="GW157" s="138">
        <f t="shared" si="147"/>
        <v>0</v>
      </c>
      <c r="GX157" s="138">
        <f t="shared" si="148"/>
        <v>0</v>
      </c>
    </row>
    <row r="158" spans="1:206" ht="35.1" customHeight="1" x14ac:dyDescent="0.4">
      <c r="A158" s="114" t="s">
        <v>82</v>
      </c>
      <c r="B158" s="115">
        <v>45463</v>
      </c>
      <c r="C158" s="218"/>
      <c r="D158" s="218"/>
      <c r="E158" s="197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200"/>
      <c r="R158" s="199">
        <v>35</v>
      </c>
      <c r="S158" s="199"/>
      <c r="T158" s="199"/>
      <c r="U158" s="199"/>
      <c r="V158" s="199"/>
      <c r="W158" s="199"/>
      <c r="X158" s="200"/>
      <c r="Y158" s="199">
        <v>20</v>
      </c>
      <c r="Z158" s="199"/>
      <c r="AA158" s="294"/>
      <c r="AB158" s="294"/>
      <c r="AC158" s="294"/>
      <c r="AD158" s="294"/>
      <c r="AE158" s="295"/>
      <c r="AF158" s="120"/>
      <c r="AG158" s="120"/>
      <c r="AH158" s="294"/>
      <c r="AI158" s="294"/>
      <c r="AJ158" s="120"/>
      <c r="AK158" s="291"/>
      <c r="AL158" s="294"/>
      <c r="AM158" s="294"/>
      <c r="AN158" s="294"/>
      <c r="AO158" s="197"/>
      <c r="AP158" s="197"/>
      <c r="AQ158" s="218"/>
      <c r="AR158" s="199">
        <v>40</v>
      </c>
      <c r="AS158" s="218"/>
      <c r="AT158" s="218"/>
      <c r="AU158" s="218"/>
      <c r="AV158" s="197"/>
      <c r="AW158" s="299"/>
      <c r="AX158" s="299"/>
      <c r="AY158" s="299"/>
      <c r="AZ158" s="299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58"/>
      <c r="BT158" s="255"/>
      <c r="BU158" s="255"/>
      <c r="BV158" s="255"/>
      <c r="BW158" s="255"/>
      <c r="BX158" s="255"/>
      <c r="BY158" s="255"/>
      <c r="BZ158" s="255"/>
      <c r="CA158" s="255"/>
      <c r="CB158" s="255"/>
      <c r="CC158" s="255"/>
      <c r="CD158" s="255"/>
      <c r="CE158" s="255"/>
      <c r="CF158" s="255"/>
      <c r="CG158" s="255"/>
      <c r="CH158" s="255"/>
      <c r="CI158" s="255"/>
      <c r="CJ158" s="255"/>
      <c r="CK158" s="255"/>
      <c r="CL158" s="255"/>
      <c r="CM158" s="255"/>
      <c r="CN158" s="255"/>
      <c r="CO158" s="255"/>
      <c r="CP158" s="255"/>
      <c r="CQ158" s="258"/>
      <c r="CR158" s="258"/>
      <c r="CS158" s="258"/>
      <c r="CT158" s="258"/>
      <c r="CU158" s="258"/>
      <c r="CV158" s="258"/>
      <c r="CW158" s="258"/>
      <c r="CX158" s="258"/>
      <c r="CY158" s="258"/>
      <c r="CZ158" s="258"/>
      <c r="DA158" s="258"/>
      <c r="DB158" s="258"/>
      <c r="DC158" s="258"/>
      <c r="DD158" s="258"/>
      <c r="DE158" s="258"/>
      <c r="DF158" s="255"/>
      <c r="DG158" s="255"/>
      <c r="DH158" s="255"/>
      <c r="DI158" s="255"/>
      <c r="DJ158" s="255"/>
      <c r="DK158" s="255"/>
      <c r="DL158" s="255"/>
      <c r="DM158" s="255"/>
      <c r="DN158" s="255"/>
      <c r="DO158" s="255"/>
      <c r="DP158" s="255"/>
      <c r="DQ158" s="255"/>
      <c r="DR158" s="255"/>
      <c r="DS158" s="255"/>
      <c r="DT158" s="255"/>
      <c r="DU158" s="255"/>
      <c r="DV158" s="255"/>
      <c r="DW158" s="258"/>
      <c r="DX158" s="255"/>
      <c r="DY158" s="255"/>
      <c r="DZ158" s="255"/>
      <c r="EA158" s="255"/>
      <c r="EB158" s="255"/>
      <c r="EC158" s="255"/>
      <c r="ED158" s="255"/>
      <c r="EE158" s="255"/>
      <c r="EF158" s="255"/>
      <c r="EG158" s="255"/>
      <c r="EH158" s="255"/>
      <c r="EI158" s="255"/>
      <c r="EJ158" s="255"/>
      <c r="EK158" s="255"/>
      <c r="EL158" s="258"/>
      <c r="EM158" s="255"/>
      <c r="EN158" s="255"/>
      <c r="EO158" s="255"/>
      <c r="EP158" s="255"/>
      <c r="EQ158" s="258"/>
      <c r="ER158" s="255"/>
      <c r="ES158" s="255"/>
      <c r="ET158" s="255"/>
      <c r="EU158" s="134"/>
      <c r="EV158" s="108"/>
      <c r="EW158" s="372"/>
      <c r="EX158" s="135"/>
      <c r="EY158" s="136"/>
      <c r="EZ158" s="217"/>
      <c r="FA158" s="138">
        <f t="shared" si="104"/>
        <v>0</v>
      </c>
      <c r="FB158" s="138">
        <f t="shared" si="149"/>
        <v>0</v>
      </c>
      <c r="FC158" s="138">
        <f t="shared" si="105"/>
        <v>0</v>
      </c>
      <c r="FD158" s="138">
        <f t="shared" si="106"/>
        <v>0</v>
      </c>
      <c r="FE158" s="138">
        <f t="shared" si="107"/>
        <v>0</v>
      </c>
      <c r="FF158" s="138">
        <f t="shared" si="108"/>
        <v>0</v>
      </c>
      <c r="FG158" s="138">
        <f t="shared" si="109"/>
        <v>0</v>
      </c>
      <c r="FH158" s="138">
        <f t="shared" si="110"/>
        <v>0</v>
      </c>
      <c r="FI158" s="138">
        <f t="shared" si="111"/>
        <v>0</v>
      </c>
      <c r="FJ158" s="138">
        <f t="shared" si="112"/>
        <v>0</v>
      </c>
      <c r="FK158" s="138">
        <f t="shared" si="113"/>
        <v>0</v>
      </c>
      <c r="FL158" s="138">
        <f t="shared" si="114"/>
        <v>0</v>
      </c>
      <c r="FM158" s="138">
        <f t="shared" si="115"/>
        <v>0</v>
      </c>
      <c r="FN158" s="138">
        <f t="shared" si="116"/>
        <v>0</v>
      </c>
      <c r="FO158" s="138">
        <f t="shared" si="117"/>
        <v>0</v>
      </c>
      <c r="FP158" s="138">
        <f t="shared" si="118"/>
        <v>0</v>
      </c>
      <c r="FQ158" s="138">
        <f t="shared" si="119"/>
        <v>0</v>
      </c>
      <c r="FR158" s="138">
        <f t="shared" si="120"/>
        <v>0</v>
      </c>
      <c r="FS158" s="138">
        <f t="shared" si="121"/>
        <v>0</v>
      </c>
      <c r="FT158" s="138">
        <f t="shared" si="122"/>
        <v>1</v>
      </c>
      <c r="FU158" s="138">
        <f t="shared" si="123"/>
        <v>0</v>
      </c>
      <c r="FV158" s="138">
        <f t="shared" si="124"/>
        <v>0</v>
      </c>
      <c r="FW158" s="138">
        <f t="shared" si="125"/>
        <v>0</v>
      </c>
      <c r="FX158" s="138">
        <f t="shared" si="126"/>
        <v>0</v>
      </c>
      <c r="FY158" s="138">
        <f t="shared" si="127"/>
        <v>0</v>
      </c>
      <c r="FZ158" s="138">
        <f t="shared" si="128"/>
        <v>0</v>
      </c>
      <c r="GA158" s="138">
        <f t="shared" si="129"/>
        <v>0</v>
      </c>
      <c r="GB158" s="138">
        <f t="shared" si="130"/>
        <v>0</v>
      </c>
      <c r="GC158" s="138">
        <f t="shared" si="131"/>
        <v>0</v>
      </c>
      <c r="GD158" s="138">
        <f t="shared" si="132"/>
        <v>0</v>
      </c>
      <c r="GE158" s="138">
        <f t="shared" si="133"/>
        <v>0</v>
      </c>
      <c r="GF158" s="138">
        <f t="shared" si="134"/>
        <v>0</v>
      </c>
      <c r="GG158" s="138">
        <f t="shared" si="135"/>
        <v>0</v>
      </c>
      <c r="GH158" s="138">
        <f t="shared" si="136"/>
        <v>0</v>
      </c>
      <c r="GI158" s="138">
        <f t="shared" si="137"/>
        <v>1</v>
      </c>
      <c r="GJ158" s="138">
        <f t="shared" si="138"/>
        <v>0</v>
      </c>
      <c r="GK158" s="138">
        <f t="shared" si="139"/>
        <v>0</v>
      </c>
      <c r="GL158" s="138">
        <f t="shared" si="140"/>
        <v>0</v>
      </c>
      <c r="GM158" s="138">
        <f t="shared" si="100"/>
        <v>0</v>
      </c>
      <c r="GN158" s="138">
        <f t="shared" si="101"/>
        <v>1</v>
      </c>
      <c r="GO158" s="138">
        <f t="shared" si="102"/>
        <v>0</v>
      </c>
      <c r="GP158" s="138">
        <f t="shared" si="103"/>
        <v>0</v>
      </c>
      <c r="GQ158" s="138">
        <f t="shared" si="141"/>
        <v>0</v>
      </c>
      <c r="GR158" s="138">
        <f t="shared" si="142"/>
        <v>0</v>
      </c>
      <c r="GS158" s="138">
        <f t="shared" si="143"/>
        <v>0</v>
      </c>
      <c r="GT158" s="138">
        <f t="shared" si="144"/>
        <v>0</v>
      </c>
      <c r="GU158" s="138">
        <f t="shared" si="145"/>
        <v>0</v>
      </c>
      <c r="GV158" s="138">
        <f t="shared" si="146"/>
        <v>0</v>
      </c>
      <c r="GW158" s="138">
        <f t="shared" si="147"/>
        <v>0</v>
      </c>
      <c r="GX158" s="138">
        <f t="shared" si="148"/>
        <v>0</v>
      </c>
    </row>
    <row r="159" spans="1:206" ht="35.1" customHeight="1" x14ac:dyDescent="0.4">
      <c r="A159" s="114" t="s">
        <v>79</v>
      </c>
      <c r="B159" s="115">
        <v>45464</v>
      </c>
      <c r="C159" s="218"/>
      <c r="D159" s="218"/>
      <c r="E159" s="197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200"/>
      <c r="R159" s="300">
        <v>35</v>
      </c>
      <c r="S159" s="300"/>
      <c r="T159" s="199"/>
      <c r="U159" s="199"/>
      <c r="V159" s="199"/>
      <c r="W159" s="199"/>
      <c r="X159" s="200"/>
      <c r="Y159" s="199">
        <v>20</v>
      </c>
      <c r="Z159" s="199"/>
      <c r="AA159" s="294"/>
      <c r="AB159" s="294"/>
      <c r="AC159" s="294"/>
      <c r="AD159" s="294"/>
      <c r="AE159" s="295"/>
      <c r="AF159" s="120"/>
      <c r="AG159" s="120"/>
      <c r="AH159" s="294"/>
      <c r="AI159" s="294"/>
      <c r="AJ159" s="120"/>
      <c r="AK159" s="291"/>
      <c r="AL159" s="294"/>
      <c r="AM159" s="294"/>
      <c r="AN159" s="294"/>
      <c r="AO159" s="197"/>
      <c r="AP159" s="197"/>
      <c r="AQ159" s="218"/>
      <c r="AR159" s="199">
        <v>40</v>
      </c>
      <c r="AS159" s="218"/>
      <c r="AT159" s="218"/>
      <c r="AU159" s="218"/>
      <c r="AV159" s="197"/>
      <c r="AW159" s="299"/>
      <c r="AX159" s="299"/>
      <c r="AY159" s="299"/>
      <c r="AZ159" s="299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58"/>
      <c r="BT159" s="255"/>
      <c r="BU159" s="255"/>
      <c r="BV159" s="255"/>
      <c r="BW159" s="255"/>
      <c r="BX159" s="255"/>
      <c r="BY159" s="255"/>
      <c r="BZ159" s="255"/>
      <c r="CA159" s="255"/>
      <c r="CB159" s="255"/>
      <c r="CC159" s="255"/>
      <c r="CD159" s="255"/>
      <c r="CE159" s="255"/>
      <c r="CF159" s="255"/>
      <c r="CG159" s="255"/>
      <c r="CH159" s="255"/>
      <c r="CI159" s="255"/>
      <c r="CJ159" s="255"/>
      <c r="CK159" s="255"/>
      <c r="CL159" s="255"/>
      <c r="CM159" s="255"/>
      <c r="CN159" s="255"/>
      <c r="CO159" s="255"/>
      <c r="CP159" s="255"/>
      <c r="CQ159" s="258"/>
      <c r="CR159" s="258"/>
      <c r="CS159" s="258"/>
      <c r="CT159" s="258"/>
      <c r="CU159" s="258"/>
      <c r="CV159" s="258"/>
      <c r="CW159" s="258"/>
      <c r="CX159" s="258"/>
      <c r="CY159" s="258"/>
      <c r="CZ159" s="258"/>
      <c r="DA159" s="258"/>
      <c r="DB159" s="258"/>
      <c r="DC159" s="258"/>
      <c r="DD159" s="258"/>
      <c r="DE159" s="258"/>
      <c r="DF159" s="255"/>
      <c r="DG159" s="255"/>
      <c r="DH159" s="255"/>
      <c r="DI159" s="255"/>
      <c r="DJ159" s="255"/>
      <c r="DK159" s="255"/>
      <c r="DL159" s="255"/>
      <c r="DM159" s="255"/>
      <c r="DN159" s="255"/>
      <c r="DO159" s="255"/>
      <c r="DP159" s="255"/>
      <c r="DQ159" s="255"/>
      <c r="DR159" s="255"/>
      <c r="DS159" s="255"/>
      <c r="DT159" s="255"/>
      <c r="DU159" s="255"/>
      <c r="DV159" s="255"/>
      <c r="DW159" s="258"/>
      <c r="DX159" s="255"/>
      <c r="DY159" s="255"/>
      <c r="DZ159" s="255"/>
      <c r="EA159" s="255"/>
      <c r="EB159" s="255"/>
      <c r="EC159" s="255"/>
      <c r="ED159" s="255"/>
      <c r="EE159" s="255"/>
      <c r="EF159" s="255"/>
      <c r="EG159" s="255"/>
      <c r="EH159" s="255"/>
      <c r="EI159" s="255"/>
      <c r="EJ159" s="255"/>
      <c r="EK159" s="255"/>
      <c r="EL159" s="258"/>
      <c r="EM159" s="255"/>
      <c r="EN159" s="255"/>
      <c r="EO159" s="255"/>
      <c r="EP159" s="255"/>
      <c r="EQ159" s="258"/>
      <c r="ER159" s="255"/>
      <c r="ES159" s="255"/>
      <c r="ET159" s="255"/>
      <c r="EU159" s="134"/>
      <c r="EV159" s="108"/>
      <c r="EW159" s="372"/>
      <c r="EX159" s="135"/>
      <c r="EY159" s="136"/>
      <c r="EZ159" s="217"/>
      <c r="FA159" s="138">
        <f t="shared" si="104"/>
        <v>0</v>
      </c>
      <c r="FB159" s="138">
        <f t="shared" si="149"/>
        <v>0</v>
      </c>
      <c r="FC159" s="138">
        <f t="shared" si="105"/>
        <v>0</v>
      </c>
      <c r="FD159" s="138">
        <f t="shared" si="106"/>
        <v>0</v>
      </c>
      <c r="FE159" s="138">
        <f t="shared" si="107"/>
        <v>0</v>
      </c>
      <c r="FF159" s="138">
        <f t="shared" si="108"/>
        <v>0</v>
      </c>
      <c r="FG159" s="138">
        <f t="shared" si="109"/>
        <v>0</v>
      </c>
      <c r="FH159" s="138">
        <f t="shared" si="110"/>
        <v>0</v>
      </c>
      <c r="FI159" s="138">
        <f t="shared" si="111"/>
        <v>0</v>
      </c>
      <c r="FJ159" s="138">
        <f t="shared" si="112"/>
        <v>0</v>
      </c>
      <c r="FK159" s="138">
        <f t="shared" si="113"/>
        <v>0</v>
      </c>
      <c r="FL159" s="138">
        <f t="shared" si="114"/>
        <v>0</v>
      </c>
      <c r="FM159" s="138">
        <f t="shared" si="115"/>
        <v>0</v>
      </c>
      <c r="FN159" s="138">
        <f t="shared" si="116"/>
        <v>0</v>
      </c>
      <c r="FO159" s="138">
        <f t="shared" si="117"/>
        <v>0</v>
      </c>
      <c r="FP159" s="138">
        <f t="shared" si="118"/>
        <v>0</v>
      </c>
      <c r="FQ159" s="138">
        <f t="shared" si="119"/>
        <v>0</v>
      </c>
      <c r="FR159" s="138">
        <f t="shared" si="120"/>
        <v>0</v>
      </c>
      <c r="FS159" s="138">
        <f t="shared" si="121"/>
        <v>0</v>
      </c>
      <c r="FT159" s="138">
        <f t="shared" si="122"/>
        <v>1</v>
      </c>
      <c r="FU159" s="138">
        <f t="shared" si="123"/>
        <v>0</v>
      </c>
      <c r="FV159" s="138">
        <f t="shared" si="124"/>
        <v>0</v>
      </c>
      <c r="FW159" s="138">
        <f t="shared" si="125"/>
        <v>0</v>
      </c>
      <c r="FX159" s="138">
        <f t="shared" si="126"/>
        <v>0</v>
      </c>
      <c r="FY159" s="138">
        <f t="shared" si="127"/>
        <v>0</v>
      </c>
      <c r="FZ159" s="138">
        <f t="shared" si="128"/>
        <v>0</v>
      </c>
      <c r="GA159" s="138">
        <f t="shared" si="129"/>
        <v>0</v>
      </c>
      <c r="GB159" s="138">
        <f t="shared" si="130"/>
        <v>0</v>
      </c>
      <c r="GC159" s="138">
        <f t="shared" si="131"/>
        <v>0</v>
      </c>
      <c r="GD159" s="138">
        <f t="shared" si="132"/>
        <v>0</v>
      </c>
      <c r="GE159" s="138">
        <f t="shared" si="133"/>
        <v>0</v>
      </c>
      <c r="GF159" s="138">
        <f t="shared" si="134"/>
        <v>0</v>
      </c>
      <c r="GG159" s="138">
        <f t="shared" si="135"/>
        <v>0</v>
      </c>
      <c r="GH159" s="138">
        <f t="shared" si="136"/>
        <v>0</v>
      </c>
      <c r="GI159" s="138">
        <f t="shared" si="137"/>
        <v>1</v>
      </c>
      <c r="GJ159" s="138">
        <f t="shared" si="138"/>
        <v>0</v>
      </c>
      <c r="GK159" s="138">
        <f t="shared" si="139"/>
        <v>0</v>
      </c>
      <c r="GL159" s="138">
        <f t="shared" si="140"/>
        <v>0</v>
      </c>
      <c r="GM159" s="138">
        <f t="shared" si="100"/>
        <v>0</v>
      </c>
      <c r="GN159" s="138">
        <f t="shared" si="101"/>
        <v>1</v>
      </c>
      <c r="GO159" s="138">
        <f t="shared" si="102"/>
        <v>0</v>
      </c>
      <c r="GP159" s="138">
        <f t="shared" si="103"/>
        <v>0</v>
      </c>
      <c r="GQ159" s="138">
        <f t="shared" si="141"/>
        <v>0</v>
      </c>
      <c r="GR159" s="138">
        <f t="shared" si="142"/>
        <v>0</v>
      </c>
      <c r="GS159" s="138">
        <f t="shared" si="143"/>
        <v>0</v>
      </c>
      <c r="GT159" s="138">
        <f t="shared" si="144"/>
        <v>0</v>
      </c>
      <c r="GU159" s="138">
        <f t="shared" si="145"/>
        <v>0</v>
      </c>
      <c r="GV159" s="138">
        <f t="shared" si="146"/>
        <v>0</v>
      </c>
      <c r="GW159" s="138">
        <f t="shared" si="147"/>
        <v>0</v>
      </c>
      <c r="GX159" s="138">
        <f t="shared" si="148"/>
        <v>0</v>
      </c>
    </row>
    <row r="160" spans="1:206" ht="35.1" customHeight="1" x14ac:dyDescent="0.4">
      <c r="A160" s="114" t="s">
        <v>80</v>
      </c>
      <c r="B160" s="115">
        <v>45465</v>
      </c>
      <c r="C160" s="218"/>
      <c r="D160" s="218"/>
      <c r="E160" s="197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200"/>
      <c r="R160" s="300"/>
      <c r="S160" s="300"/>
      <c r="T160" s="199"/>
      <c r="U160" s="199"/>
      <c r="V160" s="199"/>
      <c r="W160" s="199"/>
      <c r="X160" s="200"/>
      <c r="Y160" s="199">
        <v>20</v>
      </c>
      <c r="Z160" s="199"/>
      <c r="AA160" s="294"/>
      <c r="AB160" s="294"/>
      <c r="AC160" s="294"/>
      <c r="AD160" s="294"/>
      <c r="AE160" s="295"/>
      <c r="AF160" s="120"/>
      <c r="AG160" s="294"/>
      <c r="AH160" s="294"/>
      <c r="AI160" s="294"/>
      <c r="AJ160" s="120"/>
      <c r="AK160" s="291"/>
      <c r="AL160" s="294"/>
      <c r="AM160" s="294"/>
      <c r="AN160" s="294"/>
      <c r="AO160" s="197"/>
      <c r="AP160" s="197"/>
      <c r="AQ160" s="218"/>
      <c r="AR160" s="199">
        <v>40</v>
      </c>
      <c r="AS160" s="218"/>
      <c r="AT160" s="218"/>
      <c r="AU160" s="218"/>
      <c r="AV160" s="197"/>
      <c r="AW160" s="299"/>
      <c r="AX160" s="299"/>
      <c r="AY160" s="299"/>
      <c r="AZ160" s="299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58"/>
      <c r="BT160" s="255"/>
      <c r="BU160" s="255"/>
      <c r="BV160" s="255"/>
      <c r="BW160" s="255"/>
      <c r="BX160" s="255"/>
      <c r="BY160" s="255"/>
      <c r="BZ160" s="255"/>
      <c r="CA160" s="255"/>
      <c r="CB160" s="255"/>
      <c r="CC160" s="255"/>
      <c r="CD160" s="255"/>
      <c r="CE160" s="255"/>
      <c r="CF160" s="255"/>
      <c r="CG160" s="255"/>
      <c r="CH160" s="255"/>
      <c r="CI160" s="255"/>
      <c r="CJ160" s="255"/>
      <c r="CK160" s="255"/>
      <c r="CL160" s="255"/>
      <c r="CM160" s="255"/>
      <c r="CN160" s="255"/>
      <c r="CO160" s="255"/>
      <c r="CP160" s="255"/>
      <c r="CQ160" s="258"/>
      <c r="CR160" s="258"/>
      <c r="CS160" s="258"/>
      <c r="CT160" s="258"/>
      <c r="CU160" s="258"/>
      <c r="CV160" s="258"/>
      <c r="CW160" s="258"/>
      <c r="CX160" s="258"/>
      <c r="CY160" s="258"/>
      <c r="CZ160" s="258"/>
      <c r="DA160" s="258"/>
      <c r="DB160" s="258"/>
      <c r="DC160" s="258"/>
      <c r="DD160" s="258"/>
      <c r="DE160" s="258"/>
      <c r="DF160" s="255"/>
      <c r="DG160" s="255"/>
      <c r="DH160" s="255"/>
      <c r="DI160" s="255"/>
      <c r="DJ160" s="255"/>
      <c r="DK160" s="255"/>
      <c r="DL160" s="255"/>
      <c r="DM160" s="255"/>
      <c r="DN160" s="255"/>
      <c r="DO160" s="255"/>
      <c r="DP160" s="255"/>
      <c r="DQ160" s="255"/>
      <c r="DR160" s="255"/>
      <c r="DS160" s="255"/>
      <c r="DT160" s="255"/>
      <c r="DU160" s="255"/>
      <c r="DV160" s="255"/>
      <c r="DW160" s="258"/>
      <c r="DX160" s="255"/>
      <c r="DY160" s="255"/>
      <c r="DZ160" s="255"/>
      <c r="EA160" s="255"/>
      <c r="EB160" s="255"/>
      <c r="EC160" s="255"/>
      <c r="ED160" s="255"/>
      <c r="EE160" s="255"/>
      <c r="EF160" s="255"/>
      <c r="EG160" s="255"/>
      <c r="EH160" s="255"/>
      <c r="EI160" s="255"/>
      <c r="EJ160" s="255"/>
      <c r="EK160" s="255"/>
      <c r="EL160" s="258"/>
      <c r="EM160" s="255"/>
      <c r="EN160" s="255"/>
      <c r="EO160" s="255"/>
      <c r="EP160" s="255"/>
      <c r="EQ160" s="258"/>
      <c r="ER160" s="255"/>
      <c r="ES160" s="255"/>
      <c r="ET160" s="255"/>
      <c r="EU160" s="134"/>
      <c r="EV160" s="108"/>
      <c r="EW160" s="372"/>
      <c r="EX160" s="135"/>
      <c r="EY160" s="260"/>
      <c r="EZ160" s="217"/>
      <c r="FA160" s="138">
        <f t="shared" si="104"/>
        <v>0</v>
      </c>
      <c r="FB160" s="138">
        <f t="shared" si="149"/>
        <v>0</v>
      </c>
      <c r="FC160" s="138">
        <f t="shared" si="105"/>
        <v>0</v>
      </c>
      <c r="FD160" s="138">
        <f t="shared" si="106"/>
        <v>0</v>
      </c>
      <c r="FE160" s="138">
        <f t="shared" si="107"/>
        <v>0</v>
      </c>
      <c r="FF160" s="138">
        <f t="shared" si="108"/>
        <v>0</v>
      </c>
      <c r="FG160" s="138">
        <f t="shared" si="109"/>
        <v>0</v>
      </c>
      <c r="FH160" s="138">
        <f t="shared" si="110"/>
        <v>0</v>
      </c>
      <c r="FI160" s="138">
        <f t="shared" si="111"/>
        <v>0</v>
      </c>
      <c r="FJ160" s="138">
        <f t="shared" si="112"/>
        <v>0</v>
      </c>
      <c r="FK160" s="138">
        <f t="shared" si="113"/>
        <v>0</v>
      </c>
      <c r="FL160" s="138">
        <f t="shared" si="114"/>
        <v>0</v>
      </c>
      <c r="FM160" s="138">
        <f t="shared" si="115"/>
        <v>0</v>
      </c>
      <c r="FN160" s="138">
        <f t="shared" si="116"/>
        <v>0</v>
      </c>
      <c r="FO160" s="138">
        <f t="shared" si="117"/>
        <v>0</v>
      </c>
      <c r="FP160" s="138">
        <f t="shared" si="118"/>
        <v>0</v>
      </c>
      <c r="FQ160" s="138">
        <f t="shared" si="119"/>
        <v>0</v>
      </c>
      <c r="FR160" s="138">
        <f t="shared" si="120"/>
        <v>0</v>
      </c>
      <c r="FS160" s="138">
        <f t="shared" si="121"/>
        <v>0</v>
      </c>
      <c r="FT160" s="138">
        <f t="shared" si="122"/>
        <v>1</v>
      </c>
      <c r="FU160" s="138">
        <f t="shared" si="123"/>
        <v>0</v>
      </c>
      <c r="FV160" s="138">
        <f t="shared" si="124"/>
        <v>0</v>
      </c>
      <c r="FW160" s="138">
        <f t="shared" si="125"/>
        <v>0</v>
      </c>
      <c r="FX160" s="138">
        <f t="shared" si="126"/>
        <v>0</v>
      </c>
      <c r="FY160" s="138">
        <f t="shared" si="127"/>
        <v>0</v>
      </c>
      <c r="FZ160" s="138">
        <f t="shared" si="128"/>
        <v>0</v>
      </c>
      <c r="GA160" s="138">
        <f t="shared" si="129"/>
        <v>0</v>
      </c>
      <c r="GB160" s="138">
        <f t="shared" si="130"/>
        <v>0</v>
      </c>
      <c r="GC160" s="138">
        <f t="shared" si="131"/>
        <v>0</v>
      </c>
      <c r="GD160" s="138">
        <f t="shared" si="132"/>
        <v>0</v>
      </c>
      <c r="GE160" s="138">
        <f t="shared" si="133"/>
        <v>0</v>
      </c>
      <c r="GF160" s="138">
        <f t="shared" si="134"/>
        <v>0</v>
      </c>
      <c r="GG160" s="138">
        <f t="shared" si="135"/>
        <v>0</v>
      </c>
      <c r="GH160" s="138">
        <f t="shared" si="136"/>
        <v>0</v>
      </c>
      <c r="GI160" s="138">
        <f t="shared" si="137"/>
        <v>0</v>
      </c>
      <c r="GJ160" s="138">
        <f t="shared" si="138"/>
        <v>0</v>
      </c>
      <c r="GK160" s="138">
        <f t="shared" si="139"/>
        <v>0</v>
      </c>
      <c r="GL160" s="138">
        <f t="shared" si="140"/>
        <v>0</v>
      </c>
      <c r="GM160" s="138">
        <f t="shared" si="100"/>
        <v>0</v>
      </c>
      <c r="GN160" s="138">
        <f t="shared" si="101"/>
        <v>1</v>
      </c>
      <c r="GO160" s="138">
        <f t="shared" si="102"/>
        <v>0</v>
      </c>
      <c r="GP160" s="138">
        <f t="shared" si="103"/>
        <v>0</v>
      </c>
      <c r="GQ160" s="138">
        <f t="shared" si="141"/>
        <v>0</v>
      </c>
      <c r="GR160" s="138">
        <f t="shared" si="142"/>
        <v>0</v>
      </c>
      <c r="GS160" s="138">
        <f t="shared" si="143"/>
        <v>0</v>
      </c>
      <c r="GT160" s="138">
        <f t="shared" si="144"/>
        <v>0</v>
      </c>
      <c r="GU160" s="138">
        <f t="shared" si="145"/>
        <v>0</v>
      </c>
      <c r="GV160" s="138">
        <f t="shared" si="146"/>
        <v>0</v>
      </c>
      <c r="GW160" s="138">
        <f t="shared" si="147"/>
        <v>0</v>
      </c>
      <c r="GX160" s="138">
        <f t="shared" si="148"/>
        <v>0</v>
      </c>
    </row>
    <row r="161" spans="1:206" ht="35.1" customHeight="1" x14ac:dyDescent="0.4">
      <c r="A161" s="144" t="s">
        <v>81</v>
      </c>
      <c r="B161" s="145">
        <v>45466</v>
      </c>
      <c r="C161" s="2"/>
      <c r="D161" s="2"/>
      <c r="E161" s="2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301"/>
      <c r="S161" s="301"/>
      <c r="T161" s="195"/>
      <c r="U161" s="195"/>
      <c r="V161" s="195"/>
      <c r="W161" s="195"/>
      <c r="X161" s="195"/>
      <c r="Y161" s="195"/>
      <c r="Z161" s="195"/>
      <c r="AA161" s="297"/>
      <c r="AB161" s="297"/>
      <c r="AC161" s="297"/>
      <c r="AD161" s="297"/>
      <c r="AE161" s="297"/>
      <c r="AF161" s="192"/>
      <c r="AG161" s="297"/>
      <c r="AH161" s="297"/>
      <c r="AI161" s="297"/>
      <c r="AJ161" s="192"/>
      <c r="AK161" s="302"/>
      <c r="AL161" s="297"/>
      <c r="AM161" s="297"/>
      <c r="AN161" s="297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98"/>
      <c r="BT161" s="298"/>
      <c r="BU161" s="298"/>
      <c r="BV161" s="298"/>
      <c r="BW161" s="298"/>
      <c r="BX161" s="298"/>
      <c r="BY161" s="298"/>
      <c r="BZ161" s="298"/>
      <c r="CA161" s="298"/>
      <c r="CB161" s="298"/>
      <c r="CC161" s="298"/>
      <c r="CD161" s="298"/>
      <c r="CE161" s="298"/>
      <c r="CF161" s="298"/>
      <c r="CG161" s="298"/>
      <c r="CH161" s="298"/>
      <c r="CI161" s="298"/>
      <c r="CJ161" s="298"/>
      <c r="CK161" s="298"/>
      <c r="CL161" s="298"/>
      <c r="CM161" s="298"/>
      <c r="CN161" s="298"/>
      <c r="CO161" s="298"/>
      <c r="CP161" s="298"/>
      <c r="CQ161" s="298"/>
      <c r="CR161" s="298"/>
      <c r="CS161" s="298"/>
      <c r="CT161" s="298"/>
      <c r="CU161" s="298"/>
      <c r="CV161" s="298"/>
      <c r="CW161" s="298"/>
      <c r="CX161" s="298"/>
      <c r="CY161" s="298"/>
      <c r="CZ161" s="298"/>
      <c r="DA161" s="298"/>
      <c r="DB161" s="298"/>
      <c r="DC161" s="298"/>
      <c r="DD161" s="298"/>
      <c r="DE161" s="298"/>
      <c r="DF161" s="298"/>
      <c r="DG161" s="298"/>
      <c r="DH161" s="298"/>
      <c r="DI161" s="298"/>
      <c r="DJ161" s="298"/>
      <c r="DK161" s="298"/>
      <c r="DL161" s="298"/>
      <c r="DM161" s="298"/>
      <c r="DN161" s="298"/>
      <c r="DO161" s="298"/>
      <c r="DP161" s="298"/>
      <c r="DQ161" s="298"/>
      <c r="DR161" s="298"/>
      <c r="DS161" s="298"/>
      <c r="DT161" s="298"/>
      <c r="DU161" s="298"/>
      <c r="DV161" s="298"/>
      <c r="DW161" s="298"/>
      <c r="DX161" s="298"/>
      <c r="DY161" s="298"/>
      <c r="DZ161" s="298"/>
      <c r="EA161" s="298"/>
      <c r="EB161" s="298"/>
      <c r="EC161" s="298"/>
      <c r="ED161" s="298"/>
      <c r="EE161" s="298"/>
      <c r="EF161" s="298"/>
      <c r="EG161" s="298"/>
      <c r="EH161" s="298"/>
      <c r="EI161" s="298"/>
      <c r="EJ161" s="298"/>
      <c r="EK161" s="298"/>
      <c r="EL161" s="298"/>
      <c r="EM161" s="298"/>
      <c r="EN161" s="298"/>
      <c r="EO161" s="298"/>
      <c r="EP161" s="298"/>
      <c r="EQ161" s="298"/>
      <c r="ER161" s="298"/>
      <c r="ES161" s="298"/>
      <c r="ET161" s="298"/>
      <c r="EU161" s="298"/>
      <c r="EV161" s="154"/>
      <c r="EW161" s="154"/>
      <c r="EX161" s="154"/>
      <c r="EY161" s="216"/>
      <c r="EZ161" s="185"/>
      <c r="FA161" s="156">
        <f t="shared" si="104"/>
        <v>0</v>
      </c>
      <c r="FB161" s="156">
        <f t="shared" si="149"/>
        <v>0</v>
      </c>
      <c r="FC161" s="156">
        <f t="shared" si="105"/>
        <v>0</v>
      </c>
      <c r="FD161" s="156">
        <f t="shared" si="106"/>
        <v>0</v>
      </c>
      <c r="FE161" s="156">
        <f t="shared" si="107"/>
        <v>0</v>
      </c>
      <c r="FF161" s="156">
        <f t="shared" si="108"/>
        <v>0</v>
      </c>
      <c r="FG161" s="156">
        <f t="shared" si="109"/>
        <v>0</v>
      </c>
      <c r="FH161" s="156">
        <f t="shared" si="110"/>
        <v>0</v>
      </c>
      <c r="FI161" s="156">
        <f t="shared" si="111"/>
        <v>0</v>
      </c>
      <c r="FJ161" s="156">
        <f t="shared" si="112"/>
        <v>0</v>
      </c>
      <c r="FK161" s="156">
        <f t="shared" si="113"/>
        <v>0</v>
      </c>
      <c r="FL161" s="156">
        <f t="shared" si="114"/>
        <v>0</v>
      </c>
      <c r="FM161" s="156">
        <f t="shared" si="115"/>
        <v>0</v>
      </c>
      <c r="FN161" s="156">
        <f t="shared" si="116"/>
        <v>0</v>
      </c>
      <c r="FO161" s="156">
        <f t="shared" si="117"/>
        <v>0</v>
      </c>
      <c r="FP161" s="156">
        <f t="shared" si="118"/>
        <v>0</v>
      </c>
      <c r="FQ161" s="156">
        <f t="shared" si="119"/>
        <v>0</v>
      </c>
      <c r="FR161" s="156">
        <f t="shared" si="120"/>
        <v>0</v>
      </c>
      <c r="FS161" s="156">
        <f t="shared" si="121"/>
        <v>0</v>
      </c>
      <c r="FT161" s="156">
        <f t="shared" si="122"/>
        <v>0</v>
      </c>
      <c r="FU161" s="156">
        <f t="shared" si="123"/>
        <v>0</v>
      </c>
      <c r="FV161" s="156">
        <f t="shared" si="124"/>
        <v>0</v>
      </c>
      <c r="FW161" s="156">
        <f t="shared" si="125"/>
        <v>0</v>
      </c>
      <c r="FX161" s="156">
        <f t="shared" si="126"/>
        <v>0</v>
      </c>
      <c r="FY161" s="156">
        <f t="shared" si="127"/>
        <v>0</v>
      </c>
      <c r="FZ161" s="156">
        <f t="shared" si="128"/>
        <v>0</v>
      </c>
      <c r="GA161" s="156">
        <f t="shared" si="129"/>
        <v>0</v>
      </c>
      <c r="GB161" s="156">
        <f t="shared" si="130"/>
        <v>0</v>
      </c>
      <c r="GC161" s="156">
        <f t="shared" si="131"/>
        <v>0</v>
      </c>
      <c r="GD161" s="156">
        <f t="shared" si="132"/>
        <v>0</v>
      </c>
      <c r="GE161" s="156">
        <f t="shared" si="133"/>
        <v>0</v>
      </c>
      <c r="GF161" s="156">
        <f t="shared" si="134"/>
        <v>0</v>
      </c>
      <c r="GG161" s="156">
        <f t="shared" si="135"/>
        <v>0</v>
      </c>
      <c r="GH161" s="156">
        <f t="shared" si="136"/>
        <v>0</v>
      </c>
      <c r="GI161" s="156">
        <f t="shared" si="137"/>
        <v>0</v>
      </c>
      <c r="GJ161" s="156">
        <f t="shared" si="138"/>
        <v>0</v>
      </c>
      <c r="GK161" s="156">
        <f t="shared" si="139"/>
        <v>0</v>
      </c>
      <c r="GL161" s="156">
        <f t="shared" si="140"/>
        <v>0</v>
      </c>
      <c r="GM161" s="156">
        <f t="shared" si="100"/>
        <v>0</v>
      </c>
      <c r="GN161" s="156">
        <f t="shared" si="101"/>
        <v>0</v>
      </c>
      <c r="GO161" s="156">
        <f t="shared" si="102"/>
        <v>0</v>
      </c>
      <c r="GP161" s="156">
        <f t="shared" si="103"/>
        <v>0</v>
      </c>
      <c r="GQ161" s="156">
        <f t="shared" si="141"/>
        <v>0</v>
      </c>
      <c r="GR161" s="156">
        <f t="shared" si="142"/>
        <v>0</v>
      </c>
      <c r="GS161" s="156">
        <f t="shared" si="143"/>
        <v>0</v>
      </c>
      <c r="GT161" s="156">
        <f t="shared" si="144"/>
        <v>0</v>
      </c>
      <c r="GU161" s="156">
        <f t="shared" si="145"/>
        <v>0</v>
      </c>
      <c r="GV161" s="156">
        <f t="shared" si="146"/>
        <v>0</v>
      </c>
      <c r="GW161" s="156">
        <f t="shared" si="147"/>
        <v>0</v>
      </c>
      <c r="GX161" s="156">
        <f t="shared" si="148"/>
        <v>0</v>
      </c>
    </row>
    <row r="162" spans="1:206" ht="35.1" customHeight="1" x14ac:dyDescent="0.4">
      <c r="A162" s="169" t="s">
        <v>75</v>
      </c>
      <c r="B162" s="170">
        <v>45467</v>
      </c>
      <c r="C162" s="190"/>
      <c r="D162" s="190"/>
      <c r="E162" s="190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303"/>
      <c r="S162" s="303"/>
      <c r="T162" s="189"/>
      <c r="U162" s="189"/>
      <c r="V162" s="189"/>
      <c r="W162" s="189"/>
      <c r="X162" s="189"/>
      <c r="Y162" s="189"/>
      <c r="Z162" s="189"/>
      <c r="AA162" s="304"/>
      <c r="AB162" s="304"/>
      <c r="AC162" s="304"/>
      <c r="AD162" s="304"/>
      <c r="AE162" s="304"/>
      <c r="AF162" s="186"/>
      <c r="AG162" s="304"/>
      <c r="AH162" s="304"/>
      <c r="AI162" s="304"/>
      <c r="AJ162" s="186"/>
      <c r="AK162" s="305"/>
      <c r="AL162" s="304"/>
      <c r="AM162" s="304"/>
      <c r="AN162" s="304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306"/>
      <c r="CT162" s="306"/>
      <c r="CU162" s="306"/>
      <c r="CV162" s="306"/>
      <c r="CW162" s="306"/>
      <c r="CX162" s="306"/>
      <c r="CY162" s="306"/>
      <c r="CZ162" s="306"/>
      <c r="DA162" s="306"/>
      <c r="DB162" s="306"/>
      <c r="DC162" s="306"/>
      <c r="DD162" s="306"/>
      <c r="DE162" s="306"/>
      <c r="DF162" s="306"/>
      <c r="DG162" s="306"/>
      <c r="DH162" s="306"/>
      <c r="DI162" s="306"/>
      <c r="DJ162" s="306"/>
      <c r="DK162" s="306"/>
      <c r="DL162" s="306"/>
      <c r="DM162" s="306"/>
      <c r="DN162" s="306"/>
      <c r="DO162" s="306"/>
      <c r="DP162" s="306"/>
      <c r="DQ162" s="306"/>
      <c r="DR162" s="306"/>
      <c r="DS162" s="306"/>
      <c r="DT162" s="306"/>
      <c r="DU162" s="306"/>
      <c r="DV162" s="306"/>
      <c r="DW162" s="306"/>
      <c r="DX162" s="306"/>
      <c r="DY162" s="306"/>
      <c r="DZ162" s="306"/>
      <c r="EA162" s="306"/>
      <c r="EB162" s="306"/>
      <c r="EC162" s="306"/>
      <c r="ED162" s="306"/>
      <c r="EE162" s="306"/>
      <c r="EF162" s="306"/>
      <c r="EG162" s="306"/>
      <c r="EH162" s="306"/>
      <c r="EI162" s="306"/>
      <c r="EJ162" s="306"/>
      <c r="EK162" s="306"/>
      <c r="EL162" s="306"/>
      <c r="EM162" s="306"/>
      <c r="EN162" s="306"/>
      <c r="EO162" s="306"/>
      <c r="EP162" s="306"/>
      <c r="EQ162" s="306"/>
      <c r="ER162" s="306"/>
      <c r="ES162" s="306"/>
      <c r="ET162" s="306"/>
      <c r="EU162" s="306"/>
      <c r="EV162" s="181"/>
      <c r="EW162" s="181"/>
      <c r="EX162" s="181"/>
      <c r="EY162" s="182"/>
      <c r="EZ162" s="230"/>
      <c r="FA162" s="184">
        <f t="shared" si="104"/>
        <v>0</v>
      </c>
      <c r="FB162" s="184">
        <f t="shared" si="149"/>
        <v>0</v>
      </c>
      <c r="FC162" s="184">
        <f t="shared" si="105"/>
        <v>0</v>
      </c>
      <c r="FD162" s="184">
        <f t="shared" si="106"/>
        <v>0</v>
      </c>
      <c r="FE162" s="184">
        <f t="shared" si="107"/>
        <v>0</v>
      </c>
      <c r="FF162" s="184">
        <f t="shared" si="108"/>
        <v>0</v>
      </c>
      <c r="FG162" s="184">
        <f t="shared" si="109"/>
        <v>0</v>
      </c>
      <c r="FH162" s="184">
        <f t="shared" si="110"/>
        <v>0</v>
      </c>
      <c r="FI162" s="184">
        <f t="shared" si="111"/>
        <v>0</v>
      </c>
      <c r="FJ162" s="184">
        <f t="shared" si="112"/>
        <v>0</v>
      </c>
      <c r="FK162" s="184">
        <f t="shared" si="113"/>
        <v>0</v>
      </c>
      <c r="FL162" s="184">
        <f t="shared" si="114"/>
        <v>0</v>
      </c>
      <c r="FM162" s="184">
        <f t="shared" si="115"/>
        <v>0</v>
      </c>
      <c r="FN162" s="184">
        <f t="shared" si="116"/>
        <v>0</v>
      </c>
      <c r="FO162" s="184">
        <f t="shared" si="117"/>
        <v>0</v>
      </c>
      <c r="FP162" s="184">
        <f t="shared" si="118"/>
        <v>0</v>
      </c>
      <c r="FQ162" s="184">
        <f t="shared" si="119"/>
        <v>0</v>
      </c>
      <c r="FR162" s="184">
        <f t="shared" si="120"/>
        <v>0</v>
      </c>
      <c r="FS162" s="184">
        <f t="shared" si="121"/>
        <v>0</v>
      </c>
      <c r="FT162" s="184">
        <f t="shared" si="122"/>
        <v>0</v>
      </c>
      <c r="FU162" s="184">
        <f t="shared" si="123"/>
        <v>0</v>
      </c>
      <c r="FV162" s="184">
        <f t="shared" si="124"/>
        <v>0</v>
      </c>
      <c r="FW162" s="184">
        <f t="shared" si="125"/>
        <v>0</v>
      </c>
      <c r="FX162" s="184">
        <f t="shared" si="126"/>
        <v>0</v>
      </c>
      <c r="FY162" s="184">
        <f t="shared" si="127"/>
        <v>0</v>
      </c>
      <c r="FZ162" s="184">
        <f t="shared" si="128"/>
        <v>0</v>
      </c>
      <c r="GA162" s="184">
        <f t="shared" si="129"/>
        <v>0</v>
      </c>
      <c r="GB162" s="184">
        <f t="shared" si="130"/>
        <v>0</v>
      </c>
      <c r="GC162" s="184">
        <f t="shared" si="131"/>
        <v>0</v>
      </c>
      <c r="GD162" s="184">
        <f t="shared" si="132"/>
        <v>0</v>
      </c>
      <c r="GE162" s="184">
        <f t="shared" si="133"/>
        <v>0</v>
      </c>
      <c r="GF162" s="184">
        <f t="shared" si="134"/>
        <v>0</v>
      </c>
      <c r="GG162" s="184">
        <f t="shared" si="135"/>
        <v>0</v>
      </c>
      <c r="GH162" s="184">
        <f t="shared" si="136"/>
        <v>0</v>
      </c>
      <c r="GI162" s="184">
        <f t="shared" si="137"/>
        <v>0</v>
      </c>
      <c r="GJ162" s="184">
        <f t="shared" si="138"/>
        <v>0</v>
      </c>
      <c r="GK162" s="184">
        <f t="shared" si="139"/>
        <v>0</v>
      </c>
      <c r="GL162" s="184">
        <f t="shared" si="140"/>
        <v>0</v>
      </c>
      <c r="GM162" s="184">
        <f t="shared" si="100"/>
        <v>0</v>
      </c>
      <c r="GN162" s="184">
        <f t="shared" si="101"/>
        <v>0</v>
      </c>
      <c r="GO162" s="184">
        <f t="shared" si="102"/>
        <v>0</v>
      </c>
      <c r="GP162" s="184">
        <f t="shared" si="103"/>
        <v>0</v>
      </c>
      <c r="GQ162" s="184">
        <f t="shared" si="141"/>
        <v>0</v>
      </c>
      <c r="GR162" s="184">
        <f t="shared" si="142"/>
        <v>0</v>
      </c>
      <c r="GS162" s="184">
        <f t="shared" si="143"/>
        <v>0</v>
      </c>
      <c r="GT162" s="184">
        <f t="shared" si="144"/>
        <v>0</v>
      </c>
      <c r="GU162" s="184">
        <f t="shared" si="145"/>
        <v>0</v>
      </c>
      <c r="GV162" s="184">
        <f t="shared" si="146"/>
        <v>0</v>
      </c>
      <c r="GW162" s="184">
        <f t="shared" si="147"/>
        <v>0</v>
      </c>
      <c r="GX162" s="184">
        <f t="shared" si="148"/>
        <v>0</v>
      </c>
    </row>
    <row r="163" spans="1:206" ht="35.1" customHeight="1" x14ac:dyDescent="0.4">
      <c r="A163" s="169" t="s">
        <v>76</v>
      </c>
      <c r="B163" s="170">
        <v>45468</v>
      </c>
      <c r="C163" s="190"/>
      <c r="D163" s="190"/>
      <c r="E163" s="190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303"/>
      <c r="S163" s="303"/>
      <c r="T163" s="189"/>
      <c r="U163" s="189"/>
      <c r="V163" s="189"/>
      <c r="W163" s="189"/>
      <c r="X163" s="189"/>
      <c r="Y163" s="189"/>
      <c r="Z163" s="189"/>
      <c r="AA163" s="304"/>
      <c r="AB163" s="304"/>
      <c r="AC163" s="304"/>
      <c r="AD163" s="304"/>
      <c r="AE163" s="304"/>
      <c r="AF163" s="186"/>
      <c r="AG163" s="304"/>
      <c r="AH163" s="304"/>
      <c r="AI163" s="304"/>
      <c r="AJ163" s="186"/>
      <c r="AK163" s="305"/>
      <c r="AL163" s="304"/>
      <c r="AM163" s="304"/>
      <c r="AN163" s="304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306"/>
      <c r="CT163" s="306"/>
      <c r="CU163" s="306"/>
      <c r="CV163" s="306"/>
      <c r="CW163" s="306"/>
      <c r="CX163" s="306"/>
      <c r="CY163" s="306"/>
      <c r="CZ163" s="306"/>
      <c r="DA163" s="306"/>
      <c r="DB163" s="306"/>
      <c r="DC163" s="306"/>
      <c r="DD163" s="306"/>
      <c r="DE163" s="306"/>
      <c r="DF163" s="306"/>
      <c r="DG163" s="306"/>
      <c r="DH163" s="306"/>
      <c r="DI163" s="306"/>
      <c r="DJ163" s="306"/>
      <c r="DK163" s="306"/>
      <c r="DL163" s="306"/>
      <c r="DM163" s="306"/>
      <c r="DN163" s="306"/>
      <c r="DO163" s="306"/>
      <c r="DP163" s="306"/>
      <c r="DQ163" s="306"/>
      <c r="DR163" s="306"/>
      <c r="DS163" s="306"/>
      <c r="DT163" s="306"/>
      <c r="DU163" s="306"/>
      <c r="DV163" s="306"/>
      <c r="DW163" s="306"/>
      <c r="DX163" s="306"/>
      <c r="DY163" s="306"/>
      <c r="DZ163" s="306"/>
      <c r="EA163" s="306"/>
      <c r="EB163" s="306"/>
      <c r="EC163" s="306"/>
      <c r="ED163" s="306"/>
      <c r="EE163" s="306"/>
      <c r="EF163" s="306"/>
      <c r="EG163" s="306"/>
      <c r="EH163" s="306"/>
      <c r="EI163" s="306"/>
      <c r="EJ163" s="306"/>
      <c r="EK163" s="306"/>
      <c r="EL163" s="306"/>
      <c r="EM163" s="306"/>
      <c r="EN163" s="306"/>
      <c r="EO163" s="306"/>
      <c r="EP163" s="306"/>
      <c r="EQ163" s="306"/>
      <c r="ER163" s="306"/>
      <c r="ES163" s="306"/>
      <c r="ET163" s="306"/>
      <c r="EU163" s="306"/>
      <c r="EV163" s="181"/>
      <c r="EW163" s="181"/>
      <c r="EX163" s="181"/>
      <c r="EY163" s="182"/>
      <c r="EZ163" s="230"/>
      <c r="FA163" s="184">
        <f t="shared" si="104"/>
        <v>0</v>
      </c>
      <c r="FB163" s="184">
        <f t="shared" si="149"/>
        <v>0</v>
      </c>
      <c r="FC163" s="184">
        <f t="shared" si="105"/>
        <v>0</v>
      </c>
      <c r="FD163" s="184">
        <f t="shared" si="106"/>
        <v>0</v>
      </c>
      <c r="FE163" s="184">
        <f t="shared" si="107"/>
        <v>0</v>
      </c>
      <c r="FF163" s="184">
        <f t="shared" si="108"/>
        <v>0</v>
      </c>
      <c r="FG163" s="184">
        <f t="shared" si="109"/>
        <v>0</v>
      </c>
      <c r="FH163" s="184">
        <f t="shared" si="110"/>
        <v>0</v>
      </c>
      <c r="FI163" s="184">
        <f t="shared" si="111"/>
        <v>0</v>
      </c>
      <c r="FJ163" s="184">
        <f t="shared" si="112"/>
        <v>0</v>
      </c>
      <c r="FK163" s="184">
        <f t="shared" si="113"/>
        <v>0</v>
      </c>
      <c r="FL163" s="184">
        <f t="shared" si="114"/>
        <v>0</v>
      </c>
      <c r="FM163" s="184">
        <f t="shared" si="115"/>
        <v>0</v>
      </c>
      <c r="FN163" s="184">
        <f t="shared" si="116"/>
        <v>0</v>
      </c>
      <c r="FO163" s="184">
        <f t="shared" si="117"/>
        <v>0</v>
      </c>
      <c r="FP163" s="184">
        <f t="shared" si="118"/>
        <v>0</v>
      </c>
      <c r="FQ163" s="184">
        <f t="shared" si="119"/>
        <v>0</v>
      </c>
      <c r="FR163" s="184">
        <f t="shared" si="120"/>
        <v>0</v>
      </c>
      <c r="FS163" s="184">
        <f t="shared" si="121"/>
        <v>0</v>
      </c>
      <c r="FT163" s="184">
        <f t="shared" si="122"/>
        <v>0</v>
      </c>
      <c r="FU163" s="184">
        <f t="shared" si="123"/>
        <v>0</v>
      </c>
      <c r="FV163" s="184">
        <f t="shared" si="124"/>
        <v>0</v>
      </c>
      <c r="FW163" s="184">
        <f t="shared" si="125"/>
        <v>0</v>
      </c>
      <c r="FX163" s="184">
        <f t="shared" si="126"/>
        <v>0</v>
      </c>
      <c r="FY163" s="184">
        <f t="shared" si="127"/>
        <v>0</v>
      </c>
      <c r="FZ163" s="184">
        <f t="shared" si="128"/>
        <v>0</v>
      </c>
      <c r="GA163" s="184">
        <f t="shared" si="129"/>
        <v>0</v>
      </c>
      <c r="GB163" s="184">
        <f t="shared" si="130"/>
        <v>0</v>
      </c>
      <c r="GC163" s="184">
        <f t="shared" si="131"/>
        <v>0</v>
      </c>
      <c r="GD163" s="184">
        <f t="shared" si="132"/>
        <v>0</v>
      </c>
      <c r="GE163" s="184">
        <f t="shared" si="133"/>
        <v>0</v>
      </c>
      <c r="GF163" s="184">
        <f t="shared" si="134"/>
        <v>0</v>
      </c>
      <c r="GG163" s="184">
        <f t="shared" si="135"/>
        <v>0</v>
      </c>
      <c r="GH163" s="184">
        <f t="shared" si="136"/>
        <v>0</v>
      </c>
      <c r="GI163" s="184">
        <f t="shared" si="137"/>
        <v>0</v>
      </c>
      <c r="GJ163" s="184">
        <f t="shared" si="138"/>
        <v>0</v>
      </c>
      <c r="GK163" s="184">
        <f t="shared" si="139"/>
        <v>0</v>
      </c>
      <c r="GL163" s="184">
        <f t="shared" si="140"/>
        <v>0</v>
      </c>
      <c r="GM163" s="184">
        <f t="shared" si="100"/>
        <v>0</v>
      </c>
      <c r="GN163" s="184">
        <f t="shared" si="101"/>
        <v>0</v>
      </c>
      <c r="GO163" s="184">
        <f t="shared" si="102"/>
        <v>0</v>
      </c>
      <c r="GP163" s="184">
        <f t="shared" si="103"/>
        <v>0</v>
      </c>
      <c r="GQ163" s="184">
        <f t="shared" si="141"/>
        <v>0</v>
      </c>
      <c r="GR163" s="184">
        <f t="shared" si="142"/>
        <v>0</v>
      </c>
      <c r="GS163" s="184">
        <f t="shared" si="143"/>
        <v>0</v>
      </c>
      <c r="GT163" s="184">
        <f t="shared" si="144"/>
        <v>0</v>
      </c>
      <c r="GU163" s="184">
        <f t="shared" si="145"/>
        <v>0</v>
      </c>
      <c r="GV163" s="184">
        <f t="shared" si="146"/>
        <v>0</v>
      </c>
      <c r="GW163" s="184">
        <f t="shared" si="147"/>
        <v>0</v>
      </c>
      <c r="GX163" s="184">
        <f t="shared" si="148"/>
        <v>0</v>
      </c>
    </row>
    <row r="164" spans="1:206" ht="35.1" customHeight="1" x14ac:dyDescent="0.4">
      <c r="A164" s="169" t="s">
        <v>77</v>
      </c>
      <c r="B164" s="170">
        <v>45469</v>
      </c>
      <c r="C164" s="190"/>
      <c r="D164" s="190"/>
      <c r="E164" s="190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303"/>
      <c r="S164" s="303"/>
      <c r="T164" s="189"/>
      <c r="U164" s="189"/>
      <c r="V164" s="189"/>
      <c r="W164" s="189"/>
      <c r="X164" s="189"/>
      <c r="Y164" s="189"/>
      <c r="Z164" s="189"/>
      <c r="AA164" s="304"/>
      <c r="AB164" s="304"/>
      <c r="AC164" s="304"/>
      <c r="AD164" s="304"/>
      <c r="AE164" s="304"/>
      <c r="AF164" s="186"/>
      <c r="AG164" s="304"/>
      <c r="AH164" s="304"/>
      <c r="AI164" s="304"/>
      <c r="AJ164" s="186"/>
      <c r="AK164" s="305"/>
      <c r="AL164" s="304"/>
      <c r="AM164" s="304"/>
      <c r="AN164" s="304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306"/>
      <c r="CT164" s="306"/>
      <c r="CU164" s="306"/>
      <c r="CV164" s="306"/>
      <c r="CW164" s="306"/>
      <c r="CX164" s="306"/>
      <c r="CY164" s="306"/>
      <c r="CZ164" s="306"/>
      <c r="DA164" s="306"/>
      <c r="DB164" s="306"/>
      <c r="DC164" s="306"/>
      <c r="DD164" s="306"/>
      <c r="DE164" s="306"/>
      <c r="DF164" s="306"/>
      <c r="DG164" s="306"/>
      <c r="DH164" s="306"/>
      <c r="DI164" s="306"/>
      <c r="DJ164" s="306"/>
      <c r="DK164" s="306"/>
      <c r="DL164" s="306"/>
      <c r="DM164" s="306"/>
      <c r="DN164" s="306"/>
      <c r="DO164" s="306"/>
      <c r="DP164" s="306"/>
      <c r="DQ164" s="306"/>
      <c r="DR164" s="306"/>
      <c r="DS164" s="306"/>
      <c r="DT164" s="306"/>
      <c r="DU164" s="306"/>
      <c r="DV164" s="306"/>
      <c r="DW164" s="306"/>
      <c r="DX164" s="306"/>
      <c r="DY164" s="306"/>
      <c r="DZ164" s="306"/>
      <c r="EA164" s="306"/>
      <c r="EB164" s="306"/>
      <c r="EC164" s="306"/>
      <c r="ED164" s="306"/>
      <c r="EE164" s="306"/>
      <c r="EF164" s="306"/>
      <c r="EG164" s="306"/>
      <c r="EH164" s="306"/>
      <c r="EI164" s="306"/>
      <c r="EJ164" s="306"/>
      <c r="EK164" s="306"/>
      <c r="EL164" s="306"/>
      <c r="EM164" s="306"/>
      <c r="EN164" s="306"/>
      <c r="EO164" s="306"/>
      <c r="EP164" s="306"/>
      <c r="EQ164" s="306"/>
      <c r="ER164" s="306"/>
      <c r="ES164" s="306"/>
      <c r="ET164" s="306"/>
      <c r="EU164" s="306"/>
      <c r="EV164" s="181"/>
      <c r="EW164" s="181"/>
      <c r="EX164" s="181"/>
      <c r="EY164" s="182"/>
      <c r="EZ164" s="230"/>
      <c r="FA164" s="184">
        <f t="shared" si="104"/>
        <v>0</v>
      </c>
      <c r="FB164" s="184">
        <f t="shared" si="149"/>
        <v>0</v>
      </c>
      <c r="FC164" s="184">
        <f t="shared" si="105"/>
        <v>0</v>
      </c>
      <c r="FD164" s="184">
        <f t="shared" si="106"/>
        <v>0</v>
      </c>
      <c r="FE164" s="184">
        <f t="shared" si="107"/>
        <v>0</v>
      </c>
      <c r="FF164" s="184">
        <f t="shared" si="108"/>
        <v>0</v>
      </c>
      <c r="FG164" s="184">
        <f t="shared" si="109"/>
        <v>0</v>
      </c>
      <c r="FH164" s="184">
        <f t="shared" si="110"/>
        <v>0</v>
      </c>
      <c r="FI164" s="184">
        <f t="shared" si="111"/>
        <v>0</v>
      </c>
      <c r="FJ164" s="184">
        <f t="shared" si="112"/>
        <v>0</v>
      </c>
      <c r="FK164" s="184">
        <f t="shared" si="113"/>
        <v>0</v>
      </c>
      <c r="FL164" s="184">
        <f t="shared" si="114"/>
        <v>0</v>
      </c>
      <c r="FM164" s="184">
        <f t="shared" si="115"/>
        <v>0</v>
      </c>
      <c r="FN164" s="184">
        <f t="shared" si="116"/>
        <v>0</v>
      </c>
      <c r="FO164" s="184">
        <f t="shared" si="117"/>
        <v>0</v>
      </c>
      <c r="FP164" s="184">
        <f t="shared" si="118"/>
        <v>0</v>
      </c>
      <c r="FQ164" s="184">
        <f t="shared" si="119"/>
        <v>0</v>
      </c>
      <c r="FR164" s="184">
        <f t="shared" si="120"/>
        <v>0</v>
      </c>
      <c r="FS164" s="184">
        <f t="shared" si="121"/>
        <v>0</v>
      </c>
      <c r="FT164" s="184">
        <f t="shared" si="122"/>
        <v>0</v>
      </c>
      <c r="FU164" s="184">
        <f t="shared" si="123"/>
        <v>0</v>
      </c>
      <c r="FV164" s="184">
        <f t="shared" si="124"/>
        <v>0</v>
      </c>
      <c r="FW164" s="184">
        <f t="shared" si="125"/>
        <v>0</v>
      </c>
      <c r="FX164" s="184">
        <f t="shared" si="126"/>
        <v>0</v>
      </c>
      <c r="FY164" s="184">
        <f t="shared" si="127"/>
        <v>0</v>
      </c>
      <c r="FZ164" s="184">
        <f t="shared" si="128"/>
        <v>0</v>
      </c>
      <c r="GA164" s="184">
        <f t="shared" si="129"/>
        <v>0</v>
      </c>
      <c r="GB164" s="184">
        <f t="shared" si="130"/>
        <v>0</v>
      </c>
      <c r="GC164" s="184">
        <f t="shared" si="131"/>
        <v>0</v>
      </c>
      <c r="GD164" s="184">
        <f t="shared" si="132"/>
        <v>0</v>
      </c>
      <c r="GE164" s="184">
        <f t="shared" si="133"/>
        <v>0</v>
      </c>
      <c r="GF164" s="184">
        <f t="shared" si="134"/>
        <v>0</v>
      </c>
      <c r="GG164" s="184">
        <f t="shared" si="135"/>
        <v>0</v>
      </c>
      <c r="GH164" s="184">
        <f t="shared" si="136"/>
        <v>0</v>
      </c>
      <c r="GI164" s="184">
        <f t="shared" si="137"/>
        <v>0</v>
      </c>
      <c r="GJ164" s="184">
        <f t="shared" si="138"/>
        <v>0</v>
      </c>
      <c r="GK164" s="184">
        <f t="shared" si="139"/>
        <v>0</v>
      </c>
      <c r="GL164" s="184">
        <f t="shared" si="140"/>
        <v>0</v>
      </c>
      <c r="GM164" s="184">
        <f t="shared" si="100"/>
        <v>0</v>
      </c>
      <c r="GN164" s="184">
        <f t="shared" si="101"/>
        <v>0</v>
      </c>
      <c r="GO164" s="184">
        <f t="shared" si="102"/>
        <v>0</v>
      </c>
      <c r="GP164" s="184">
        <f t="shared" si="103"/>
        <v>0</v>
      </c>
      <c r="GQ164" s="184">
        <f t="shared" si="141"/>
        <v>0</v>
      </c>
      <c r="GR164" s="184">
        <f t="shared" si="142"/>
        <v>0</v>
      </c>
      <c r="GS164" s="184">
        <f t="shared" si="143"/>
        <v>0</v>
      </c>
      <c r="GT164" s="184">
        <f t="shared" si="144"/>
        <v>0</v>
      </c>
      <c r="GU164" s="184">
        <f t="shared" si="145"/>
        <v>0</v>
      </c>
      <c r="GV164" s="184">
        <f t="shared" si="146"/>
        <v>0</v>
      </c>
      <c r="GW164" s="184">
        <f t="shared" si="147"/>
        <v>0</v>
      </c>
      <c r="GX164" s="184">
        <f t="shared" si="148"/>
        <v>0</v>
      </c>
    </row>
    <row r="165" spans="1:206" ht="35.1" customHeight="1" x14ac:dyDescent="0.4">
      <c r="A165" s="169" t="s">
        <v>82</v>
      </c>
      <c r="B165" s="170">
        <v>45470</v>
      </c>
      <c r="C165" s="190"/>
      <c r="D165" s="190"/>
      <c r="E165" s="190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303"/>
      <c r="S165" s="303"/>
      <c r="T165" s="189"/>
      <c r="U165" s="189"/>
      <c r="V165" s="189"/>
      <c r="W165" s="189"/>
      <c r="X165" s="189"/>
      <c r="Y165" s="189"/>
      <c r="Z165" s="189"/>
      <c r="AA165" s="304"/>
      <c r="AB165" s="304"/>
      <c r="AC165" s="304"/>
      <c r="AD165" s="304"/>
      <c r="AE165" s="304"/>
      <c r="AF165" s="186"/>
      <c r="AG165" s="304"/>
      <c r="AH165" s="304"/>
      <c r="AI165" s="304"/>
      <c r="AJ165" s="186"/>
      <c r="AK165" s="305"/>
      <c r="AL165" s="304"/>
      <c r="AM165" s="304"/>
      <c r="AN165" s="304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306"/>
      <c r="CT165" s="306"/>
      <c r="CU165" s="306"/>
      <c r="CV165" s="306"/>
      <c r="CW165" s="306"/>
      <c r="CX165" s="306"/>
      <c r="CY165" s="306"/>
      <c r="CZ165" s="306"/>
      <c r="DA165" s="306"/>
      <c r="DB165" s="306"/>
      <c r="DC165" s="306"/>
      <c r="DD165" s="306"/>
      <c r="DE165" s="306"/>
      <c r="DF165" s="306"/>
      <c r="DG165" s="306"/>
      <c r="DH165" s="306"/>
      <c r="DI165" s="306"/>
      <c r="DJ165" s="306"/>
      <c r="DK165" s="306"/>
      <c r="DL165" s="306"/>
      <c r="DM165" s="306"/>
      <c r="DN165" s="306"/>
      <c r="DO165" s="306"/>
      <c r="DP165" s="306"/>
      <c r="DQ165" s="306"/>
      <c r="DR165" s="306"/>
      <c r="DS165" s="306"/>
      <c r="DT165" s="306"/>
      <c r="DU165" s="306"/>
      <c r="DV165" s="306"/>
      <c r="DW165" s="306"/>
      <c r="DX165" s="306"/>
      <c r="DY165" s="306"/>
      <c r="DZ165" s="306"/>
      <c r="EA165" s="306"/>
      <c r="EB165" s="306"/>
      <c r="EC165" s="306"/>
      <c r="ED165" s="306"/>
      <c r="EE165" s="306"/>
      <c r="EF165" s="306"/>
      <c r="EG165" s="306"/>
      <c r="EH165" s="306"/>
      <c r="EI165" s="306"/>
      <c r="EJ165" s="306"/>
      <c r="EK165" s="306"/>
      <c r="EL165" s="306"/>
      <c r="EM165" s="306"/>
      <c r="EN165" s="306"/>
      <c r="EO165" s="306"/>
      <c r="EP165" s="306"/>
      <c r="EQ165" s="306"/>
      <c r="ER165" s="306"/>
      <c r="ES165" s="306"/>
      <c r="ET165" s="306"/>
      <c r="EU165" s="306"/>
      <c r="EV165" s="181"/>
      <c r="EW165" s="181"/>
      <c r="EX165" s="181"/>
      <c r="EY165" s="182"/>
      <c r="EZ165" s="230"/>
      <c r="FA165" s="184">
        <f t="shared" si="104"/>
        <v>0</v>
      </c>
      <c r="FB165" s="184">
        <f t="shared" si="149"/>
        <v>0</v>
      </c>
      <c r="FC165" s="184">
        <f t="shared" si="105"/>
        <v>0</v>
      </c>
      <c r="FD165" s="184">
        <f t="shared" si="106"/>
        <v>0</v>
      </c>
      <c r="FE165" s="184">
        <f t="shared" si="107"/>
        <v>0</v>
      </c>
      <c r="FF165" s="184">
        <f t="shared" si="108"/>
        <v>0</v>
      </c>
      <c r="FG165" s="184">
        <f t="shared" si="109"/>
        <v>0</v>
      </c>
      <c r="FH165" s="184">
        <f t="shared" si="110"/>
        <v>0</v>
      </c>
      <c r="FI165" s="184">
        <f t="shared" si="111"/>
        <v>0</v>
      </c>
      <c r="FJ165" s="184">
        <f t="shared" si="112"/>
        <v>0</v>
      </c>
      <c r="FK165" s="184">
        <f t="shared" si="113"/>
        <v>0</v>
      </c>
      <c r="FL165" s="184">
        <f t="shared" si="114"/>
        <v>0</v>
      </c>
      <c r="FM165" s="184">
        <f t="shared" si="115"/>
        <v>0</v>
      </c>
      <c r="FN165" s="184">
        <f t="shared" si="116"/>
        <v>0</v>
      </c>
      <c r="FO165" s="184">
        <f t="shared" si="117"/>
        <v>0</v>
      </c>
      <c r="FP165" s="184">
        <f t="shared" si="118"/>
        <v>0</v>
      </c>
      <c r="FQ165" s="184">
        <f t="shared" si="119"/>
        <v>0</v>
      </c>
      <c r="FR165" s="184">
        <f t="shared" si="120"/>
        <v>0</v>
      </c>
      <c r="FS165" s="184">
        <f t="shared" si="121"/>
        <v>0</v>
      </c>
      <c r="FT165" s="184">
        <f t="shared" si="122"/>
        <v>0</v>
      </c>
      <c r="FU165" s="184">
        <f t="shared" si="123"/>
        <v>0</v>
      </c>
      <c r="FV165" s="184">
        <f t="shared" si="124"/>
        <v>0</v>
      </c>
      <c r="FW165" s="184">
        <f t="shared" si="125"/>
        <v>0</v>
      </c>
      <c r="FX165" s="184">
        <f t="shared" si="126"/>
        <v>0</v>
      </c>
      <c r="FY165" s="184">
        <f t="shared" si="127"/>
        <v>0</v>
      </c>
      <c r="FZ165" s="184">
        <f t="shared" si="128"/>
        <v>0</v>
      </c>
      <c r="GA165" s="184">
        <f t="shared" si="129"/>
        <v>0</v>
      </c>
      <c r="GB165" s="184">
        <f t="shared" si="130"/>
        <v>0</v>
      </c>
      <c r="GC165" s="184">
        <f t="shared" si="131"/>
        <v>0</v>
      </c>
      <c r="GD165" s="184">
        <f t="shared" si="132"/>
        <v>0</v>
      </c>
      <c r="GE165" s="184">
        <f t="shared" si="133"/>
        <v>0</v>
      </c>
      <c r="GF165" s="184">
        <f t="shared" si="134"/>
        <v>0</v>
      </c>
      <c r="GG165" s="184">
        <f t="shared" si="135"/>
        <v>0</v>
      </c>
      <c r="GH165" s="184">
        <f t="shared" si="136"/>
        <v>0</v>
      </c>
      <c r="GI165" s="184">
        <f t="shared" si="137"/>
        <v>0</v>
      </c>
      <c r="GJ165" s="184">
        <f t="shared" si="138"/>
        <v>0</v>
      </c>
      <c r="GK165" s="184">
        <f t="shared" si="139"/>
        <v>0</v>
      </c>
      <c r="GL165" s="184">
        <f t="shared" si="140"/>
        <v>0</v>
      </c>
      <c r="GM165" s="184">
        <f t="shared" si="100"/>
        <v>0</v>
      </c>
      <c r="GN165" s="184">
        <f t="shared" si="101"/>
        <v>0</v>
      </c>
      <c r="GO165" s="184">
        <f t="shared" si="102"/>
        <v>0</v>
      </c>
      <c r="GP165" s="184">
        <f t="shared" si="103"/>
        <v>0</v>
      </c>
      <c r="GQ165" s="184">
        <f t="shared" si="141"/>
        <v>0</v>
      </c>
      <c r="GR165" s="184">
        <f t="shared" si="142"/>
        <v>0</v>
      </c>
      <c r="GS165" s="184">
        <f t="shared" si="143"/>
        <v>0</v>
      </c>
      <c r="GT165" s="184">
        <f t="shared" si="144"/>
        <v>0</v>
      </c>
      <c r="GU165" s="184">
        <f t="shared" si="145"/>
        <v>0</v>
      </c>
      <c r="GV165" s="184">
        <f t="shared" si="146"/>
        <v>0</v>
      </c>
      <c r="GW165" s="184">
        <f t="shared" si="147"/>
        <v>0</v>
      </c>
      <c r="GX165" s="184">
        <f t="shared" si="148"/>
        <v>0</v>
      </c>
    </row>
    <row r="166" spans="1:206" ht="35.1" customHeight="1" x14ac:dyDescent="0.4">
      <c r="A166" s="169" t="s">
        <v>79</v>
      </c>
      <c r="B166" s="170">
        <v>45471</v>
      </c>
      <c r="C166" s="190"/>
      <c r="D166" s="190"/>
      <c r="E166" s="190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303"/>
      <c r="S166" s="303"/>
      <c r="T166" s="189"/>
      <c r="U166" s="189"/>
      <c r="V166" s="189"/>
      <c r="W166" s="189"/>
      <c r="X166" s="189"/>
      <c r="Y166" s="189"/>
      <c r="Z166" s="189"/>
      <c r="AA166" s="304"/>
      <c r="AB166" s="304"/>
      <c r="AC166" s="304"/>
      <c r="AD166" s="304"/>
      <c r="AE166" s="304"/>
      <c r="AF166" s="186"/>
      <c r="AG166" s="304"/>
      <c r="AH166" s="304"/>
      <c r="AI166" s="304"/>
      <c r="AJ166" s="186"/>
      <c r="AK166" s="305"/>
      <c r="AL166" s="304"/>
      <c r="AM166" s="304"/>
      <c r="AN166" s="304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306"/>
      <c r="CT166" s="306"/>
      <c r="CU166" s="306"/>
      <c r="CV166" s="306"/>
      <c r="CW166" s="306"/>
      <c r="CX166" s="306"/>
      <c r="CY166" s="306"/>
      <c r="CZ166" s="306"/>
      <c r="DA166" s="306"/>
      <c r="DB166" s="306"/>
      <c r="DC166" s="306"/>
      <c r="DD166" s="306"/>
      <c r="DE166" s="306"/>
      <c r="DF166" s="306"/>
      <c r="DG166" s="306"/>
      <c r="DH166" s="306"/>
      <c r="DI166" s="306"/>
      <c r="DJ166" s="306"/>
      <c r="DK166" s="306"/>
      <c r="DL166" s="306"/>
      <c r="DM166" s="306"/>
      <c r="DN166" s="306"/>
      <c r="DO166" s="306"/>
      <c r="DP166" s="306"/>
      <c r="DQ166" s="306"/>
      <c r="DR166" s="306"/>
      <c r="DS166" s="306"/>
      <c r="DT166" s="306"/>
      <c r="DU166" s="306"/>
      <c r="DV166" s="306"/>
      <c r="DW166" s="306"/>
      <c r="DX166" s="306"/>
      <c r="DY166" s="306"/>
      <c r="DZ166" s="306"/>
      <c r="EA166" s="306"/>
      <c r="EB166" s="306"/>
      <c r="EC166" s="306"/>
      <c r="ED166" s="306"/>
      <c r="EE166" s="306"/>
      <c r="EF166" s="306"/>
      <c r="EG166" s="306"/>
      <c r="EH166" s="306"/>
      <c r="EI166" s="306"/>
      <c r="EJ166" s="306"/>
      <c r="EK166" s="306"/>
      <c r="EL166" s="306"/>
      <c r="EM166" s="306"/>
      <c r="EN166" s="306"/>
      <c r="EO166" s="306"/>
      <c r="EP166" s="306"/>
      <c r="EQ166" s="306"/>
      <c r="ER166" s="306"/>
      <c r="ES166" s="306"/>
      <c r="ET166" s="306"/>
      <c r="EU166" s="306"/>
      <c r="EV166" s="181"/>
      <c r="EW166" s="181"/>
      <c r="EX166" s="181"/>
      <c r="EY166" s="182"/>
      <c r="EZ166" s="230"/>
      <c r="FA166" s="184">
        <f t="shared" si="104"/>
        <v>0</v>
      </c>
      <c r="FB166" s="184">
        <f t="shared" si="149"/>
        <v>0</v>
      </c>
      <c r="FC166" s="184">
        <f t="shared" si="105"/>
        <v>0</v>
      </c>
      <c r="FD166" s="184">
        <f t="shared" si="106"/>
        <v>0</v>
      </c>
      <c r="FE166" s="184">
        <f t="shared" si="107"/>
        <v>0</v>
      </c>
      <c r="FF166" s="184">
        <f t="shared" si="108"/>
        <v>0</v>
      </c>
      <c r="FG166" s="184">
        <f t="shared" si="109"/>
        <v>0</v>
      </c>
      <c r="FH166" s="184">
        <f t="shared" si="110"/>
        <v>0</v>
      </c>
      <c r="FI166" s="184">
        <f t="shared" si="111"/>
        <v>0</v>
      </c>
      <c r="FJ166" s="184">
        <f t="shared" si="112"/>
        <v>0</v>
      </c>
      <c r="FK166" s="184">
        <f t="shared" si="113"/>
        <v>0</v>
      </c>
      <c r="FL166" s="184">
        <f t="shared" si="114"/>
        <v>0</v>
      </c>
      <c r="FM166" s="184">
        <f t="shared" si="115"/>
        <v>0</v>
      </c>
      <c r="FN166" s="184">
        <f t="shared" si="116"/>
        <v>0</v>
      </c>
      <c r="FO166" s="184">
        <f t="shared" si="117"/>
        <v>0</v>
      </c>
      <c r="FP166" s="184">
        <f t="shared" si="118"/>
        <v>0</v>
      </c>
      <c r="FQ166" s="184">
        <f t="shared" si="119"/>
        <v>0</v>
      </c>
      <c r="FR166" s="184">
        <f t="shared" si="120"/>
        <v>0</v>
      </c>
      <c r="FS166" s="184">
        <f t="shared" si="121"/>
        <v>0</v>
      </c>
      <c r="FT166" s="184">
        <f t="shared" si="122"/>
        <v>0</v>
      </c>
      <c r="FU166" s="184">
        <f t="shared" si="123"/>
        <v>0</v>
      </c>
      <c r="FV166" s="184">
        <f t="shared" si="124"/>
        <v>0</v>
      </c>
      <c r="FW166" s="184">
        <f t="shared" si="125"/>
        <v>0</v>
      </c>
      <c r="FX166" s="184">
        <f t="shared" si="126"/>
        <v>0</v>
      </c>
      <c r="FY166" s="184">
        <f t="shared" si="127"/>
        <v>0</v>
      </c>
      <c r="FZ166" s="184">
        <f t="shared" si="128"/>
        <v>0</v>
      </c>
      <c r="GA166" s="184">
        <f t="shared" si="129"/>
        <v>0</v>
      </c>
      <c r="GB166" s="184">
        <f t="shared" si="130"/>
        <v>0</v>
      </c>
      <c r="GC166" s="184">
        <f t="shared" si="131"/>
        <v>0</v>
      </c>
      <c r="GD166" s="184">
        <f t="shared" si="132"/>
        <v>0</v>
      </c>
      <c r="GE166" s="184">
        <f t="shared" si="133"/>
        <v>0</v>
      </c>
      <c r="GF166" s="184">
        <f t="shared" si="134"/>
        <v>0</v>
      </c>
      <c r="GG166" s="184">
        <f t="shared" si="135"/>
        <v>0</v>
      </c>
      <c r="GH166" s="184">
        <f t="shared" si="136"/>
        <v>0</v>
      </c>
      <c r="GI166" s="184">
        <f t="shared" si="137"/>
        <v>0</v>
      </c>
      <c r="GJ166" s="184">
        <f t="shared" si="138"/>
        <v>0</v>
      </c>
      <c r="GK166" s="184">
        <f t="shared" si="139"/>
        <v>0</v>
      </c>
      <c r="GL166" s="184">
        <f t="shared" si="140"/>
        <v>0</v>
      </c>
      <c r="GM166" s="184">
        <f t="shared" si="100"/>
        <v>0</v>
      </c>
      <c r="GN166" s="184">
        <f t="shared" si="101"/>
        <v>0</v>
      </c>
      <c r="GO166" s="184">
        <f t="shared" si="102"/>
        <v>0</v>
      </c>
      <c r="GP166" s="184">
        <f t="shared" si="103"/>
        <v>0</v>
      </c>
      <c r="GQ166" s="184">
        <f t="shared" si="141"/>
        <v>0</v>
      </c>
      <c r="GR166" s="184">
        <f t="shared" si="142"/>
        <v>0</v>
      </c>
      <c r="GS166" s="184">
        <f t="shared" si="143"/>
        <v>0</v>
      </c>
      <c r="GT166" s="184">
        <f t="shared" si="144"/>
        <v>0</v>
      </c>
      <c r="GU166" s="184">
        <f t="shared" si="145"/>
        <v>0</v>
      </c>
      <c r="GV166" s="184">
        <f t="shared" si="146"/>
        <v>0</v>
      </c>
      <c r="GW166" s="184">
        <f t="shared" si="147"/>
        <v>0</v>
      </c>
      <c r="GX166" s="184">
        <f t="shared" si="148"/>
        <v>0</v>
      </c>
    </row>
    <row r="167" spans="1:206" ht="35.1" customHeight="1" x14ac:dyDescent="0.4">
      <c r="A167" s="169" t="s">
        <v>80</v>
      </c>
      <c r="B167" s="170">
        <v>45472</v>
      </c>
      <c r="C167" s="190"/>
      <c r="D167" s="190"/>
      <c r="E167" s="190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303"/>
      <c r="S167" s="303"/>
      <c r="T167" s="189"/>
      <c r="U167" s="189"/>
      <c r="V167" s="189"/>
      <c r="W167" s="189"/>
      <c r="X167" s="189"/>
      <c r="Y167" s="189"/>
      <c r="Z167" s="189"/>
      <c r="AA167" s="304"/>
      <c r="AB167" s="304"/>
      <c r="AC167" s="304"/>
      <c r="AD167" s="304"/>
      <c r="AE167" s="304"/>
      <c r="AF167" s="186"/>
      <c r="AG167" s="304"/>
      <c r="AH167" s="304"/>
      <c r="AI167" s="304"/>
      <c r="AJ167" s="186"/>
      <c r="AK167" s="305"/>
      <c r="AL167" s="304"/>
      <c r="AM167" s="304"/>
      <c r="AN167" s="304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306"/>
      <c r="CT167" s="306"/>
      <c r="CU167" s="306"/>
      <c r="CV167" s="306"/>
      <c r="CW167" s="306"/>
      <c r="CX167" s="306"/>
      <c r="CY167" s="306"/>
      <c r="CZ167" s="306"/>
      <c r="DA167" s="306"/>
      <c r="DB167" s="306"/>
      <c r="DC167" s="306"/>
      <c r="DD167" s="306"/>
      <c r="DE167" s="306"/>
      <c r="DF167" s="306"/>
      <c r="DG167" s="306"/>
      <c r="DH167" s="306"/>
      <c r="DI167" s="306"/>
      <c r="DJ167" s="306"/>
      <c r="DK167" s="306"/>
      <c r="DL167" s="306"/>
      <c r="DM167" s="306"/>
      <c r="DN167" s="306"/>
      <c r="DO167" s="306"/>
      <c r="DP167" s="306"/>
      <c r="DQ167" s="306"/>
      <c r="DR167" s="306"/>
      <c r="DS167" s="306"/>
      <c r="DT167" s="306"/>
      <c r="DU167" s="306"/>
      <c r="DV167" s="306"/>
      <c r="DW167" s="306"/>
      <c r="DX167" s="306"/>
      <c r="DY167" s="306"/>
      <c r="DZ167" s="306"/>
      <c r="EA167" s="306"/>
      <c r="EB167" s="306"/>
      <c r="EC167" s="306"/>
      <c r="ED167" s="306"/>
      <c r="EE167" s="306"/>
      <c r="EF167" s="306"/>
      <c r="EG167" s="306"/>
      <c r="EH167" s="306"/>
      <c r="EI167" s="306"/>
      <c r="EJ167" s="306"/>
      <c r="EK167" s="306"/>
      <c r="EL167" s="306"/>
      <c r="EM167" s="306"/>
      <c r="EN167" s="306"/>
      <c r="EO167" s="306"/>
      <c r="EP167" s="306"/>
      <c r="EQ167" s="306"/>
      <c r="ER167" s="306"/>
      <c r="ES167" s="306"/>
      <c r="ET167" s="306"/>
      <c r="EU167" s="306"/>
      <c r="EV167" s="181"/>
      <c r="EW167" s="181"/>
      <c r="EX167" s="181"/>
      <c r="EY167" s="182"/>
      <c r="EZ167" s="230"/>
      <c r="FA167" s="184">
        <f t="shared" si="104"/>
        <v>0</v>
      </c>
      <c r="FB167" s="184">
        <f t="shared" si="149"/>
        <v>0</v>
      </c>
      <c r="FC167" s="184">
        <f t="shared" si="105"/>
        <v>0</v>
      </c>
      <c r="FD167" s="184">
        <f t="shared" si="106"/>
        <v>0</v>
      </c>
      <c r="FE167" s="184">
        <f t="shared" si="107"/>
        <v>0</v>
      </c>
      <c r="FF167" s="184">
        <f t="shared" si="108"/>
        <v>0</v>
      </c>
      <c r="FG167" s="184">
        <f t="shared" si="109"/>
        <v>0</v>
      </c>
      <c r="FH167" s="184">
        <f t="shared" si="110"/>
        <v>0</v>
      </c>
      <c r="FI167" s="184">
        <f t="shared" si="111"/>
        <v>0</v>
      </c>
      <c r="FJ167" s="184">
        <f t="shared" si="112"/>
        <v>0</v>
      </c>
      <c r="FK167" s="184">
        <f t="shared" si="113"/>
        <v>0</v>
      </c>
      <c r="FL167" s="184">
        <f t="shared" si="114"/>
        <v>0</v>
      </c>
      <c r="FM167" s="184">
        <f t="shared" si="115"/>
        <v>0</v>
      </c>
      <c r="FN167" s="184">
        <f t="shared" si="116"/>
        <v>0</v>
      </c>
      <c r="FO167" s="184">
        <f t="shared" si="117"/>
        <v>0</v>
      </c>
      <c r="FP167" s="184">
        <f t="shared" si="118"/>
        <v>0</v>
      </c>
      <c r="FQ167" s="184">
        <f t="shared" si="119"/>
        <v>0</v>
      </c>
      <c r="FR167" s="184">
        <f t="shared" si="120"/>
        <v>0</v>
      </c>
      <c r="FS167" s="184">
        <f t="shared" si="121"/>
        <v>0</v>
      </c>
      <c r="FT167" s="184">
        <f t="shared" si="122"/>
        <v>0</v>
      </c>
      <c r="FU167" s="184">
        <f t="shared" si="123"/>
        <v>0</v>
      </c>
      <c r="FV167" s="184">
        <f t="shared" si="124"/>
        <v>0</v>
      </c>
      <c r="FW167" s="184">
        <f t="shared" si="125"/>
        <v>0</v>
      </c>
      <c r="FX167" s="184">
        <f t="shared" si="126"/>
        <v>0</v>
      </c>
      <c r="FY167" s="184">
        <f t="shared" si="127"/>
        <v>0</v>
      </c>
      <c r="FZ167" s="184">
        <f t="shared" si="128"/>
        <v>0</v>
      </c>
      <c r="GA167" s="184">
        <f t="shared" si="129"/>
        <v>0</v>
      </c>
      <c r="GB167" s="184">
        <f t="shared" si="130"/>
        <v>0</v>
      </c>
      <c r="GC167" s="184">
        <f t="shared" si="131"/>
        <v>0</v>
      </c>
      <c r="GD167" s="184">
        <f t="shared" si="132"/>
        <v>0</v>
      </c>
      <c r="GE167" s="184">
        <f t="shared" si="133"/>
        <v>0</v>
      </c>
      <c r="GF167" s="184">
        <f t="shared" si="134"/>
        <v>0</v>
      </c>
      <c r="GG167" s="184">
        <f t="shared" si="135"/>
        <v>0</v>
      </c>
      <c r="GH167" s="184">
        <f t="shared" si="136"/>
        <v>0</v>
      </c>
      <c r="GI167" s="184">
        <f t="shared" si="137"/>
        <v>0</v>
      </c>
      <c r="GJ167" s="184">
        <f t="shared" si="138"/>
        <v>0</v>
      </c>
      <c r="GK167" s="184">
        <f t="shared" si="139"/>
        <v>0</v>
      </c>
      <c r="GL167" s="184">
        <f t="shared" si="140"/>
        <v>0</v>
      </c>
      <c r="GM167" s="184">
        <f t="shared" si="100"/>
        <v>0</v>
      </c>
      <c r="GN167" s="184">
        <f t="shared" si="101"/>
        <v>0</v>
      </c>
      <c r="GO167" s="184">
        <f t="shared" si="102"/>
        <v>0</v>
      </c>
      <c r="GP167" s="184">
        <f t="shared" si="103"/>
        <v>0</v>
      </c>
      <c r="GQ167" s="184">
        <f t="shared" si="141"/>
        <v>0</v>
      </c>
      <c r="GR167" s="184">
        <f t="shared" si="142"/>
        <v>0</v>
      </c>
      <c r="GS167" s="184">
        <f t="shared" si="143"/>
        <v>0</v>
      </c>
      <c r="GT167" s="184">
        <f t="shared" si="144"/>
        <v>0</v>
      </c>
      <c r="GU167" s="184">
        <f t="shared" si="145"/>
        <v>0</v>
      </c>
      <c r="GV167" s="184">
        <f t="shared" si="146"/>
        <v>0</v>
      </c>
      <c r="GW167" s="184">
        <f t="shared" si="147"/>
        <v>0</v>
      </c>
      <c r="GX167" s="184">
        <f t="shared" si="148"/>
        <v>0</v>
      </c>
    </row>
    <row r="168" spans="1:206" ht="35.1" customHeight="1" x14ac:dyDescent="0.4">
      <c r="A168" s="169" t="s">
        <v>81</v>
      </c>
      <c r="B168" s="170">
        <v>45473</v>
      </c>
      <c r="C168" s="190"/>
      <c r="D168" s="190"/>
      <c r="E168" s="190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303"/>
      <c r="S168" s="303"/>
      <c r="T168" s="189"/>
      <c r="U168" s="189"/>
      <c r="V168" s="189"/>
      <c r="W168" s="189"/>
      <c r="X168" s="189"/>
      <c r="Y168" s="189"/>
      <c r="Z168" s="189"/>
      <c r="AA168" s="304"/>
      <c r="AB168" s="304"/>
      <c r="AC168" s="304"/>
      <c r="AD168" s="304"/>
      <c r="AE168" s="304"/>
      <c r="AF168" s="186"/>
      <c r="AG168" s="304"/>
      <c r="AH168" s="304"/>
      <c r="AI168" s="304"/>
      <c r="AJ168" s="186"/>
      <c r="AK168" s="305"/>
      <c r="AL168" s="304"/>
      <c r="AM168" s="304"/>
      <c r="AN168" s="304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306"/>
      <c r="CT168" s="306"/>
      <c r="CU168" s="306"/>
      <c r="CV168" s="306"/>
      <c r="CW168" s="306"/>
      <c r="CX168" s="306"/>
      <c r="CY168" s="306"/>
      <c r="CZ168" s="306"/>
      <c r="DA168" s="306"/>
      <c r="DB168" s="306"/>
      <c r="DC168" s="306"/>
      <c r="DD168" s="306"/>
      <c r="DE168" s="306"/>
      <c r="DF168" s="306"/>
      <c r="DG168" s="306"/>
      <c r="DH168" s="306"/>
      <c r="DI168" s="306"/>
      <c r="DJ168" s="306"/>
      <c r="DK168" s="306"/>
      <c r="DL168" s="306"/>
      <c r="DM168" s="306"/>
      <c r="DN168" s="306"/>
      <c r="DO168" s="306"/>
      <c r="DP168" s="306"/>
      <c r="DQ168" s="306"/>
      <c r="DR168" s="306"/>
      <c r="DS168" s="306"/>
      <c r="DT168" s="306"/>
      <c r="DU168" s="306"/>
      <c r="DV168" s="306"/>
      <c r="DW168" s="306"/>
      <c r="DX168" s="306"/>
      <c r="DY168" s="306"/>
      <c r="DZ168" s="306"/>
      <c r="EA168" s="306"/>
      <c r="EB168" s="306"/>
      <c r="EC168" s="306"/>
      <c r="ED168" s="306"/>
      <c r="EE168" s="306"/>
      <c r="EF168" s="306"/>
      <c r="EG168" s="306"/>
      <c r="EH168" s="306"/>
      <c r="EI168" s="306"/>
      <c r="EJ168" s="306"/>
      <c r="EK168" s="306"/>
      <c r="EL168" s="306"/>
      <c r="EM168" s="306"/>
      <c r="EN168" s="306"/>
      <c r="EO168" s="306"/>
      <c r="EP168" s="306"/>
      <c r="EQ168" s="306"/>
      <c r="ER168" s="306"/>
      <c r="ES168" s="306"/>
      <c r="ET168" s="306"/>
      <c r="EU168" s="306"/>
      <c r="EV168" s="181"/>
      <c r="EW168" s="181"/>
      <c r="EX168" s="181"/>
      <c r="EY168" s="182"/>
      <c r="EZ168" s="230"/>
      <c r="FA168" s="184">
        <f t="shared" si="104"/>
        <v>0</v>
      </c>
      <c r="FB168" s="184">
        <f t="shared" si="149"/>
        <v>0</v>
      </c>
      <c r="FC168" s="184">
        <f t="shared" si="105"/>
        <v>0</v>
      </c>
      <c r="FD168" s="184">
        <f t="shared" si="106"/>
        <v>0</v>
      </c>
      <c r="FE168" s="184">
        <f t="shared" si="107"/>
        <v>0</v>
      </c>
      <c r="FF168" s="184">
        <f t="shared" si="108"/>
        <v>0</v>
      </c>
      <c r="FG168" s="184">
        <f t="shared" si="109"/>
        <v>0</v>
      </c>
      <c r="FH168" s="184">
        <f t="shared" si="110"/>
        <v>0</v>
      </c>
      <c r="FI168" s="184">
        <f t="shared" si="111"/>
        <v>0</v>
      </c>
      <c r="FJ168" s="184">
        <f t="shared" si="112"/>
        <v>0</v>
      </c>
      <c r="FK168" s="184">
        <f t="shared" si="113"/>
        <v>0</v>
      </c>
      <c r="FL168" s="184">
        <f t="shared" si="114"/>
        <v>0</v>
      </c>
      <c r="FM168" s="184">
        <f t="shared" si="115"/>
        <v>0</v>
      </c>
      <c r="FN168" s="184">
        <f t="shared" si="116"/>
        <v>0</v>
      </c>
      <c r="FO168" s="184">
        <f t="shared" si="117"/>
        <v>0</v>
      </c>
      <c r="FP168" s="184">
        <f t="shared" si="118"/>
        <v>0</v>
      </c>
      <c r="FQ168" s="184">
        <f t="shared" si="119"/>
        <v>0</v>
      </c>
      <c r="FR168" s="184">
        <f t="shared" si="120"/>
        <v>0</v>
      </c>
      <c r="FS168" s="184">
        <f t="shared" si="121"/>
        <v>0</v>
      </c>
      <c r="FT168" s="184">
        <f t="shared" si="122"/>
        <v>0</v>
      </c>
      <c r="FU168" s="184">
        <f t="shared" si="123"/>
        <v>0</v>
      </c>
      <c r="FV168" s="184">
        <f t="shared" si="124"/>
        <v>0</v>
      </c>
      <c r="FW168" s="184">
        <f t="shared" si="125"/>
        <v>0</v>
      </c>
      <c r="FX168" s="184">
        <f t="shared" si="126"/>
        <v>0</v>
      </c>
      <c r="FY168" s="184">
        <f t="shared" si="127"/>
        <v>0</v>
      </c>
      <c r="FZ168" s="184">
        <f t="shared" si="128"/>
        <v>0</v>
      </c>
      <c r="GA168" s="184">
        <f t="shared" si="129"/>
        <v>0</v>
      </c>
      <c r="GB168" s="184">
        <f t="shared" si="130"/>
        <v>0</v>
      </c>
      <c r="GC168" s="184">
        <f t="shared" si="131"/>
        <v>0</v>
      </c>
      <c r="GD168" s="184">
        <f t="shared" si="132"/>
        <v>0</v>
      </c>
      <c r="GE168" s="184">
        <f t="shared" si="133"/>
        <v>0</v>
      </c>
      <c r="GF168" s="184">
        <f t="shared" si="134"/>
        <v>0</v>
      </c>
      <c r="GG168" s="184">
        <f t="shared" si="135"/>
        <v>0</v>
      </c>
      <c r="GH168" s="184">
        <f t="shared" si="136"/>
        <v>0</v>
      </c>
      <c r="GI168" s="184">
        <f t="shared" si="137"/>
        <v>0</v>
      </c>
      <c r="GJ168" s="184">
        <f t="shared" si="138"/>
        <v>0</v>
      </c>
      <c r="GK168" s="184">
        <f t="shared" si="139"/>
        <v>0</v>
      </c>
      <c r="GL168" s="184">
        <f t="shared" si="140"/>
        <v>0</v>
      </c>
      <c r="GM168" s="184">
        <f t="shared" si="100"/>
        <v>0</v>
      </c>
      <c r="GN168" s="184">
        <f t="shared" si="101"/>
        <v>0</v>
      </c>
      <c r="GO168" s="184">
        <f t="shared" si="102"/>
        <v>0</v>
      </c>
      <c r="GP168" s="184">
        <f t="shared" si="103"/>
        <v>0</v>
      </c>
      <c r="GQ168" s="184">
        <f t="shared" si="141"/>
        <v>0</v>
      </c>
      <c r="GR168" s="184">
        <f t="shared" si="142"/>
        <v>0</v>
      </c>
      <c r="GS168" s="184">
        <f t="shared" si="143"/>
        <v>0</v>
      </c>
      <c r="GT168" s="184">
        <f t="shared" si="144"/>
        <v>0</v>
      </c>
      <c r="GU168" s="184">
        <f t="shared" si="145"/>
        <v>0</v>
      </c>
      <c r="GV168" s="184">
        <f t="shared" si="146"/>
        <v>0</v>
      </c>
      <c r="GW168" s="184">
        <f t="shared" si="147"/>
        <v>0</v>
      </c>
      <c r="GX168" s="184">
        <f t="shared" si="148"/>
        <v>0</v>
      </c>
    </row>
    <row r="169" spans="1:206" ht="35.1" customHeight="1" x14ac:dyDescent="0.4">
      <c r="A169" s="169" t="s">
        <v>75</v>
      </c>
      <c r="B169" s="170">
        <v>45474</v>
      </c>
      <c r="C169" s="190"/>
      <c r="D169" s="190"/>
      <c r="E169" s="190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303"/>
      <c r="S169" s="303"/>
      <c r="T169" s="189"/>
      <c r="U169" s="189"/>
      <c r="V169" s="189"/>
      <c r="W169" s="189"/>
      <c r="X169" s="189"/>
      <c r="Y169" s="189"/>
      <c r="Z169" s="189"/>
      <c r="AA169" s="304"/>
      <c r="AB169" s="304"/>
      <c r="AC169" s="304"/>
      <c r="AD169" s="304"/>
      <c r="AE169" s="304"/>
      <c r="AF169" s="186"/>
      <c r="AG169" s="304"/>
      <c r="AH169" s="304"/>
      <c r="AI169" s="304"/>
      <c r="AJ169" s="186"/>
      <c r="AK169" s="305"/>
      <c r="AL169" s="304"/>
      <c r="AM169" s="304"/>
      <c r="AN169" s="304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306"/>
      <c r="CT169" s="306"/>
      <c r="CU169" s="306"/>
      <c r="CV169" s="306"/>
      <c r="CW169" s="306"/>
      <c r="CX169" s="306"/>
      <c r="CY169" s="306"/>
      <c r="CZ169" s="306"/>
      <c r="DA169" s="306"/>
      <c r="DB169" s="306"/>
      <c r="DC169" s="306"/>
      <c r="DD169" s="306"/>
      <c r="DE169" s="306"/>
      <c r="DF169" s="306"/>
      <c r="DG169" s="306"/>
      <c r="DH169" s="306"/>
      <c r="DI169" s="306"/>
      <c r="DJ169" s="306"/>
      <c r="DK169" s="306"/>
      <c r="DL169" s="306"/>
      <c r="DM169" s="306"/>
      <c r="DN169" s="306"/>
      <c r="DO169" s="306"/>
      <c r="DP169" s="306"/>
      <c r="DQ169" s="306"/>
      <c r="DR169" s="306"/>
      <c r="DS169" s="306"/>
      <c r="DT169" s="306"/>
      <c r="DU169" s="306"/>
      <c r="DV169" s="306"/>
      <c r="DW169" s="306"/>
      <c r="DX169" s="306"/>
      <c r="DY169" s="306"/>
      <c r="DZ169" s="306"/>
      <c r="EA169" s="306"/>
      <c r="EB169" s="306"/>
      <c r="EC169" s="306"/>
      <c r="ED169" s="306"/>
      <c r="EE169" s="306"/>
      <c r="EF169" s="306"/>
      <c r="EG169" s="306"/>
      <c r="EH169" s="306"/>
      <c r="EI169" s="306"/>
      <c r="EJ169" s="306"/>
      <c r="EK169" s="306"/>
      <c r="EL169" s="306"/>
      <c r="EM169" s="306"/>
      <c r="EN169" s="306"/>
      <c r="EO169" s="306"/>
      <c r="EP169" s="306"/>
      <c r="EQ169" s="306"/>
      <c r="ER169" s="306"/>
      <c r="ES169" s="306"/>
      <c r="ET169" s="306"/>
      <c r="EU169" s="306"/>
      <c r="EV169" s="181"/>
      <c r="EW169" s="181"/>
      <c r="EX169" s="181"/>
      <c r="EY169" s="182"/>
      <c r="EZ169" s="230"/>
      <c r="FA169" s="184">
        <f t="shared" si="104"/>
        <v>0</v>
      </c>
      <c r="FB169" s="184">
        <f t="shared" si="149"/>
        <v>0</v>
      </c>
      <c r="FC169" s="184">
        <f t="shared" si="105"/>
        <v>0</v>
      </c>
      <c r="FD169" s="184">
        <f t="shared" si="106"/>
        <v>0</v>
      </c>
      <c r="FE169" s="184">
        <f t="shared" si="107"/>
        <v>0</v>
      </c>
      <c r="FF169" s="184">
        <f t="shared" si="108"/>
        <v>0</v>
      </c>
      <c r="FG169" s="184">
        <f t="shared" si="109"/>
        <v>0</v>
      </c>
      <c r="FH169" s="184">
        <f t="shared" si="110"/>
        <v>0</v>
      </c>
      <c r="FI169" s="184">
        <f t="shared" si="111"/>
        <v>0</v>
      </c>
      <c r="FJ169" s="184">
        <f t="shared" si="112"/>
        <v>0</v>
      </c>
      <c r="FK169" s="184">
        <f t="shared" si="113"/>
        <v>0</v>
      </c>
      <c r="FL169" s="184">
        <f t="shared" si="114"/>
        <v>0</v>
      </c>
      <c r="FM169" s="184">
        <f t="shared" si="115"/>
        <v>0</v>
      </c>
      <c r="FN169" s="184">
        <f t="shared" si="116"/>
        <v>0</v>
      </c>
      <c r="FO169" s="184">
        <f t="shared" si="117"/>
        <v>0</v>
      </c>
      <c r="FP169" s="184">
        <f t="shared" si="118"/>
        <v>0</v>
      </c>
      <c r="FQ169" s="184">
        <f t="shared" si="119"/>
        <v>0</v>
      </c>
      <c r="FR169" s="184">
        <f t="shared" si="120"/>
        <v>0</v>
      </c>
      <c r="FS169" s="184">
        <f t="shared" si="121"/>
        <v>0</v>
      </c>
      <c r="FT169" s="184">
        <f t="shared" si="122"/>
        <v>0</v>
      </c>
      <c r="FU169" s="184">
        <f t="shared" si="123"/>
        <v>0</v>
      </c>
      <c r="FV169" s="184">
        <f t="shared" si="124"/>
        <v>0</v>
      </c>
      <c r="FW169" s="184">
        <f t="shared" si="125"/>
        <v>0</v>
      </c>
      <c r="FX169" s="184">
        <f t="shared" si="126"/>
        <v>0</v>
      </c>
      <c r="FY169" s="184">
        <f t="shared" si="127"/>
        <v>0</v>
      </c>
      <c r="FZ169" s="184">
        <f t="shared" si="128"/>
        <v>0</v>
      </c>
      <c r="GA169" s="184">
        <f t="shared" si="129"/>
        <v>0</v>
      </c>
      <c r="GB169" s="184">
        <f t="shared" si="130"/>
        <v>0</v>
      </c>
      <c r="GC169" s="184">
        <f t="shared" si="131"/>
        <v>0</v>
      </c>
      <c r="GD169" s="184">
        <f t="shared" si="132"/>
        <v>0</v>
      </c>
      <c r="GE169" s="184">
        <f t="shared" si="133"/>
        <v>0</v>
      </c>
      <c r="GF169" s="184">
        <f t="shared" si="134"/>
        <v>0</v>
      </c>
      <c r="GG169" s="184">
        <f t="shared" si="135"/>
        <v>0</v>
      </c>
      <c r="GH169" s="184">
        <f t="shared" si="136"/>
        <v>0</v>
      </c>
      <c r="GI169" s="184">
        <f t="shared" si="137"/>
        <v>0</v>
      </c>
      <c r="GJ169" s="184">
        <f t="shared" si="138"/>
        <v>0</v>
      </c>
      <c r="GK169" s="184">
        <f t="shared" si="139"/>
        <v>0</v>
      </c>
      <c r="GL169" s="184">
        <f t="shared" si="140"/>
        <v>0</v>
      </c>
      <c r="GM169" s="184">
        <f t="shared" si="100"/>
        <v>0</v>
      </c>
      <c r="GN169" s="184">
        <f t="shared" si="101"/>
        <v>0</v>
      </c>
      <c r="GO169" s="184">
        <f t="shared" si="102"/>
        <v>0</v>
      </c>
      <c r="GP169" s="184">
        <f t="shared" si="103"/>
        <v>0</v>
      </c>
      <c r="GQ169" s="184">
        <f t="shared" si="141"/>
        <v>0</v>
      </c>
      <c r="GR169" s="184">
        <f t="shared" si="142"/>
        <v>0</v>
      </c>
      <c r="GS169" s="184">
        <f t="shared" si="143"/>
        <v>0</v>
      </c>
      <c r="GT169" s="184">
        <f t="shared" si="144"/>
        <v>0</v>
      </c>
      <c r="GU169" s="184">
        <f t="shared" si="145"/>
        <v>0</v>
      </c>
      <c r="GV169" s="184">
        <f t="shared" si="146"/>
        <v>0</v>
      </c>
      <c r="GW169" s="184">
        <f t="shared" si="147"/>
        <v>0</v>
      </c>
      <c r="GX169" s="184">
        <f t="shared" si="148"/>
        <v>0</v>
      </c>
    </row>
    <row r="170" spans="1:206" ht="35.1" customHeight="1" x14ac:dyDescent="0.4">
      <c r="A170" s="169" t="s">
        <v>76</v>
      </c>
      <c r="B170" s="170">
        <v>45475</v>
      </c>
      <c r="C170" s="190"/>
      <c r="D170" s="190"/>
      <c r="E170" s="190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303"/>
      <c r="S170" s="303"/>
      <c r="T170" s="189"/>
      <c r="U170" s="189"/>
      <c r="V170" s="189"/>
      <c r="W170" s="189"/>
      <c r="X170" s="189"/>
      <c r="Y170" s="189"/>
      <c r="Z170" s="189"/>
      <c r="AA170" s="304"/>
      <c r="AB170" s="304"/>
      <c r="AC170" s="304"/>
      <c r="AD170" s="304"/>
      <c r="AE170" s="304"/>
      <c r="AF170" s="186"/>
      <c r="AG170" s="304"/>
      <c r="AH170" s="304"/>
      <c r="AI170" s="304"/>
      <c r="AJ170" s="186"/>
      <c r="AK170" s="305"/>
      <c r="AL170" s="304"/>
      <c r="AM170" s="304"/>
      <c r="AN170" s="304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306"/>
      <c r="CT170" s="306"/>
      <c r="CU170" s="306"/>
      <c r="CV170" s="306"/>
      <c r="CW170" s="306"/>
      <c r="CX170" s="306"/>
      <c r="CY170" s="306"/>
      <c r="CZ170" s="306"/>
      <c r="DA170" s="306"/>
      <c r="DB170" s="306"/>
      <c r="DC170" s="306"/>
      <c r="DD170" s="306"/>
      <c r="DE170" s="306"/>
      <c r="DF170" s="306"/>
      <c r="DG170" s="306"/>
      <c r="DH170" s="306"/>
      <c r="DI170" s="306"/>
      <c r="DJ170" s="306"/>
      <c r="DK170" s="306"/>
      <c r="DL170" s="306"/>
      <c r="DM170" s="306"/>
      <c r="DN170" s="306"/>
      <c r="DO170" s="306"/>
      <c r="DP170" s="306"/>
      <c r="DQ170" s="306"/>
      <c r="DR170" s="306"/>
      <c r="DS170" s="306"/>
      <c r="DT170" s="306"/>
      <c r="DU170" s="306"/>
      <c r="DV170" s="306"/>
      <c r="DW170" s="306"/>
      <c r="DX170" s="306"/>
      <c r="DY170" s="306"/>
      <c r="DZ170" s="306"/>
      <c r="EA170" s="306"/>
      <c r="EB170" s="306"/>
      <c r="EC170" s="306"/>
      <c r="ED170" s="306"/>
      <c r="EE170" s="306"/>
      <c r="EF170" s="306"/>
      <c r="EG170" s="306"/>
      <c r="EH170" s="306"/>
      <c r="EI170" s="306"/>
      <c r="EJ170" s="306"/>
      <c r="EK170" s="306"/>
      <c r="EL170" s="306"/>
      <c r="EM170" s="306"/>
      <c r="EN170" s="306"/>
      <c r="EO170" s="306"/>
      <c r="EP170" s="306"/>
      <c r="EQ170" s="306"/>
      <c r="ER170" s="306"/>
      <c r="ES170" s="306"/>
      <c r="ET170" s="306"/>
      <c r="EU170" s="306"/>
      <c r="EV170" s="181"/>
      <c r="EW170" s="181"/>
      <c r="EX170" s="181"/>
      <c r="EY170" s="182"/>
      <c r="EZ170" s="230"/>
      <c r="FA170" s="184">
        <f t="shared" si="104"/>
        <v>0</v>
      </c>
      <c r="FB170" s="184">
        <f t="shared" si="149"/>
        <v>0</v>
      </c>
      <c r="FC170" s="184">
        <f t="shared" si="105"/>
        <v>0</v>
      </c>
      <c r="FD170" s="184">
        <f t="shared" si="106"/>
        <v>0</v>
      </c>
      <c r="FE170" s="184">
        <f t="shared" si="107"/>
        <v>0</v>
      </c>
      <c r="FF170" s="184">
        <f t="shared" si="108"/>
        <v>0</v>
      </c>
      <c r="FG170" s="184">
        <f t="shared" si="109"/>
        <v>0</v>
      </c>
      <c r="FH170" s="184">
        <f t="shared" si="110"/>
        <v>0</v>
      </c>
      <c r="FI170" s="184">
        <f t="shared" si="111"/>
        <v>0</v>
      </c>
      <c r="FJ170" s="184">
        <f t="shared" si="112"/>
        <v>0</v>
      </c>
      <c r="FK170" s="184">
        <f t="shared" si="113"/>
        <v>0</v>
      </c>
      <c r="FL170" s="184">
        <f t="shared" si="114"/>
        <v>0</v>
      </c>
      <c r="FM170" s="184">
        <f t="shared" si="115"/>
        <v>0</v>
      </c>
      <c r="FN170" s="184">
        <f t="shared" si="116"/>
        <v>0</v>
      </c>
      <c r="FO170" s="184">
        <f t="shared" si="117"/>
        <v>0</v>
      </c>
      <c r="FP170" s="184">
        <f t="shared" si="118"/>
        <v>0</v>
      </c>
      <c r="FQ170" s="184">
        <f t="shared" si="119"/>
        <v>0</v>
      </c>
      <c r="FR170" s="184">
        <f t="shared" si="120"/>
        <v>0</v>
      </c>
      <c r="FS170" s="184">
        <f t="shared" si="121"/>
        <v>0</v>
      </c>
      <c r="FT170" s="184">
        <f t="shared" si="122"/>
        <v>0</v>
      </c>
      <c r="FU170" s="184">
        <f t="shared" si="123"/>
        <v>0</v>
      </c>
      <c r="FV170" s="184">
        <f t="shared" si="124"/>
        <v>0</v>
      </c>
      <c r="FW170" s="184">
        <f t="shared" si="125"/>
        <v>0</v>
      </c>
      <c r="FX170" s="184">
        <f t="shared" si="126"/>
        <v>0</v>
      </c>
      <c r="FY170" s="184">
        <f t="shared" si="127"/>
        <v>0</v>
      </c>
      <c r="FZ170" s="184">
        <f t="shared" si="128"/>
        <v>0</v>
      </c>
      <c r="GA170" s="184">
        <f t="shared" si="129"/>
        <v>0</v>
      </c>
      <c r="GB170" s="184">
        <f t="shared" si="130"/>
        <v>0</v>
      </c>
      <c r="GC170" s="184">
        <f t="shared" si="131"/>
        <v>0</v>
      </c>
      <c r="GD170" s="184">
        <f t="shared" si="132"/>
        <v>0</v>
      </c>
      <c r="GE170" s="184">
        <f t="shared" si="133"/>
        <v>0</v>
      </c>
      <c r="GF170" s="184">
        <f t="shared" si="134"/>
        <v>0</v>
      </c>
      <c r="GG170" s="184">
        <f t="shared" si="135"/>
        <v>0</v>
      </c>
      <c r="GH170" s="184">
        <f t="shared" si="136"/>
        <v>0</v>
      </c>
      <c r="GI170" s="184">
        <f t="shared" si="137"/>
        <v>0</v>
      </c>
      <c r="GJ170" s="184">
        <f t="shared" si="138"/>
        <v>0</v>
      </c>
      <c r="GK170" s="184">
        <f t="shared" si="139"/>
        <v>0</v>
      </c>
      <c r="GL170" s="184">
        <f t="shared" si="140"/>
        <v>0</v>
      </c>
      <c r="GM170" s="184">
        <f t="shared" si="100"/>
        <v>0</v>
      </c>
      <c r="GN170" s="184">
        <f t="shared" si="101"/>
        <v>0</v>
      </c>
      <c r="GO170" s="184">
        <f t="shared" si="102"/>
        <v>0</v>
      </c>
      <c r="GP170" s="184">
        <f t="shared" si="103"/>
        <v>0</v>
      </c>
      <c r="GQ170" s="184">
        <f t="shared" si="141"/>
        <v>0</v>
      </c>
      <c r="GR170" s="184">
        <f t="shared" si="142"/>
        <v>0</v>
      </c>
      <c r="GS170" s="184">
        <f t="shared" si="143"/>
        <v>0</v>
      </c>
      <c r="GT170" s="184">
        <f t="shared" si="144"/>
        <v>0</v>
      </c>
      <c r="GU170" s="184">
        <f t="shared" si="145"/>
        <v>0</v>
      </c>
      <c r="GV170" s="184">
        <f t="shared" si="146"/>
        <v>0</v>
      </c>
      <c r="GW170" s="184">
        <f t="shared" si="147"/>
        <v>0</v>
      </c>
      <c r="GX170" s="184">
        <f t="shared" si="148"/>
        <v>0</v>
      </c>
    </row>
    <row r="171" spans="1:206" ht="35.1" customHeight="1" x14ac:dyDescent="0.4">
      <c r="A171" s="169" t="s">
        <v>77</v>
      </c>
      <c r="B171" s="170">
        <v>45476</v>
      </c>
      <c r="C171" s="190"/>
      <c r="D171" s="190"/>
      <c r="E171" s="190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303"/>
      <c r="S171" s="303"/>
      <c r="T171" s="189"/>
      <c r="U171" s="189"/>
      <c r="V171" s="189"/>
      <c r="W171" s="189"/>
      <c r="X171" s="189"/>
      <c r="Y171" s="189"/>
      <c r="Z171" s="189"/>
      <c r="AA171" s="304"/>
      <c r="AB171" s="304"/>
      <c r="AC171" s="304"/>
      <c r="AD171" s="304"/>
      <c r="AE171" s="304"/>
      <c r="AF171" s="186"/>
      <c r="AG171" s="304"/>
      <c r="AH171" s="304"/>
      <c r="AI171" s="304"/>
      <c r="AJ171" s="186"/>
      <c r="AK171" s="305"/>
      <c r="AL171" s="304"/>
      <c r="AM171" s="304"/>
      <c r="AN171" s="304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306"/>
      <c r="CT171" s="306"/>
      <c r="CU171" s="306"/>
      <c r="CV171" s="306"/>
      <c r="CW171" s="306"/>
      <c r="CX171" s="306"/>
      <c r="CY171" s="306"/>
      <c r="CZ171" s="306"/>
      <c r="DA171" s="306"/>
      <c r="DB171" s="306"/>
      <c r="DC171" s="306"/>
      <c r="DD171" s="306"/>
      <c r="DE171" s="306"/>
      <c r="DF171" s="306"/>
      <c r="DG171" s="306"/>
      <c r="DH171" s="306"/>
      <c r="DI171" s="306"/>
      <c r="DJ171" s="306"/>
      <c r="DK171" s="306"/>
      <c r="DL171" s="306"/>
      <c r="DM171" s="306"/>
      <c r="DN171" s="306"/>
      <c r="DO171" s="306"/>
      <c r="DP171" s="306"/>
      <c r="DQ171" s="306"/>
      <c r="DR171" s="306"/>
      <c r="DS171" s="306"/>
      <c r="DT171" s="306"/>
      <c r="DU171" s="306"/>
      <c r="DV171" s="306"/>
      <c r="DW171" s="306"/>
      <c r="DX171" s="306"/>
      <c r="DY171" s="306"/>
      <c r="DZ171" s="306"/>
      <c r="EA171" s="306"/>
      <c r="EB171" s="306"/>
      <c r="EC171" s="306"/>
      <c r="ED171" s="306"/>
      <c r="EE171" s="306"/>
      <c r="EF171" s="306"/>
      <c r="EG171" s="306"/>
      <c r="EH171" s="306"/>
      <c r="EI171" s="306"/>
      <c r="EJ171" s="306"/>
      <c r="EK171" s="306"/>
      <c r="EL171" s="306"/>
      <c r="EM171" s="306"/>
      <c r="EN171" s="306"/>
      <c r="EO171" s="306"/>
      <c r="EP171" s="306"/>
      <c r="EQ171" s="306"/>
      <c r="ER171" s="306"/>
      <c r="ES171" s="306"/>
      <c r="ET171" s="306"/>
      <c r="EU171" s="306"/>
      <c r="EV171" s="181"/>
      <c r="EW171" s="181"/>
      <c r="EX171" s="181"/>
      <c r="EY171" s="182"/>
      <c r="EZ171" s="230"/>
      <c r="FA171" s="184">
        <f t="shared" si="104"/>
        <v>0</v>
      </c>
      <c r="FB171" s="184">
        <f t="shared" si="149"/>
        <v>0</v>
      </c>
      <c r="FC171" s="184">
        <f t="shared" si="105"/>
        <v>0</v>
      </c>
      <c r="FD171" s="184">
        <f t="shared" si="106"/>
        <v>0</v>
      </c>
      <c r="FE171" s="184">
        <f t="shared" si="107"/>
        <v>0</v>
      </c>
      <c r="FF171" s="184">
        <f t="shared" si="108"/>
        <v>0</v>
      </c>
      <c r="FG171" s="184">
        <f t="shared" si="109"/>
        <v>0</v>
      </c>
      <c r="FH171" s="184">
        <f t="shared" si="110"/>
        <v>0</v>
      </c>
      <c r="FI171" s="184">
        <f t="shared" si="111"/>
        <v>0</v>
      </c>
      <c r="FJ171" s="184">
        <f t="shared" si="112"/>
        <v>0</v>
      </c>
      <c r="FK171" s="184">
        <f t="shared" si="113"/>
        <v>0</v>
      </c>
      <c r="FL171" s="184">
        <f t="shared" si="114"/>
        <v>0</v>
      </c>
      <c r="FM171" s="184">
        <f t="shared" si="115"/>
        <v>0</v>
      </c>
      <c r="FN171" s="184">
        <f t="shared" si="116"/>
        <v>0</v>
      </c>
      <c r="FO171" s="184">
        <f t="shared" si="117"/>
        <v>0</v>
      </c>
      <c r="FP171" s="184">
        <f t="shared" si="118"/>
        <v>0</v>
      </c>
      <c r="FQ171" s="184">
        <f t="shared" si="119"/>
        <v>0</v>
      </c>
      <c r="FR171" s="184">
        <f t="shared" si="120"/>
        <v>0</v>
      </c>
      <c r="FS171" s="184">
        <f t="shared" si="121"/>
        <v>0</v>
      </c>
      <c r="FT171" s="184">
        <f t="shared" si="122"/>
        <v>0</v>
      </c>
      <c r="FU171" s="184">
        <f t="shared" si="123"/>
        <v>0</v>
      </c>
      <c r="FV171" s="184">
        <f t="shared" si="124"/>
        <v>0</v>
      </c>
      <c r="FW171" s="184">
        <f t="shared" si="125"/>
        <v>0</v>
      </c>
      <c r="FX171" s="184">
        <f t="shared" si="126"/>
        <v>0</v>
      </c>
      <c r="FY171" s="184">
        <f t="shared" si="127"/>
        <v>0</v>
      </c>
      <c r="FZ171" s="184">
        <f t="shared" si="128"/>
        <v>0</v>
      </c>
      <c r="GA171" s="184">
        <f t="shared" si="129"/>
        <v>0</v>
      </c>
      <c r="GB171" s="184">
        <f t="shared" si="130"/>
        <v>0</v>
      </c>
      <c r="GC171" s="184">
        <f t="shared" si="131"/>
        <v>0</v>
      </c>
      <c r="GD171" s="184">
        <f t="shared" si="132"/>
        <v>0</v>
      </c>
      <c r="GE171" s="184">
        <f t="shared" si="133"/>
        <v>0</v>
      </c>
      <c r="GF171" s="184">
        <f t="shared" si="134"/>
        <v>0</v>
      </c>
      <c r="GG171" s="184">
        <f t="shared" si="135"/>
        <v>0</v>
      </c>
      <c r="GH171" s="184">
        <f t="shared" si="136"/>
        <v>0</v>
      </c>
      <c r="GI171" s="184">
        <f t="shared" si="137"/>
        <v>0</v>
      </c>
      <c r="GJ171" s="184">
        <f t="shared" si="138"/>
        <v>0</v>
      </c>
      <c r="GK171" s="184">
        <f t="shared" si="139"/>
        <v>0</v>
      </c>
      <c r="GL171" s="184">
        <f t="shared" si="140"/>
        <v>0</v>
      </c>
      <c r="GM171" s="184">
        <f t="shared" si="100"/>
        <v>0</v>
      </c>
      <c r="GN171" s="184">
        <f t="shared" si="101"/>
        <v>0</v>
      </c>
      <c r="GO171" s="184">
        <f t="shared" si="102"/>
        <v>0</v>
      </c>
      <c r="GP171" s="184">
        <f t="shared" si="103"/>
        <v>0</v>
      </c>
      <c r="GQ171" s="184">
        <f t="shared" si="141"/>
        <v>0</v>
      </c>
      <c r="GR171" s="184">
        <f t="shared" si="142"/>
        <v>0</v>
      </c>
      <c r="GS171" s="184">
        <f t="shared" si="143"/>
        <v>0</v>
      </c>
      <c r="GT171" s="184">
        <f t="shared" si="144"/>
        <v>0</v>
      </c>
      <c r="GU171" s="184">
        <f t="shared" si="145"/>
        <v>0</v>
      </c>
      <c r="GV171" s="184">
        <f t="shared" si="146"/>
        <v>0</v>
      </c>
      <c r="GW171" s="184">
        <f t="shared" si="147"/>
        <v>0</v>
      </c>
      <c r="GX171" s="184">
        <f t="shared" si="148"/>
        <v>0</v>
      </c>
    </row>
    <row r="172" spans="1:206" ht="35.1" customHeight="1" x14ac:dyDescent="0.4">
      <c r="A172" s="169" t="s">
        <v>82</v>
      </c>
      <c r="B172" s="170">
        <v>45477</v>
      </c>
      <c r="C172" s="190"/>
      <c r="D172" s="190"/>
      <c r="E172" s="190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303"/>
      <c r="S172" s="303"/>
      <c r="T172" s="189"/>
      <c r="U172" s="189"/>
      <c r="V172" s="189"/>
      <c r="W172" s="189"/>
      <c r="X172" s="189"/>
      <c r="Y172" s="189"/>
      <c r="Z172" s="189"/>
      <c r="AA172" s="304"/>
      <c r="AB172" s="304"/>
      <c r="AC172" s="304"/>
      <c r="AD172" s="304"/>
      <c r="AE172" s="304"/>
      <c r="AF172" s="186"/>
      <c r="AG172" s="304"/>
      <c r="AH172" s="304"/>
      <c r="AI172" s="304"/>
      <c r="AJ172" s="186"/>
      <c r="AK172" s="305"/>
      <c r="AL172" s="304"/>
      <c r="AM172" s="304"/>
      <c r="AN172" s="304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306"/>
      <c r="CT172" s="306"/>
      <c r="CU172" s="306"/>
      <c r="CV172" s="306"/>
      <c r="CW172" s="306"/>
      <c r="CX172" s="306"/>
      <c r="CY172" s="306"/>
      <c r="CZ172" s="306"/>
      <c r="DA172" s="306"/>
      <c r="DB172" s="306"/>
      <c r="DC172" s="306"/>
      <c r="DD172" s="306"/>
      <c r="DE172" s="306"/>
      <c r="DF172" s="306"/>
      <c r="DG172" s="306"/>
      <c r="DH172" s="306"/>
      <c r="DI172" s="306"/>
      <c r="DJ172" s="306"/>
      <c r="DK172" s="306"/>
      <c r="DL172" s="306"/>
      <c r="DM172" s="306"/>
      <c r="DN172" s="306"/>
      <c r="DO172" s="306"/>
      <c r="DP172" s="306"/>
      <c r="DQ172" s="306"/>
      <c r="DR172" s="306"/>
      <c r="DS172" s="306"/>
      <c r="DT172" s="306"/>
      <c r="DU172" s="306"/>
      <c r="DV172" s="306"/>
      <c r="DW172" s="306"/>
      <c r="DX172" s="306"/>
      <c r="DY172" s="306"/>
      <c r="DZ172" s="306"/>
      <c r="EA172" s="306"/>
      <c r="EB172" s="306"/>
      <c r="EC172" s="306"/>
      <c r="ED172" s="306"/>
      <c r="EE172" s="306"/>
      <c r="EF172" s="306"/>
      <c r="EG172" s="306"/>
      <c r="EH172" s="306"/>
      <c r="EI172" s="306"/>
      <c r="EJ172" s="306"/>
      <c r="EK172" s="306"/>
      <c r="EL172" s="306"/>
      <c r="EM172" s="306"/>
      <c r="EN172" s="306"/>
      <c r="EO172" s="306"/>
      <c r="EP172" s="306"/>
      <c r="EQ172" s="306"/>
      <c r="ER172" s="306"/>
      <c r="ES172" s="306"/>
      <c r="ET172" s="306"/>
      <c r="EU172" s="306"/>
      <c r="EV172" s="181"/>
      <c r="EW172" s="181"/>
      <c r="EX172" s="181"/>
      <c r="EY172" s="182"/>
      <c r="EZ172" s="230"/>
      <c r="FA172" s="184">
        <f t="shared" si="104"/>
        <v>0</v>
      </c>
      <c r="FB172" s="184">
        <f t="shared" si="149"/>
        <v>0</v>
      </c>
      <c r="FC172" s="184">
        <f t="shared" si="105"/>
        <v>0</v>
      </c>
      <c r="FD172" s="184">
        <f t="shared" si="106"/>
        <v>0</v>
      </c>
      <c r="FE172" s="184">
        <f t="shared" si="107"/>
        <v>0</v>
      </c>
      <c r="FF172" s="184">
        <f t="shared" si="108"/>
        <v>0</v>
      </c>
      <c r="FG172" s="184">
        <f t="shared" si="109"/>
        <v>0</v>
      </c>
      <c r="FH172" s="184">
        <f t="shared" si="110"/>
        <v>0</v>
      </c>
      <c r="FI172" s="184">
        <f t="shared" si="111"/>
        <v>0</v>
      </c>
      <c r="FJ172" s="184">
        <f t="shared" si="112"/>
        <v>0</v>
      </c>
      <c r="FK172" s="184">
        <f t="shared" si="113"/>
        <v>0</v>
      </c>
      <c r="FL172" s="184">
        <f t="shared" si="114"/>
        <v>0</v>
      </c>
      <c r="FM172" s="184">
        <f t="shared" si="115"/>
        <v>0</v>
      </c>
      <c r="FN172" s="184">
        <f t="shared" si="116"/>
        <v>0</v>
      </c>
      <c r="FO172" s="184">
        <f t="shared" si="117"/>
        <v>0</v>
      </c>
      <c r="FP172" s="184">
        <f t="shared" si="118"/>
        <v>0</v>
      </c>
      <c r="FQ172" s="184">
        <f t="shared" si="119"/>
        <v>0</v>
      </c>
      <c r="FR172" s="184">
        <f t="shared" si="120"/>
        <v>0</v>
      </c>
      <c r="FS172" s="184">
        <f t="shared" si="121"/>
        <v>0</v>
      </c>
      <c r="FT172" s="184">
        <f t="shared" si="122"/>
        <v>0</v>
      </c>
      <c r="FU172" s="184">
        <f t="shared" si="123"/>
        <v>0</v>
      </c>
      <c r="FV172" s="184">
        <f t="shared" si="124"/>
        <v>0</v>
      </c>
      <c r="FW172" s="184">
        <f t="shared" si="125"/>
        <v>0</v>
      </c>
      <c r="FX172" s="184">
        <f t="shared" si="126"/>
        <v>0</v>
      </c>
      <c r="FY172" s="184">
        <f t="shared" si="127"/>
        <v>0</v>
      </c>
      <c r="FZ172" s="184">
        <f t="shared" si="128"/>
        <v>0</v>
      </c>
      <c r="GA172" s="184">
        <f t="shared" si="129"/>
        <v>0</v>
      </c>
      <c r="GB172" s="184">
        <f t="shared" si="130"/>
        <v>0</v>
      </c>
      <c r="GC172" s="184">
        <f t="shared" si="131"/>
        <v>0</v>
      </c>
      <c r="GD172" s="184">
        <f t="shared" si="132"/>
        <v>0</v>
      </c>
      <c r="GE172" s="184">
        <f t="shared" si="133"/>
        <v>0</v>
      </c>
      <c r="GF172" s="184">
        <f t="shared" si="134"/>
        <v>0</v>
      </c>
      <c r="GG172" s="184">
        <f t="shared" si="135"/>
        <v>0</v>
      </c>
      <c r="GH172" s="184">
        <f t="shared" si="136"/>
        <v>0</v>
      </c>
      <c r="GI172" s="184">
        <f t="shared" si="137"/>
        <v>0</v>
      </c>
      <c r="GJ172" s="184">
        <f t="shared" si="138"/>
        <v>0</v>
      </c>
      <c r="GK172" s="184">
        <f t="shared" si="139"/>
        <v>0</v>
      </c>
      <c r="GL172" s="184">
        <f t="shared" si="140"/>
        <v>0</v>
      </c>
      <c r="GM172" s="184">
        <f t="shared" si="100"/>
        <v>0</v>
      </c>
      <c r="GN172" s="184">
        <f t="shared" si="101"/>
        <v>0</v>
      </c>
      <c r="GO172" s="184">
        <f t="shared" si="102"/>
        <v>0</v>
      </c>
      <c r="GP172" s="184">
        <f t="shared" si="103"/>
        <v>0</v>
      </c>
      <c r="GQ172" s="184">
        <f t="shared" si="141"/>
        <v>0</v>
      </c>
      <c r="GR172" s="184">
        <f t="shared" si="142"/>
        <v>0</v>
      </c>
      <c r="GS172" s="184">
        <f t="shared" si="143"/>
        <v>0</v>
      </c>
      <c r="GT172" s="184">
        <f t="shared" si="144"/>
        <v>0</v>
      </c>
      <c r="GU172" s="184">
        <f t="shared" si="145"/>
        <v>0</v>
      </c>
      <c r="GV172" s="184">
        <f t="shared" si="146"/>
        <v>0</v>
      </c>
      <c r="GW172" s="184">
        <f t="shared" si="147"/>
        <v>0</v>
      </c>
      <c r="GX172" s="184">
        <f t="shared" si="148"/>
        <v>0</v>
      </c>
    </row>
    <row r="173" spans="1:206" ht="35.1" customHeight="1" x14ac:dyDescent="0.4">
      <c r="A173" s="169" t="s">
        <v>79</v>
      </c>
      <c r="B173" s="170">
        <v>45478</v>
      </c>
      <c r="C173" s="190"/>
      <c r="D173" s="190"/>
      <c r="E173" s="190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303"/>
      <c r="S173" s="303"/>
      <c r="T173" s="189"/>
      <c r="U173" s="189"/>
      <c r="V173" s="189"/>
      <c r="W173" s="189"/>
      <c r="X173" s="189"/>
      <c r="Y173" s="189"/>
      <c r="Z173" s="189"/>
      <c r="AA173" s="304"/>
      <c r="AB173" s="304"/>
      <c r="AC173" s="304"/>
      <c r="AD173" s="304"/>
      <c r="AE173" s="304"/>
      <c r="AF173" s="186"/>
      <c r="AG173" s="304"/>
      <c r="AH173" s="304"/>
      <c r="AI173" s="304"/>
      <c r="AJ173" s="186"/>
      <c r="AK173" s="305"/>
      <c r="AL173" s="304"/>
      <c r="AM173" s="304"/>
      <c r="AN173" s="304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306"/>
      <c r="CT173" s="306"/>
      <c r="CU173" s="306"/>
      <c r="CV173" s="306"/>
      <c r="CW173" s="306"/>
      <c r="CX173" s="306"/>
      <c r="CY173" s="306"/>
      <c r="CZ173" s="306"/>
      <c r="DA173" s="306"/>
      <c r="DB173" s="306"/>
      <c r="DC173" s="306"/>
      <c r="DD173" s="306"/>
      <c r="DE173" s="306"/>
      <c r="DF173" s="306"/>
      <c r="DG173" s="306"/>
      <c r="DH173" s="306"/>
      <c r="DI173" s="306"/>
      <c r="DJ173" s="306"/>
      <c r="DK173" s="306"/>
      <c r="DL173" s="306"/>
      <c r="DM173" s="306"/>
      <c r="DN173" s="306"/>
      <c r="DO173" s="306"/>
      <c r="DP173" s="306"/>
      <c r="DQ173" s="306"/>
      <c r="DR173" s="306"/>
      <c r="DS173" s="306"/>
      <c r="DT173" s="306"/>
      <c r="DU173" s="306"/>
      <c r="DV173" s="306"/>
      <c r="DW173" s="306"/>
      <c r="DX173" s="306"/>
      <c r="DY173" s="306"/>
      <c r="DZ173" s="306"/>
      <c r="EA173" s="306"/>
      <c r="EB173" s="306"/>
      <c r="EC173" s="306"/>
      <c r="ED173" s="306"/>
      <c r="EE173" s="306"/>
      <c r="EF173" s="306"/>
      <c r="EG173" s="306"/>
      <c r="EH173" s="306"/>
      <c r="EI173" s="306"/>
      <c r="EJ173" s="306"/>
      <c r="EK173" s="306"/>
      <c r="EL173" s="306"/>
      <c r="EM173" s="306"/>
      <c r="EN173" s="306"/>
      <c r="EO173" s="306"/>
      <c r="EP173" s="306"/>
      <c r="EQ173" s="306"/>
      <c r="ER173" s="306"/>
      <c r="ES173" s="306"/>
      <c r="ET173" s="306"/>
      <c r="EU173" s="306"/>
      <c r="EV173" s="181"/>
      <c r="EW173" s="181"/>
      <c r="EX173" s="181"/>
      <c r="EY173" s="182"/>
      <c r="EZ173" s="230"/>
      <c r="FA173" s="184">
        <f t="shared" si="104"/>
        <v>0</v>
      </c>
      <c r="FB173" s="184">
        <f t="shared" si="149"/>
        <v>0</v>
      </c>
      <c r="FC173" s="184">
        <f t="shared" si="105"/>
        <v>0</v>
      </c>
      <c r="FD173" s="184">
        <f t="shared" si="106"/>
        <v>0</v>
      </c>
      <c r="FE173" s="184">
        <f t="shared" si="107"/>
        <v>0</v>
      </c>
      <c r="FF173" s="184">
        <f t="shared" si="108"/>
        <v>0</v>
      </c>
      <c r="FG173" s="184">
        <f t="shared" si="109"/>
        <v>0</v>
      </c>
      <c r="FH173" s="184">
        <f t="shared" si="110"/>
        <v>0</v>
      </c>
      <c r="FI173" s="184">
        <f t="shared" si="111"/>
        <v>0</v>
      </c>
      <c r="FJ173" s="184">
        <f t="shared" si="112"/>
        <v>0</v>
      </c>
      <c r="FK173" s="184">
        <f t="shared" si="113"/>
        <v>0</v>
      </c>
      <c r="FL173" s="184">
        <f t="shared" si="114"/>
        <v>0</v>
      </c>
      <c r="FM173" s="184">
        <f t="shared" si="115"/>
        <v>0</v>
      </c>
      <c r="FN173" s="184">
        <f t="shared" si="116"/>
        <v>0</v>
      </c>
      <c r="FO173" s="184">
        <f t="shared" si="117"/>
        <v>0</v>
      </c>
      <c r="FP173" s="184">
        <f t="shared" si="118"/>
        <v>0</v>
      </c>
      <c r="FQ173" s="184">
        <f t="shared" si="119"/>
        <v>0</v>
      </c>
      <c r="FR173" s="184">
        <f t="shared" si="120"/>
        <v>0</v>
      </c>
      <c r="FS173" s="184">
        <f t="shared" si="121"/>
        <v>0</v>
      </c>
      <c r="FT173" s="184">
        <f t="shared" si="122"/>
        <v>0</v>
      </c>
      <c r="FU173" s="184">
        <f t="shared" si="123"/>
        <v>0</v>
      </c>
      <c r="FV173" s="184">
        <f t="shared" si="124"/>
        <v>0</v>
      </c>
      <c r="FW173" s="184">
        <f t="shared" si="125"/>
        <v>0</v>
      </c>
      <c r="FX173" s="184">
        <f t="shared" si="126"/>
        <v>0</v>
      </c>
      <c r="FY173" s="184">
        <f t="shared" si="127"/>
        <v>0</v>
      </c>
      <c r="FZ173" s="184">
        <f t="shared" si="128"/>
        <v>0</v>
      </c>
      <c r="GA173" s="184">
        <f t="shared" si="129"/>
        <v>0</v>
      </c>
      <c r="GB173" s="184">
        <f t="shared" si="130"/>
        <v>0</v>
      </c>
      <c r="GC173" s="184">
        <f t="shared" si="131"/>
        <v>0</v>
      </c>
      <c r="GD173" s="184">
        <f t="shared" si="132"/>
        <v>0</v>
      </c>
      <c r="GE173" s="184">
        <f t="shared" si="133"/>
        <v>0</v>
      </c>
      <c r="GF173" s="184">
        <f t="shared" si="134"/>
        <v>0</v>
      </c>
      <c r="GG173" s="184">
        <f t="shared" si="135"/>
        <v>0</v>
      </c>
      <c r="GH173" s="184">
        <f t="shared" si="136"/>
        <v>0</v>
      </c>
      <c r="GI173" s="184">
        <f t="shared" si="137"/>
        <v>0</v>
      </c>
      <c r="GJ173" s="184">
        <f t="shared" si="138"/>
        <v>0</v>
      </c>
      <c r="GK173" s="184">
        <f t="shared" si="139"/>
        <v>0</v>
      </c>
      <c r="GL173" s="184">
        <f t="shared" si="140"/>
        <v>0</v>
      </c>
      <c r="GM173" s="184">
        <f t="shared" si="100"/>
        <v>0</v>
      </c>
      <c r="GN173" s="184">
        <f t="shared" si="101"/>
        <v>0</v>
      </c>
      <c r="GO173" s="184">
        <f t="shared" si="102"/>
        <v>0</v>
      </c>
      <c r="GP173" s="184">
        <f t="shared" si="103"/>
        <v>0</v>
      </c>
      <c r="GQ173" s="184">
        <f t="shared" si="141"/>
        <v>0</v>
      </c>
      <c r="GR173" s="184">
        <f t="shared" si="142"/>
        <v>0</v>
      </c>
      <c r="GS173" s="184">
        <f t="shared" si="143"/>
        <v>0</v>
      </c>
      <c r="GT173" s="184">
        <f t="shared" si="144"/>
        <v>0</v>
      </c>
      <c r="GU173" s="184">
        <f t="shared" si="145"/>
        <v>0</v>
      </c>
      <c r="GV173" s="184">
        <f t="shared" si="146"/>
        <v>0</v>
      </c>
      <c r="GW173" s="184">
        <f t="shared" si="147"/>
        <v>0</v>
      </c>
      <c r="GX173" s="184">
        <f t="shared" si="148"/>
        <v>0</v>
      </c>
    </row>
    <row r="174" spans="1:206" ht="35.1" customHeight="1" x14ac:dyDescent="0.4">
      <c r="A174" s="169" t="s">
        <v>80</v>
      </c>
      <c r="B174" s="170">
        <v>45479</v>
      </c>
      <c r="C174" s="190"/>
      <c r="D174" s="190"/>
      <c r="E174" s="190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303"/>
      <c r="S174" s="303"/>
      <c r="T174" s="189"/>
      <c r="U174" s="189"/>
      <c r="V174" s="189"/>
      <c r="W174" s="189"/>
      <c r="X174" s="189"/>
      <c r="Y174" s="189"/>
      <c r="Z174" s="189"/>
      <c r="AA174" s="304"/>
      <c r="AB174" s="304"/>
      <c r="AC174" s="304"/>
      <c r="AD174" s="304"/>
      <c r="AE174" s="304"/>
      <c r="AF174" s="186"/>
      <c r="AG174" s="304"/>
      <c r="AH174" s="304"/>
      <c r="AI174" s="304"/>
      <c r="AJ174" s="186"/>
      <c r="AK174" s="305"/>
      <c r="AL174" s="304"/>
      <c r="AM174" s="304"/>
      <c r="AN174" s="304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306"/>
      <c r="CT174" s="306"/>
      <c r="CU174" s="306"/>
      <c r="CV174" s="306"/>
      <c r="CW174" s="306"/>
      <c r="CX174" s="306"/>
      <c r="CY174" s="306"/>
      <c r="CZ174" s="306"/>
      <c r="DA174" s="306"/>
      <c r="DB174" s="306"/>
      <c r="DC174" s="306"/>
      <c r="DD174" s="306"/>
      <c r="DE174" s="306"/>
      <c r="DF174" s="306"/>
      <c r="DG174" s="306"/>
      <c r="DH174" s="306"/>
      <c r="DI174" s="306"/>
      <c r="DJ174" s="306"/>
      <c r="DK174" s="306"/>
      <c r="DL174" s="306"/>
      <c r="DM174" s="306"/>
      <c r="DN174" s="306"/>
      <c r="DO174" s="306"/>
      <c r="DP174" s="306"/>
      <c r="DQ174" s="306"/>
      <c r="DR174" s="306"/>
      <c r="DS174" s="306"/>
      <c r="DT174" s="306"/>
      <c r="DU174" s="306"/>
      <c r="DV174" s="306"/>
      <c r="DW174" s="306"/>
      <c r="DX174" s="306"/>
      <c r="DY174" s="306"/>
      <c r="DZ174" s="306"/>
      <c r="EA174" s="306"/>
      <c r="EB174" s="306"/>
      <c r="EC174" s="306"/>
      <c r="ED174" s="306"/>
      <c r="EE174" s="306"/>
      <c r="EF174" s="306"/>
      <c r="EG174" s="306"/>
      <c r="EH174" s="306"/>
      <c r="EI174" s="306"/>
      <c r="EJ174" s="306"/>
      <c r="EK174" s="306"/>
      <c r="EL174" s="306"/>
      <c r="EM174" s="306"/>
      <c r="EN174" s="306"/>
      <c r="EO174" s="306"/>
      <c r="EP174" s="306"/>
      <c r="EQ174" s="306"/>
      <c r="ER174" s="306"/>
      <c r="ES174" s="306"/>
      <c r="ET174" s="306"/>
      <c r="EU174" s="306"/>
      <c r="EV174" s="181"/>
      <c r="EW174" s="181"/>
      <c r="EX174" s="181"/>
      <c r="EY174" s="182"/>
      <c r="EZ174" s="230"/>
      <c r="FA174" s="184">
        <f t="shared" si="104"/>
        <v>0</v>
      </c>
      <c r="FB174" s="184">
        <f t="shared" si="149"/>
        <v>0</v>
      </c>
      <c r="FC174" s="184">
        <f t="shared" si="105"/>
        <v>0</v>
      </c>
      <c r="FD174" s="184">
        <f t="shared" si="106"/>
        <v>0</v>
      </c>
      <c r="FE174" s="184">
        <f t="shared" si="107"/>
        <v>0</v>
      </c>
      <c r="FF174" s="184">
        <f t="shared" si="108"/>
        <v>0</v>
      </c>
      <c r="FG174" s="184">
        <f t="shared" si="109"/>
        <v>0</v>
      </c>
      <c r="FH174" s="184">
        <f t="shared" si="110"/>
        <v>0</v>
      </c>
      <c r="FI174" s="184">
        <f t="shared" si="111"/>
        <v>0</v>
      </c>
      <c r="FJ174" s="184">
        <f t="shared" si="112"/>
        <v>0</v>
      </c>
      <c r="FK174" s="184">
        <f t="shared" si="113"/>
        <v>0</v>
      </c>
      <c r="FL174" s="184">
        <f t="shared" si="114"/>
        <v>0</v>
      </c>
      <c r="FM174" s="184">
        <f t="shared" si="115"/>
        <v>0</v>
      </c>
      <c r="FN174" s="184">
        <f t="shared" si="116"/>
        <v>0</v>
      </c>
      <c r="FO174" s="184">
        <f t="shared" si="117"/>
        <v>0</v>
      </c>
      <c r="FP174" s="184">
        <f t="shared" si="118"/>
        <v>0</v>
      </c>
      <c r="FQ174" s="184">
        <f t="shared" si="119"/>
        <v>0</v>
      </c>
      <c r="FR174" s="184">
        <f t="shared" si="120"/>
        <v>0</v>
      </c>
      <c r="FS174" s="184">
        <f t="shared" si="121"/>
        <v>0</v>
      </c>
      <c r="FT174" s="184">
        <f t="shared" si="122"/>
        <v>0</v>
      </c>
      <c r="FU174" s="184">
        <f t="shared" si="123"/>
        <v>0</v>
      </c>
      <c r="FV174" s="184">
        <f t="shared" si="124"/>
        <v>0</v>
      </c>
      <c r="FW174" s="184">
        <f t="shared" si="125"/>
        <v>0</v>
      </c>
      <c r="FX174" s="184">
        <f t="shared" si="126"/>
        <v>0</v>
      </c>
      <c r="FY174" s="184">
        <f t="shared" si="127"/>
        <v>0</v>
      </c>
      <c r="FZ174" s="184">
        <f t="shared" si="128"/>
        <v>0</v>
      </c>
      <c r="GA174" s="184">
        <f t="shared" si="129"/>
        <v>0</v>
      </c>
      <c r="GB174" s="184">
        <f t="shared" si="130"/>
        <v>0</v>
      </c>
      <c r="GC174" s="184">
        <f t="shared" si="131"/>
        <v>0</v>
      </c>
      <c r="GD174" s="184">
        <f t="shared" si="132"/>
        <v>0</v>
      </c>
      <c r="GE174" s="184">
        <f t="shared" si="133"/>
        <v>0</v>
      </c>
      <c r="GF174" s="184">
        <f t="shared" si="134"/>
        <v>0</v>
      </c>
      <c r="GG174" s="184">
        <f t="shared" si="135"/>
        <v>0</v>
      </c>
      <c r="GH174" s="184">
        <f t="shared" si="136"/>
        <v>0</v>
      </c>
      <c r="GI174" s="184">
        <f t="shared" si="137"/>
        <v>0</v>
      </c>
      <c r="GJ174" s="184">
        <f t="shared" si="138"/>
        <v>0</v>
      </c>
      <c r="GK174" s="184">
        <f t="shared" si="139"/>
        <v>0</v>
      </c>
      <c r="GL174" s="184">
        <f t="shared" si="140"/>
        <v>0</v>
      </c>
      <c r="GM174" s="184">
        <f t="shared" si="100"/>
        <v>0</v>
      </c>
      <c r="GN174" s="184">
        <f t="shared" si="101"/>
        <v>0</v>
      </c>
      <c r="GO174" s="184">
        <f t="shared" si="102"/>
        <v>0</v>
      </c>
      <c r="GP174" s="184">
        <f t="shared" si="103"/>
        <v>0</v>
      </c>
      <c r="GQ174" s="184">
        <f t="shared" si="141"/>
        <v>0</v>
      </c>
      <c r="GR174" s="184">
        <f t="shared" si="142"/>
        <v>0</v>
      </c>
      <c r="GS174" s="184">
        <f t="shared" si="143"/>
        <v>0</v>
      </c>
      <c r="GT174" s="184">
        <f t="shared" si="144"/>
        <v>0</v>
      </c>
      <c r="GU174" s="184">
        <f t="shared" si="145"/>
        <v>0</v>
      </c>
      <c r="GV174" s="184">
        <f t="shared" si="146"/>
        <v>0</v>
      </c>
      <c r="GW174" s="184">
        <f t="shared" si="147"/>
        <v>0</v>
      </c>
      <c r="GX174" s="184">
        <f t="shared" si="148"/>
        <v>0</v>
      </c>
    </row>
    <row r="175" spans="1:206" ht="35.1" customHeight="1" x14ac:dyDescent="0.4">
      <c r="A175" s="169" t="s">
        <v>81</v>
      </c>
      <c r="B175" s="170">
        <v>45480</v>
      </c>
      <c r="C175" s="190"/>
      <c r="D175" s="190"/>
      <c r="E175" s="190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303"/>
      <c r="S175" s="303"/>
      <c r="T175" s="189"/>
      <c r="U175" s="189"/>
      <c r="V175" s="189"/>
      <c r="W175" s="189"/>
      <c r="X175" s="189"/>
      <c r="Y175" s="189"/>
      <c r="Z175" s="189"/>
      <c r="AA175" s="304"/>
      <c r="AB175" s="304"/>
      <c r="AC175" s="304"/>
      <c r="AD175" s="304"/>
      <c r="AE175" s="304"/>
      <c r="AF175" s="186"/>
      <c r="AG175" s="304"/>
      <c r="AH175" s="304"/>
      <c r="AI175" s="304"/>
      <c r="AJ175" s="186"/>
      <c r="AK175" s="305"/>
      <c r="AL175" s="304"/>
      <c r="AM175" s="304"/>
      <c r="AN175" s="304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306"/>
      <c r="CT175" s="306"/>
      <c r="CU175" s="306"/>
      <c r="CV175" s="306"/>
      <c r="CW175" s="306"/>
      <c r="CX175" s="306"/>
      <c r="CY175" s="306"/>
      <c r="CZ175" s="306"/>
      <c r="DA175" s="306"/>
      <c r="DB175" s="306"/>
      <c r="DC175" s="306"/>
      <c r="DD175" s="306"/>
      <c r="DE175" s="306"/>
      <c r="DF175" s="306"/>
      <c r="DG175" s="306"/>
      <c r="DH175" s="306"/>
      <c r="DI175" s="306"/>
      <c r="DJ175" s="306"/>
      <c r="DK175" s="306"/>
      <c r="DL175" s="306"/>
      <c r="DM175" s="306"/>
      <c r="DN175" s="306"/>
      <c r="DO175" s="306"/>
      <c r="DP175" s="306"/>
      <c r="DQ175" s="306"/>
      <c r="DR175" s="306"/>
      <c r="DS175" s="306"/>
      <c r="DT175" s="306"/>
      <c r="DU175" s="306"/>
      <c r="DV175" s="306"/>
      <c r="DW175" s="306"/>
      <c r="DX175" s="306"/>
      <c r="DY175" s="306"/>
      <c r="DZ175" s="306"/>
      <c r="EA175" s="306"/>
      <c r="EB175" s="306"/>
      <c r="EC175" s="306"/>
      <c r="ED175" s="306"/>
      <c r="EE175" s="306"/>
      <c r="EF175" s="306"/>
      <c r="EG175" s="306"/>
      <c r="EH175" s="306"/>
      <c r="EI175" s="306"/>
      <c r="EJ175" s="306"/>
      <c r="EK175" s="306"/>
      <c r="EL175" s="306"/>
      <c r="EM175" s="306"/>
      <c r="EN175" s="306"/>
      <c r="EO175" s="306"/>
      <c r="EP175" s="306"/>
      <c r="EQ175" s="306"/>
      <c r="ER175" s="306"/>
      <c r="ES175" s="306"/>
      <c r="ET175" s="306"/>
      <c r="EU175" s="306"/>
      <c r="EV175" s="181"/>
      <c r="EW175" s="181"/>
      <c r="EX175" s="181"/>
      <c r="EY175" s="182"/>
      <c r="EZ175" s="230"/>
      <c r="FA175" s="184">
        <f t="shared" si="104"/>
        <v>0</v>
      </c>
      <c r="FB175" s="184">
        <f t="shared" si="149"/>
        <v>0</v>
      </c>
      <c r="FC175" s="184">
        <f t="shared" si="105"/>
        <v>0</v>
      </c>
      <c r="FD175" s="184">
        <f t="shared" si="106"/>
        <v>0</v>
      </c>
      <c r="FE175" s="184">
        <f t="shared" si="107"/>
        <v>0</v>
      </c>
      <c r="FF175" s="184">
        <f t="shared" si="108"/>
        <v>0</v>
      </c>
      <c r="FG175" s="184">
        <f t="shared" si="109"/>
        <v>0</v>
      </c>
      <c r="FH175" s="184">
        <f t="shared" si="110"/>
        <v>0</v>
      </c>
      <c r="FI175" s="184">
        <f t="shared" si="111"/>
        <v>0</v>
      </c>
      <c r="FJ175" s="184">
        <f t="shared" si="112"/>
        <v>0</v>
      </c>
      <c r="FK175" s="184">
        <f t="shared" si="113"/>
        <v>0</v>
      </c>
      <c r="FL175" s="184">
        <f t="shared" si="114"/>
        <v>0</v>
      </c>
      <c r="FM175" s="184">
        <f t="shared" si="115"/>
        <v>0</v>
      </c>
      <c r="FN175" s="184">
        <f t="shared" si="116"/>
        <v>0</v>
      </c>
      <c r="FO175" s="184">
        <f t="shared" si="117"/>
        <v>0</v>
      </c>
      <c r="FP175" s="184">
        <f t="shared" si="118"/>
        <v>0</v>
      </c>
      <c r="FQ175" s="184">
        <f t="shared" si="119"/>
        <v>0</v>
      </c>
      <c r="FR175" s="184">
        <f t="shared" si="120"/>
        <v>0</v>
      </c>
      <c r="FS175" s="184">
        <f t="shared" si="121"/>
        <v>0</v>
      </c>
      <c r="FT175" s="184">
        <f t="shared" si="122"/>
        <v>0</v>
      </c>
      <c r="FU175" s="184">
        <f t="shared" si="123"/>
        <v>0</v>
      </c>
      <c r="FV175" s="184">
        <f t="shared" si="124"/>
        <v>0</v>
      </c>
      <c r="FW175" s="184">
        <f t="shared" si="125"/>
        <v>0</v>
      </c>
      <c r="FX175" s="184">
        <f t="shared" si="126"/>
        <v>0</v>
      </c>
      <c r="FY175" s="184">
        <f t="shared" si="127"/>
        <v>0</v>
      </c>
      <c r="FZ175" s="184">
        <f t="shared" si="128"/>
        <v>0</v>
      </c>
      <c r="GA175" s="184">
        <f t="shared" si="129"/>
        <v>0</v>
      </c>
      <c r="GB175" s="184">
        <f t="shared" si="130"/>
        <v>0</v>
      </c>
      <c r="GC175" s="184">
        <f t="shared" si="131"/>
        <v>0</v>
      </c>
      <c r="GD175" s="184">
        <f t="shared" si="132"/>
        <v>0</v>
      </c>
      <c r="GE175" s="184">
        <f t="shared" si="133"/>
        <v>0</v>
      </c>
      <c r="GF175" s="184">
        <f t="shared" si="134"/>
        <v>0</v>
      </c>
      <c r="GG175" s="184">
        <f t="shared" si="135"/>
        <v>0</v>
      </c>
      <c r="GH175" s="184">
        <f t="shared" si="136"/>
        <v>0</v>
      </c>
      <c r="GI175" s="184">
        <f t="shared" si="137"/>
        <v>0</v>
      </c>
      <c r="GJ175" s="184">
        <f t="shared" si="138"/>
        <v>0</v>
      </c>
      <c r="GK175" s="184">
        <f t="shared" si="139"/>
        <v>0</v>
      </c>
      <c r="GL175" s="184">
        <f t="shared" si="140"/>
        <v>0</v>
      </c>
      <c r="GM175" s="184">
        <f t="shared" si="100"/>
        <v>0</v>
      </c>
      <c r="GN175" s="184">
        <f t="shared" si="101"/>
        <v>0</v>
      </c>
      <c r="GO175" s="184">
        <f t="shared" si="102"/>
        <v>0</v>
      </c>
      <c r="GP175" s="184">
        <f t="shared" si="103"/>
        <v>0</v>
      </c>
      <c r="GQ175" s="184">
        <f t="shared" si="141"/>
        <v>0</v>
      </c>
      <c r="GR175" s="184">
        <f t="shared" si="142"/>
        <v>0</v>
      </c>
      <c r="GS175" s="184">
        <f t="shared" si="143"/>
        <v>0</v>
      </c>
      <c r="GT175" s="184">
        <f t="shared" si="144"/>
        <v>0</v>
      </c>
      <c r="GU175" s="184">
        <f t="shared" si="145"/>
        <v>0</v>
      </c>
      <c r="GV175" s="184">
        <f t="shared" si="146"/>
        <v>0</v>
      </c>
      <c r="GW175" s="184">
        <f t="shared" si="147"/>
        <v>0</v>
      </c>
      <c r="GX175" s="184">
        <f t="shared" si="148"/>
        <v>0</v>
      </c>
    </row>
    <row r="176" spans="1:206" ht="35.1" customHeight="1" x14ac:dyDescent="0.4">
      <c r="A176" s="169" t="s">
        <v>75</v>
      </c>
      <c r="B176" s="170">
        <v>45481</v>
      </c>
      <c r="C176" s="190"/>
      <c r="D176" s="190"/>
      <c r="E176" s="190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303"/>
      <c r="S176" s="303"/>
      <c r="T176" s="189"/>
      <c r="U176" s="189"/>
      <c r="V176" s="189"/>
      <c r="W176" s="189"/>
      <c r="X176" s="189"/>
      <c r="Y176" s="189"/>
      <c r="Z176" s="189"/>
      <c r="AA176" s="304"/>
      <c r="AB176" s="304"/>
      <c r="AC176" s="304"/>
      <c r="AD176" s="304"/>
      <c r="AE176" s="304"/>
      <c r="AF176" s="186"/>
      <c r="AG176" s="304"/>
      <c r="AH176" s="304"/>
      <c r="AI176" s="304"/>
      <c r="AJ176" s="186"/>
      <c r="AK176" s="305"/>
      <c r="AL176" s="304"/>
      <c r="AM176" s="304"/>
      <c r="AN176" s="304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306"/>
      <c r="CT176" s="306"/>
      <c r="CU176" s="306"/>
      <c r="CV176" s="306"/>
      <c r="CW176" s="306"/>
      <c r="CX176" s="306"/>
      <c r="CY176" s="306"/>
      <c r="CZ176" s="306"/>
      <c r="DA176" s="306"/>
      <c r="DB176" s="306"/>
      <c r="DC176" s="306"/>
      <c r="DD176" s="306"/>
      <c r="DE176" s="306"/>
      <c r="DF176" s="306"/>
      <c r="DG176" s="306"/>
      <c r="DH176" s="306"/>
      <c r="DI176" s="306"/>
      <c r="DJ176" s="306"/>
      <c r="DK176" s="306"/>
      <c r="DL176" s="306"/>
      <c r="DM176" s="306"/>
      <c r="DN176" s="306"/>
      <c r="DO176" s="306"/>
      <c r="DP176" s="306"/>
      <c r="DQ176" s="306"/>
      <c r="DR176" s="306"/>
      <c r="DS176" s="306"/>
      <c r="DT176" s="306"/>
      <c r="DU176" s="306"/>
      <c r="DV176" s="306"/>
      <c r="DW176" s="306"/>
      <c r="DX176" s="306"/>
      <c r="DY176" s="306"/>
      <c r="DZ176" s="306"/>
      <c r="EA176" s="306"/>
      <c r="EB176" s="306"/>
      <c r="EC176" s="306"/>
      <c r="ED176" s="306"/>
      <c r="EE176" s="306"/>
      <c r="EF176" s="306"/>
      <c r="EG176" s="306"/>
      <c r="EH176" s="306"/>
      <c r="EI176" s="306"/>
      <c r="EJ176" s="306"/>
      <c r="EK176" s="306"/>
      <c r="EL176" s="306"/>
      <c r="EM176" s="306"/>
      <c r="EN176" s="306"/>
      <c r="EO176" s="306"/>
      <c r="EP176" s="306"/>
      <c r="EQ176" s="306"/>
      <c r="ER176" s="306"/>
      <c r="ES176" s="306"/>
      <c r="ET176" s="306"/>
      <c r="EU176" s="306"/>
      <c r="EV176" s="181"/>
      <c r="EW176" s="181"/>
      <c r="EX176" s="181"/>
      <c r="EY176" s="182"/>
      <c r="EZ176" s="230"/>
      <c r="FA176" s="184">
        <f t="shared" si="104"/>
        <v>0</v>
      </c>
      <c r="FB176" s="184">
        <f t="shared" si="149"/>
        <v>0</v>
      </c>
      <c r="FC176" s="184">
        <f t="shared" si="105"/>
        <v>0</v>
      </c>
      <c r="FD176" s="184">
        <f t="shared" si="106"/>
        <v>0</v>
      </c>
      <c r="FE176" s="184">
        <f t="shared" si="107"/>
        <v>0</v>
      </c>
      <c r="FF176" s="184">
        <f t="shared" si="108"/>
        <v>0</v>
      </c>
      <c r="FG176" s="184">
        <f t="shared" si="109"/>
        <v>0</v>
      </c>
      <c r="FH176" s="184">
        <f t="shared" si="110"/>
        <v>0</v>
      </c>
      <c r="FI176" s="184">
        <f t="shared" si="111"/>
        <v>0</v>
      </c>
      <c r="FJ176" s="184">
        <f t="shared" si="112"/>
        <v>0</v>
      </c>
      <c r="FK176" s="184">
        <f t="shared" si="113"/>
        <v>0</v>
      </c>
      <c r="FL176" s="184">
        <f t="shared" si="114"/>
        <v>0</v>
      </c>
      <c r="FM176" s="184">
        <f t="shared" si="115"/>
        <v>0</v>
      </c>
      <c r="FN176" s="184">
        <f t="shared" si="116"/>
        <v>0</v>
      </c>
      <c r="FO176" s="184">
        <f t="shared" si="117"/>
        <v>0</v>
      </c>
      <c r="FP176" s="184">
        <f t="shared" si="118"/>
        <v>0</v>
      </c>
      <c r="FQ176" s="184">
        <f t="shared" si="119"/>
        <v>0</v>
      </c>
      <c r="FR176" s="184">
        <f t="shared" si="120"/>
        <v>0</v>
      </c>
      <c r="FS176" s="184">
        <f t="shared" si="121"/>
        <v>0</v>
      </c>
      <c r="FT176" s="184">
        <f t="shared" si="122"/>
        <v>0</v>
      </c>
      <c r="FU176" s="184">
        <f t="shared" si="123"/>
        <v>0</v>
      </c>
      <c r="FV176" s="184">
        <f t="shared" si="124"/>
        <v>0</v>
      </c>
      <c r="FW176" s="184">
        <f t="shared" si="125"/>
        <v>0</v>
      </c>
      <c r="FX176" s="184">
        <f t="shared" si="126"/>
        <v>0</v>
      </c>
      <c r="FY176" s="184">
        <f t="shared" si="127"/>
        <v>0</v>
      </c>
      <c r="FZ176" s="184">
        <f t="shared" si="128"/>
        <v>0</v>
      </c>
      <c r="GA176" s="184">
        <f t="shared" si="129"/>
        <v>0</v>
      </c>
      <c r="GB176" s="184">
        <f t="shared" si="130"/>
        <v>0</v>
      </c>
      <c r="GC176" s="184">
        <f t="shared" si="131"/>
        <v>0</v>
      </c>
      <c r="GD176" s="184">
        <f t="shared" si="132"/>
        <v>0</v>
      </c>
      <c r="GE176" s="184">
        <f t="shared" si="133"/>
        <v>0</v>
      </c>
      <c r="GF176" s="184">
        <f t="shared" si="134"/>
        <v>0</v>
      </c>
      <c r="GG176" s="184">
        <f t="shared" si="135"/>
        <v>0</v>
      </c>
      <c r="GH176" s="184">
        <f t="shared" si="136"/>
        <v>0</v>
      </c>
      <c r="GI176" s="184">
        <f t="shared" si="137"/>
        <v>0</v>
      </c>
      <c r="GJ176" s="184">
        <f t="shared" si="138"/>
        <v>0</v>
      </c>
      <c r="GK176" s="184">
        <f t="shared" si="139"/>
        <v>0</v>
      </c>
      <c r="GL176" s="184">
        <f t="shared" si="140"/>
        <v>0</v>
      </c>
      <c r="GM176" s="184">
        <f t="shared" si="100"/>
        <v>0</v>
      </c>
      <c r="GN176" s="184">
        <f t="shared" si="101"/>
        <v>0</v>
      </c>
      <c r="GO176" s="184">
        <f t="shared" si="102"/>
        <v>0</v>
      </c>
      <c r="GP176" s="184">
        <f t="shared" si="103"/>
        <v>0</v>
      </c>
      <c r="GQ176" s="184">
        <f t="shared" si="141"/>
        <v>0</v>
      </c>
      <c r="GR176" s="184">
        <f t="shared" si="142"/>
        <v>0</v>
      </c>
      <c r="GS176" s="184">
        <f t="shared" si="143"/>
        <v>0</v>
      </c>
      <c r="GT176" s="184">
        <f t="shared" si="144"/>
        <v>0</v>
      </c>
      <c r="GU176" s="184">
        <f t="shared" si="145"/>
        <v>0</v>
      </c>
      <c r="GV176" s="184">
        <f t="shared" si="146"/>
        <v>0</v>
      </c>
      <c r="GW176" s="184">
        <f t="shared" si="147"/>
        <v>0</v>
      </c>
      <c r="GX176" s="184">
        <f t="shared" si="148"/>
        <v>0</v>
      </c>
    </row>
    <row r="177" spans="1:206" ht="35.1" customHeight="1" x14ac:dyDescent="0.4">
      <c r="A177" s="169" t="s">
        <v>76</v>
      </c>
      <c r="B177" s="170">
        <v>45482</v>
      </c>
      <c r="C177" s="190"/>
      <c r="D177" s="190"/>
      <c r="E177" s="190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303"/>
      <c r="S177" s="303"/>
      <c r="T177" s="189"/>
      <c r="U177" s="189"/>
      <c r="V177" s="189"/>
      <c r="W177" s="189"/>
      <c r="X177" s="189"/>
      <c r="Y177" s="189"/>
      <c r="Z177" s="189"/>
      <c r="AA177" s="304"/>
      <c r="AB177" s="304"/>
      <c r="AC177" s="304"/>
      <c r="AD177" s="304"/>
      <c r="AE177" s="304"/>
      <c r="AF177" s="186"/>
      <c r="AG177" s="304"/>
      <c r="AH177" s="304"/>
      <c r="AI177" s="304"/>
      <c r="AJ177" s="186"/>
      <c r="AK177" s="305"/>
      <c r="AL177" s="304"/>
      <c r="AM177" s="304"/>
      <c r="AN177" s="304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306"/>
      <c r="CT177" s="306"/>
      <c r="CU177" s="306"/>
      <c r="CV177" s="306"/>
      <c r="CW177" s="306"/>
      <c r="CX177" s="306"/>
      <c r="CY177" s="306"/>
      <c r="CZ177" s="306"/>
      <c r="DA177" s="306"/>
      <c r="DB177" s="306"/>
      <c r="DC177" s="306"/>
      <c r="DD177" s="306"/>
      <c r="DE177" s="306"/>
      <c r="DF177" s="306"/>
      <c r="DG177" s="306"/>
      <c r="DH177" s="306"/>
      <c r="DI177" s="306"/>
      <c r="DJ177" s="306"/>
      <c r="DK177" s="306"/>
      <c r="DL177" s="306"/>
      <c r="DM177" s="306"/>
      <c r="DN177" s="306"/>
      <c r="DO177" s="306"/>
      <c r="DP177" s="306"/>
      <c r="DQ177" s="306"/>
      <c r="DR177" s="306"/>
      <c r="DS177" s="306"/>
      <c r="DT177" s="306"/>
      <c r="DU177" s="306"/>
      <c r="DV177" s="306"/>
      <c r="DW177" s="306"/>
      <c r="DX177" s="306"/>
      <c r="DY177" s="306"/>
      <c r="DZ177" s="306"/>
      <c r="EA177" s="306"/>
      <c r="EB177" s="306"/>
      <c r="EC177" s="306"/>
      <c r="ED177" s="306"/>
      <c r="EE177" s="306"/>
      <c r="EF177" s="306"/>
      <c r="EG177" s="306"/>
      <c r="EH177" s="306"/>
      <c r="EI177" s="306"/>
      <c r="EJ177" s="306"/>
      <c r="EK177" s="306"/>
      <c r="EL177" s="306"/>
      <c r="EM177" s="306"/>
      <c r="EN177" s="306"/>
      <c r="EO177" s="306"/>
      <c r="EP177" s="306"/>
      <c r="EQ177" s="306"/>
      <c r="ER177" s="306"/>
      <c r="ES177" s="306"/>
      <c r="ET177" s="306"/>
      <c r="EU177" s="306"/>
      <c r="EV177" s="181"/>
      <c r="EW177" s="181"/>
      <c r="EX177" s="181"/>
      <c r="EY177" s="182"/>
      <c r="EZ177" s="230"/>
      <c r="FA177" s="184">
        <f t="shared" si="104"/>
        <v>0</v>
      </c>
      <c r="FB177" s="184">
        <f t="shared" si="149"/>
        <v>0</v>
      </c>
      <c r="FC177" s="184">
        <f t="shared" si="105"/>
        <v>0</v>
      </c>
      <c r="FD177" s="184">
        <f t="shared" si="106"/>
        <v>0</v>
      </c>
      <c r="FE177" s="184">
        <f t="shared" si="107"/>
        <v>0</v>
      </c>
      <c r="FF177" s="184">
        <f t="shared" si="108"/>
        <v>0</v>
      </c>
      <c r="FG177" s="184">
        <f t="shared" si="109"/>
        <v>0</v>
      </c>
      <c r="FH177" s="184">
        <f t="shared" si="110"/>
        <v>0</v>
      </c>
      <c r="FI177" s="184">
        <f t="shared" si="111"/>
        <v>0</v>
      </c>
      <c r="FJ177" s="184">
        <f t="shared" si="112"/>
        <v>0</v>
      </c>
      <c r="FK177" s="184">
        <f t="shared" si="113"/>
        <v>0</v>
      </c>
      <c r="FL177" s="184">
        <f t="shared" si="114"/>
        <v>0</v>
      </c>
      <c r="FM177" s="184">
        <f t="shared" si="115"/>
        <v>0</v>
      </c>
      <c r="FN177" s="184">
        <f t="shared" si="116"/>
        <v>0</v>
      </c>
      <c r="FO177" s="184">
        <f t="shared" si="117"/>
        <v>0</v>
      </c>
      <c r="FP177" s="184">
        <f t="shared" si="118"/>
        <v>0</v>
      </c>
      <c r="FQ177" s="184">
        <f t="shared" si="119"/>
        <v>0</v>
      </c>
      <c r="FR177" s="184">
        <f t="shared" si="120"/>
        <v>0</v>
      </c>
      <c r="FS177" s="184">
        <f t="shared" si="121"/>
        <v>0</v>
      </c>
      <c r="FT177" s="184">
        <f t="shared" si="122"/>
        <v>0</v>
      </c>
      <c r="FU177" s="184">
        <f t="shared" si="123"/>
        <v>0</v>
      </c>
      <c r="FV177" s="184">
        <f t="shared" si="124"/>
        <v>0</v>
      </c>
      <c r="FW177" s="184">
        <f t="shared" si="125"/>
        <v>0</v>
      </c>
      <c r="FX177" s="184">
        <f t="shared" si="126"/>
        <v>0</v>
      </c>
      <c r="FY177" s="184">
        <f t="shared" si="127"/>
        <v>0</v>
      </c>
      <c r="FZ177" s="184">
        <f t="shared" si="128"/>
        <v>0</v>
      </c>
      <c r="GA177" s="184">
        <f t="shared" si="129"/>
        <v>0</v>
      </c>
      <c r="GB177" s="184">
        <f t="shared" si="130"/>
        <v>0</v>
      </c>
      <c r="GC177" s="184">
        <f t="shared" si="131"/>
        <v>0</v>
      </c>
      <c r="GD177" s="184">
        <f t="shared" si="132"/>
        <v>0</v>
      </c>
      <c r="GE177" s="184">
        <f t="shared" si="133"/>
        <v>0</v>
      </c>
      <c r="GF177" s="184">
        <f t="shared" si="134"/>
        <v>0</v>
      </c>
      <c r="GG177" s="184">
        <f t="shared" si="135"/>
        <v>0</v>
      </c>
      <c r="GH177" s="184">
        <f t="shared" si="136"/>
        <v>0</v>
      </c>
      <c r="GI177" s="184">
        <f t="shared" si="137"/>
        <v>0</v>
      </c>
      <c r="GJ177" s="184">
        <f t="shared" si="138"/>
        <v>0</v>
      </c>
      <c r="GK177" s="184">
        <f t="shared" si="139"/>
        <v>0</v>
      </c>
      <c r="GL177" s="184">
        <f t="shared" si="140"/>
        <v>0</v>
      </c>
      <c r="GM177" s="184">
        <f t="shared" si="100"/>
        <v>0</v>
      </c>
      <c r="GN177" s="184">
        <f t="shared" si="101"/>
        <v>0</v>
      </c>
      <c r="GO177" s="184">
        <f t="shared" si="102"/>
        <v>0</v>
      </c>
      <c r="GP177" s="184">
        <f t="shared" si="103"/>
        <v>0</v>
      </c>
      <c r="GQ177" s="184">
        <f t="shared" si="141"/>
        <v>0</v>
      </c>
      <c r="GR177" s="184">
        <f t="shared" si="142"/>
        <v>0</v>
      </c>
      <c r="GS177" s="184">
        <f t="shared" si="143"/>
        <v>0</v>
      </c>
      <c r="GT177" s="184">
        <f t="shared" si="144"/>
        <v>0</v>
      </c>
      <c r="GU177" s="184">
        <f t="shared" si="145"/>
        <v>0</v>
      </c>
      <c r="GV177" s="184">
        <f t="shared" si="146"/>
        <v>0</v>
      </c>
      <c r="GW177" s="184">
        <f t="shared" si="147"/>
        <v>0</v>
      </c>
      <c r="GX177" s="184">
        <f t="shared" si="148"/>
        <v>0</v>
      </c>
    </row>
    <row r="178" spans="1:206" ht="35.1" customHeight="1" x14ac:dyDescent="0.4">
      <c r="A178" s="169" t="s">
        <v>77</v>
      </c>
      <c r="B178" s="170">
        <v>45483</v>
      </c>
      <c r="C178" s="190"/>
      <c r="D178" s="190"/>
      <c r="E178" s="190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303"/>
      <c r="S178" s="303"/>
      <c r="T178" s="189"/>
      <c r="U178" s="189"/>
      <c r="V178" s="189"/>
      <c r="W178" s="189"/>
      <c r="X178" s="189"/>
      <c r="Y178" s="189"/>
      <c r="Z178" s="189"/>
      <c r="AA178" s="304"/>
      <c r="AB178" s="304"/>
      <c r="AC178" s="304"/>
      <c r="AD178" s="304"/>
      <c r="AE178" s="304"/>
      <c r="AF178" s="186"/>
      <c r="AG178" s="304"/>
      <c r="AH178" s="304"/>
      <c r="AI178" s="304"/>
      <c r="AJ178" s="186"/>
      <c r="AK178" s="305"/>
      <c r="AL178" s="304"/>
      <c r="AM178" s="304"/>
      <c r="AN178" s="304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306"/>
      <c r="CT178" s="306"/>
      <c r="CU178" s="306"/>
      <c r="CV178" s="306"/>
      <c r="CW178" s="306"/>
      <c r="CX178" s="306"/>
      <c r="CY178" s="306"/>
      <c r="CZ178" s="306"/>
      <c r="DA178" s="306"/>
      <c r="DB178" s="306"/>
      <c r="DC178" s="306"/>
      <c r="DD178" s="306"/>
      <c r="DE178" s="306"/>
      <c r="DF178" s="306"/>
      <c r="DG178" s="306"/>
      <c r="DH178" s="306"/>
      <c r="DI178" s="306"/>
      <c r="DJ178" s="306"/>
      <c r="DK178" s="306"/>
      <c r="DL178" s="306"/>
      <c r="DM178" s="306"/>
      <c r="DN178" s="306"/>
      <c r="DO178" s="306"/>
      <c r="DP178" s="306"/>
      <c r="DQ178" s="306"/>
      <c r="DR178" s="306"/>
      <c r="DS178" s="306"/>
      <c r="DT178" s="306"/>
      <c r="DU178" s="306"/>
      <c r="DV178" s="306"/>
      <c r="DW178" s="306"/>
      <c r="DX178" s="306"/>
      <c r="DY178" s="306"/>
      <c r="DZ178" s="306"/>
      <c r="EA178" s="306"/>
      <c r="EB178" s="306"/>
      <c r="EC178" s="306"/>
      <c r="ED178" s="306"/>
      <c r="EE178" s="306"/>
      <c r="EF178" s="306"/>
      <c r="EG178" s="306"/>
      <c r="EH178" s="306"/>
      <c r="EI178" s="306"/>
      <c r="EJ178" s="306"/>
      <c r="EK178" s="306"/>
      <c r="EL178" s="306"/>
      <c r="EM178" s="306"/>
      <c r="EN178" s="306"/>
      <c r="EO178" s="306"/>
      <c r="EP178" s="306"/>
      <c r="EQ178" s="306"/>
      <c r="ER178" s="306"/>
      <c r="ES178" s="306"/>
      <c r="ET178" s="306"/>
      <c r="EU178" s="306"/>
      <c r="EV178" s="181"/>
      <c r="EW178" s="181"/>
      <c r="EX178" s="181"/>
      <c r="EY178" s="182"/>
      <c r="EZ178" s="230"/>
      <c r="FA178" s="184">
        <f t="shared" si="104"/>
        <v>0</v>
      </c>
      <c r="FB178" s="184">
        <f t="shared" si="149"/>
        <v>0</v>
      </c>
      <c r="FC178" s="184">
        <f t="shared" si="105"/>
        <v>0</v>
      </c>
      <c r="FD178" s="184">
        <f t="shared" si="106"/>
        <v>0</v>
      </c>
      <c r="FE178" s="184">
        <f t="shared" si="107"/>
        <v>0</v>
      </c>
      <c r="FF178" s="184">
        <f t="shared" si="108"/>
        <v>0</v>
      </c>
      <c r="FG178" s="184">
        <f t="shared" si="109"/>
        <v>0</v>
      </c>
      <c r="FH178" s="184">
        <f t="shared" si="110"/>
        <v>0</v>
      </c>
      <c r="FI178" s="184">
        <f t="shared" si="111"/>
        <v>0</v>
      </c>
      <c r="FJ178" s="184">
        <f t="shared" si="112"/>
        <v>0</v>
      </c>
      <c r="FK178" s="184">
        <f t="shared" si="113"/>
        <v>0</v>
      </c>
      <c r="FL178" s="184">
        <f t="shared" si="114"/>
        <v>0</v>
      </c>
      <c r="FM178" s="184">
        <f t="shared" si="115"/>
        <v>0</v>
      </c>
      <c r="FN178" s="184">
        <f t="shared" si="116"/>
        <v>0</v>
      </c>
      <c r="FO178" s="184">
        <f t="shared" si="117"/>
        <v>0</v>
      </c>
      <c r="FP178" s="184">
        <f t="shared" si="118"/>
        <v>0</v>
      </c>
      <c r="FQ178" s="184">
        <f t="shared" si="119"/>
        <v>0</v>
      </c>
      <c r="FR178" s="184">
        <f t="shared" si="120"/>
        <v>0</v>
      </c>
      <c r="FS178" s="184">
        <f t="shared" si="121"/>
        <v>0</v>
      </c>
      <c r="FT178" s="184">
        <f t="shared" si="122"/>
        <v>0</v>
      </c>
      <c r="FU178" s="184">
        <f t="shared" si="123"/>
        <v>0</v>
      </c>
      <c r="FV178" s="184">
        <f t="shared" si="124"/>
        <v>0</v>
      </c>
      <c r="FW178" s="184">
        <f t="shared" si="125"/>
        <v>0</v>
      </c>
      <c r="FX178" s="184">
        <f t="shared" si="126"/>
        <v>0</v>
      </c>
      <c r="FY178" s="184">
        <f t="shared" si="127"/>
        <v>0</v>
      </c>
      <c r="FZ178" s="184">
        <f t="shared" si="128"/>
        <v>0</v>
      </c>
      <c r="GA178" s="184">
        <f t="shared" si="129"/>
        <v>0</v>
      </c>
      <c r="GB178" s="184">
        <f t="shared" si="130"/>
        <v>0</v>
      </c>
      <c r="GC178" s="184">
        <f t="shared" si="131"/>
        <v>0</v>
      </c>
      <c r="GD178" s="184">
        <f t="shared" si="132"/>
        <v>0</v>
      </c>
      <c r="GE178" s="184">
        <f t="shared" si="133"/>
        <v>0</v>
      </c>
      <c r="GF178" s="184">
        <f t="shared" si="134"/>
        <v>0</v>
      </c>
      <c r="GG178" s="184">
        <f t="shared" si="135"/>
        <v>0</v>
      </c>
      <c r="GH178" s="184">
        <f t="shared" si="136"/>
        <v>0</v>
      </c>
      <c r="GI178" s="184">
        <f t="shared" si="137"/>
        <v>0</v>
      </c>
      <c r="GJ178" s="184">
        <f t="shared" si="138"/>
        <v>0</v>
      </c>
      <c r="GK178" s="184">
        <f t="shared" si="139"/>
        <v>0</v>
      </c>
      <c r="GL178" s="184">
        <f t="shared" si="140"/>
        <v>0</v>
      </c>
      <c r="GM178" s="184">
        <f t="shared" si="100"/>
        <v>0</v>
      </c>
      <c r="GN178" s="184">
        <f t="shared" si="101"/>
        <v>0</v>
      </c>
      <c r="GO178" s="184">
        <f t="shared" si="102"/>
        <v>0</v>
      </c>
      <c r="GP178" s="184">
        <f t="shared" si="103"/>
        <v>0</v>
      </c>
      <c r="GQ178" s="184">
        <f t="shared" si="141"/>
        <v>0</v>
      </c>
      <c r="GR178" s="184">
        <f t="shared" si="142"/>
        <v>0</v>
      </c>
      <c r="GS178" s="184">
        <f t="shared" si="143"/>
        <v>0</v>
      </c>
      <c r="GT178" s="184">
        <f t="shared" si="144"/>
        <v>0</v>
      </c>
      <c r="GU178" s="184">
        <f t="shared" si="145"/>
        <v>0</v>
      </c>
      <c r="GV178" s="184">
        <f t="shared" si="146"/>
        <v>0</v>
      </c>
      <c r="GW178" s="184">
        <f t="shared" si="147"/>
        <v>0</v>
      </c>
      <c r="GX178" s="184">
        <f t="shared" si="148"/>
        <v>0</v>
      </c>
    </row>
    <row r="179" spans="1:206" ht="35.1" customHeight="1" x14ac:dyDescent="0.4">
      <c r="A179" s="169" t="s">
        <v>82</v>
      </c>
      <c r="B179" s="170">
        <v>45484</v>
      </c>
      <c r="C179" s="190"/>
      <c r="D179" s="190"/>
      <c r="E179" s="190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303"/>
      <c r="S179" s="303"/>
      <c r="T179" s="189"/>
      <c r="U179" s="189"/>
      <c r="V179" s="189"/>
      <c r="W179" s="189"/>
      <c r="X179" s="189"/>
      <c r="Y179" s="189"/>
      <c r="Z179" s="189"/>
      <c r="AA179" s="304"/>
      <c r="AB179" s="304"/>
      <c r="AC179" s="304"/>
      <c r="AD179" s="304"/>
      <c r="AE179" s="304"/>
      <c r="AF179" s="186"/>
      <c r="AG179" s="304"/>
      <c r="AH179" s="304"/>
      <c r="AI179" s="304"/>
      <c r="AJ179" s="186"/>
      <c r="AK179" s="305"/>
      <c r="AL179" s="304"/>
      <c r="AM179" s="304"/>
      <c r="AN179" s="304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306"/>
      <c r="CT179" s="306"/>
      <c r="CU179" s="306"/>
      <c r="CV179" s="306"/>
      <c r="CW179" s="306"/>
      <c r="CX179" s="306"/>
      <c r="CY179" s="306"/>
      <c r="CZ179" s="306"/>
      <c r="DA179" s="306"/>
      <c r="DB179" s="306"/>
      <c r="DC179" s="306"/>
      <c r="DD179" s="306"/>
      <c r="DE179" s="306"/>
      <c r="DF179" s="306"/>
      <c r="DG179" s="306"/>
      <c r="DH179" s="306"/>
      <c r="DI179" s="306"/>
      <c r="DJ179" s="306"/>
      <c r="DK179" s="306"/>
      <c r="DL179" s="306"/>
      <c r="DM179" s="306"/>
      <c r="DN179" s="306"/>
      <c r="DO179" s="306"/>
      <c r="DP179" s="306"/>
      <c r="DQ179" s="306"/>
      <c r="DR179" s="306"/>
      <c r="DS179" s="306"/>
      <c r="DT179" s="306"/>
      <c r="DU179" s="306"/>
      <c r="DV179" s="306"/>
      <c r="DW179" s="306"/>
      <c r="DX179" s="306"/>
      <c r="DY179" s="306"/>
      <c r="DZ179" s="306"/>
      <c r="EA179" s="306"/>
      <c r="EB179" s="306"/>
      <c r="EC179" s="306"/>
      <c r="ED179" s="306"/>
      <c r="EE179" s="306"/>
      <c r="EF179" s="306"/>
      <c r="EG179" s="306"/>
      <c r="EH179" s="306"/>
      <c r="EI179" s="306"/>
      <c r="EJ179" s="306"/>
      <c r="EK179" s="306"/>
      <c r="EL179" s="306"/>
      <c r="EM179" s="306"/>
      <c r="EN179" s="306"/>
      <c r="EO179" s="306"/>
      <c r="EP179" s="306"/>
      <c r="EQ179" s="306"/>
      <c r="ER179" s="306"/>
      <c r="ES179" s="306"/>
      <c r="ET179" s="306"/>
      <c r="EU179" s="306"/>
      <c r="EV179" s="181"/>
      <c r="EW179" s="181"/>
      <c r="EX179" s="181"/>
      <c r="EY179" s="182"/>
      <c r="EZ179" s="230"/>
      <c r="FA179" s="184">
        <f t="shared" si="104"/>
        <v>0</v>
      </c>
      <c r="FB179" s="184">
        <f t="shared" si="149"/>
        <v>0</v>
      </c>
      <c r="FC179" s="184">
        <f t="shared" si="105"/>
        <v>0</v>
      </c>
      <c r="FD179" s="184">
        <f t="shared" si="106"/>
        <v>0</v>
      </c>
      <c r="FE179" s="184">
        <f t="shared" si="107"/>
        <v>0</v>
      </c>
      <c r="FF179" s="184">
        <f t="shared" si="108"/>
        <v>0</v>
      </c>
      <c r="FG179" s="184">
        <f t="shared" si="109"/>
        <v>0</v>
      </c>
      <c r="FH179" s="184">
        <f t="shared" si="110"/>
        <v>0</v>
      </c>
      <c r="FI179" s="184">
        <f t="shared" si="111"/>
        <v>0</v>
      </c>
      <c r="FJ179" s="184">
        <f t="shared" si="112"/>
        <v>0</v>
      </c>
      <c r="FK179" s="184">
        <f t="shared" si="113"/>
        <v>0</v>
      </c>
      <c r="FL179" s="184">
        <f t="shared" si="114"/>
        <v>0</v>
      </c>
      <c r="FM179" s="184">
        <f t="shared" si="115"/>
        <v>0</v>
      </c>
      <c r="FN179" s="184">
        <f t="shared" si="116"/>
        <v>0</v>
      </c>
      <c r="FO179" s="184">
        <f t="shared" si="117"/>
        <v>0</v>
      </c>
      <c r="FP179" s="184">
        <f t="shared" si="118"/>
        <v>0</v>
      </c>
      <c r="FQ179" s="184">
        <f t="shared" si="119"/>
        <v>0</v>
      </c>
      <c r="FR179" s="184">
        <f t="shared" si="120"/>
        <v>0</v>
      </c>
      <c r="FS179" s="184">
        <f t="shared" si="121"/>
        <v>0</v>
      </c>
      <c r="FT179" s="184">
        <f t="shared" si="122"/>
        <v>0</v>
      </c>
      <c r="FU179" s="184">
        <f t="shared" si="123"/>
        <v>0</v>
      </c>
      <c r="FV179" s="184">
        <f t="shared" si="124"/>
        <v>0</v>
      </c>
      <c r="FW179" s="184">
        <f t="shared" si="125"/>
        <v>0</v>
      </c>
      <c r="FX179" s="184">
        <f t="shared" si="126"/>
        <v>0</v>
      </c>
      <c r="FY179" s="184">
        <f t="shared" si="127"/>
        <v>0</v>
      </c>
      <c r="FZ179" s="184">
        <f t="shared" si="128"/>
        <v>0</v>
      </c>
      <c r="GA179" s="184">
        <f t="shared" si="129"/>
        <v>0</v>
      </c>
      <c r="GB179" s="184">
        <f t="shared" si="130"/>
        <v>0</v>
      </c>
      <c r="GC179" s="184">
        <f t="shared" si="131"/>
        <v>0</v>
      </c>
      <c r="GD179" s="184">
        <f t="shared" si="132"/>
        <v>0</v>
      </c>
      <c r="GE179" s="184">
        <f t="shared" si="133"/>
        <v>0</v>
      </c>
      <c r="GF179" s="184">
        <f t="shared" si="134"/>
        <v>0</v>
      </c>
      <c r="GG179" s="184">
        <f t="shared" si="135"/>
        <v>0</v>
      </c>
      <c r="GH179" s="184">
        <f t="shared" si="136"/>
        <v>0</v>
      </c>
      <c r="GI179" s="184">
        <f t="shared" si="137"/>
        <v>0</v>
      </c>
      <c r="GJ179" s="184">
        <f t="shared" si="138"/>
        <v>0</v>
      </c>
      <c r="GK179" s="184">
        <f t="shared" si="139"/>
        <v>0</v>
      </c>
      <c r="GL179" s="184">
        <f t="shared" si="140"/>
        <v>0</v>
      </c>
      <c r="GM179" s="184">
        <f t="shared" si="100"/>
        <v>0</v>
      </c>
      <c r="GN179" s="184">
        <f t="shared" si="101"/>
        <v>0</v>
      </c>
      <c r="GO179" s="184">
        <f t="shared" si="102"/>
        <v>0</v>
      </c>
      <c r="GP179" s="184">
        <f t="shared" si="103"/>
        <v>0</v>
      </c>
      <c r="GQ179" s="184">
        <f t="shared" si="141"/>
        <v>0</v>
      </c>
      <c r="GR179" s="184">
        <f t="shared" si="142"/>
        <v>0</v>
      </c>
      <c r="GS179" s="184">
        <f t="shared" si="143"/>
        <v>0</v>
      </c>
      <c r="GT179" s="184">
        <f t="shared" si="144"/>
        <v>0</v>
      </c>
      <c r="GU179" s="184">
        <f t="shared" si="145"/>
        <v>0</v>
      </c>
      <c r="GV179" s="184">
        <f t="shared" si="146"/>
        <v>0</v>
      </c>
      <c r="GW179" s="184">
        <f t="shared" si="147"/>
        <v>0</v>
      </c>
      <c r="GX179" s="184">
        <f t="shared" si="148"/>
        <v>0</v>
      </c>
    </row>
    <row r="180" spans="1:206" ht="35.1" customHeight="1" x14ac:dyDescent="0.4">
      <c r="A180" s="169" t="s">
        <v>79</v>
      </c>
      <c r="B180" s="170">
        <v>45485</v>
      </c>
      <c r="C180" s="190"/>
      <c r="D180" s="190"/>
      <c r="E180" s="190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303"/>
      <c r="S180" s="303"/>
      <c r="T180" s="189"/>
      <c r="U180" s="189"/>
      <c r="V180" s="189"/>
      <c r="W180" s="189"/>
      <c r="X180" s="189"/>
      <c r="Y180" s="189"/>
      <c r="Z180" s="189"/>
      <c r="AA180" s="304"/>
      <c r="AB180" s="304"/>
      <c r="AC180" s="304"/>
      <c r="AD180" s="304"/>
      <c r="AE180" s="304"/>
      <c r="AF180" s="186"/>
      <c r="AG180" s="304"/>
      <c r="AH180" s="304"/>
      <c r="AI180" s="304"/>
      <c r="AJ180" s="186"/>
      <c r="AK180" s="305"/>
      <c r="AL180" s="304"/>
      <c r="AM180" s="304"/>
      <c r="AN180" s="304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306"/>
      <c r="CT180" s="306"/>
      <c r="CU180" s="306"/>
      <c r="CV180" s="306"/>
      <c r="CW180" s="306"/>
      <c r="CX180" s="306"/>
      <c r="CY180" s="306"/>
      <c r="CZ180" s="306"/>
      <c r="DA180" s="306"/>
      <c r="DB180" s="306"/>
      <c r="DC180" s="306"/>
      <c r="DD180" s="306"/>
      <c r="DE180" s="306"/>
      <c r="DF180" s="306"/>
      <c r="DG180" s="306"/>
      <c r="DH180" s="306"/>
      <c r="DI180" s="306"/>
      <c r="DJ180" s="306"/>
      <c r="DK180" s="306"/>
      <c r="DL180" s="306"/>
      <c r="DM180" s="306"/>
      <c r="DN180" s="306"/>
      <c r="DO180" s="306"/>
      <c r="DP180" s="306"/>
      <c r="DQ180" s="306"/>
      <c r="DR180" s="306"/>
      <c r="DS180" s="306"/>
      <c r="DT180" s="306"/>
      <c r="DU180" s="306"/>
      <c r="DV180" s="306"/>
      <c r="DW180" s="306"/>
      <c r="DX180" s="306"/>
      <c r="DY180" s="306"/>
      <c r="DZ180" s="306"/>
      <c r="EA180" s="306"/>
      <c r="EB180" s="306"/>
      <c r="EC180" s="306"/>
      <c r="ED180" s="306"/>
      <c r="EE180" s="306"/>
      <c r="EF180" s="306"/>
      <c r="EG180" s="306"/>
      <c r="EH180" s="306"/>
      <c r="EI180" s="306"/>
      <c r="EJ180" s="306"/>
      <c r="EK180" s="306"/>
      <c r="EL180" s="306"/>
      <c r="EM180" s="306"/>
      <c r="EN180" s="306"/>
      <c r="EO180" s="306"/>
      <c r="EP180" s="306"/>
      <c r="EQ180" s="306"/>
      <c r="ER180" s="306"/>
      <c r="ES180" s="306"/>
      <c r="ET180" s="306"/>
      <c r="EU180" s="306"/>
      <c r="EV180" s="181"/>
      <c r="EW180" s="181"/>
      <c r="EX180" s="181"/>
      <c r="EY180" s="182"/>
      <c r="EZ180" s="230"/>
      <c r="FA180" s="184">
        <f t="shared" si="104"/>
        <v>0</v>
      </c>
      <c r="FB180" s="184">
        <f t="shared" si="149"/>
        <v>0</v>
      </c>
      <c r="FC180" s="184">
        <f t="shared" si="105"/>
        <v>0</v>
      </c>
      <c r="FD180" s="184">
        <f t="shared" si="106"/>
        <v>0</v>
      </c>
      <c r="FE180" s="184">
        <f t="shared" si="107"/>
        <v>0</v>
      </c>
      <c r="FF180" s="184">
        <f t="shared" si="108"/>
        <v>0</v>
      </c>
      <c r="FG180" s="184">
        <f t="shared" si="109"/>
        <v>0</v>
      </c>
      <c r="FH180" s="184">
        <f t="shared" si="110"/>
        <v>0</v>
      </c>
      <c r="FI180" s="184">
        <f t="shared" si="111"/>
        <v>0</v>
      </c>
      <c r="FJ180" s="184">
        <f t="shared" si="112"/>
        <v>0</v>
      </c>
      <c r="FK180" s="184">
        <f t="shared" si="113"/>
        <v>0</v>
      </c>
      <c r="FL180" s="184">
        <f t="shared" si="114"/>
        <v>0</v>
      </c>
      <c r="FM180" s="184">
        <f t="shared" si="115"/>
        <v>0</v>
      </c>
      <c r="FN180" s="184">
        <f t="shared" si="116"/>
        <v>0</v>
      </c>
      <c r="FO180" s="184">
        <f t="shared" si="117"/>
        <v>0</v>
      </c>
      <c r="FP180" s="184">
        <f t="shared" si="118"/>
        <v>0</v>
      </c>
      <c r="FQ180" s="184">
        <f t="shared" si="119"/>
        <v>0</v>
      </c>
      <c r="FR180" s="184">
        <f t="shared" si="120"/>
        <v>0</v>
      </c>
      <c r="FS180" s="184">
        <f t="shared" si="121"/>
        <v>0</v>
      </c>
      <c r="FT180" s="184">
        <f t="shared" si="122"/>
        <v>0</v>
      </c>
      <c r="FU180" s="184">
        <f t="shared" si="123"/>
        <v>0</v>
      </c>
      <c r="FV180" s="184">
        <f t="shared" si="124"/>
        <v>0</v>
      </c>
      <c r="FW180" s="184">
        <f t="shared" si="125"/>
        <v>0</v>
      </c>
      <c r="FX180" s="184">
        <f t="shared" si="126"/>
        <v>0</v>
      </c>
      <c r="FY180" s="184">
        <f t="shared" si="127"/>
        <v>0</v>
      </c>
      <c r="FZ180" s="184">
        <f t="shared" si="128"/>
        <v>0</v>
      </c>
      <c r="GA180" s="184">
        <f t="shared" si="129"/>
        <v>0</v>
      </c>
      <c r="GB180" s="184">
        <f t="shared" si="130"/>
        <v>0</v>
      </c>
      <c r="GC180" s="184">
        <f t="shared" si="131"/>
        <v>0</v>
      </c>
      <c r="GD180" s="184">
        <f t="shared" si="132"/>
        <v>0</v>
      </c>
      <c r="GE180" s="184">
        <f t="shared" si="133"/>
        <v>0</v>
      </c>
      <c r="GF180" s="184">
        <f t="shared" si="134"/>
        <v>0</v>
      </c>
      <c r="GG180" s="184">
        <f t="shared" si="135"/>
        <v>0</v>
      </c>
      <c r="GH180" s="184">
        <f t="shared" si="136"/>
        <v>0</v>
      </c>
      <c r="GI180" s="184">
        <f t="shared" si="137"/>
        <v>0</v>
      </c>
      <c r="GJ180" s="184">
        <f t="shared" si="138"/>
        <v>0</v>
      </c>
      <c r="GK180" s="184">
        <f t="shared" si="139"/>
        <v>0</v>
      </c>
      <c r="GL180" s="184">
        <f t="shared" si="140"/>
        <v>0</v>
      </c>
      <c r="GM180" s="184">
        <f t="shared" ref="GM180:GM243" si="150">COUNTIF($D180:$EO180,"39")</f>
        <v>0</v>
      </c>
      <c r="GN180" s="184">
        <f t="shared" ref="GN180:GN243" si="151">COUNTIF($D180:$EO180,"40")</f>
        <v>0</v>
      </c>
      <c r="GO180" s="184">
        <f t="shared" ref="GO180:GO243" si="152">COUNTIF($D180:$EO180,"41")</f>
        <v>0</v>
      </c>
      <c r="GP180" s="184">
        <f t="shared" ref="GP180:GP243" si="153">COUNTIF($D180:$EO180,"42")</f>
        <v>0</v>
      </c>
      <c r="GQ180" s="184">
        <f t="shared" si="141"/>
        <v>0</v>
      </c>
      <c r="GR180" s="184">
        <f t="shared" si="142"/>
        <v>0</v>
      </c>
      <c r="GS180" s="184">
        <f t="shared" si="143"/>
        <v>0</v>
      </c>
      <c r="GT180" s="184">
        <f t="shared" si="144"/>
        <v>0</v>
      </c>
      <c r="GU180" s="184">
        <f t="shared" si="145"/>
        <v>0</v>
      </c>
      <c r="GV180" s="184">
        <f t="shared" si="146"/>
        <v>0</v>
      </c>
      <c r="GW180" s="184">
        <f t="shared" si="147"/>
        <v>0</v>
      </c>
      <c r="GX180" s="184">
        <f t="shared" si="148"/>
        <v>0</v>
      </c>
    </row>
    <row r="181" spans="1:206" ht="35.1" customHeight="1" x14ac:dyDescent="0.4">
      <c r="A181" s="169" t="s">
        <v>80</v>
      </c>
      <c r="B181" s="170">
        <v>45486</v>
      </c>
      <c r="C181" s="190"/>
      <c r="D181" s="190"/>
      <c r="E181" s="190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303"/>
      <c r="S181" s="303"/>
      <c r="T181" s="189"/>
      <c r="U181" s="189"/>
      <c r="V181" s="189"/>
      <c r="W181" s="189"/>
      <c r="X181" s="189"/>
      <c r="Y181" s="189"/>
      <c r="Z181" s="189"/>
      <c r="AA181" s="304"/>
      <c r="AB181" s="304"/>
      <c r="AC181" s="304"/>
      <c r="AD181" s="304"/>
      <c r="AE181" s="304"/>
      <c r="AF181" s="186"/>
      <c r="AG181" s="304"/>
      <c r="AH181" s="304"/>
      <c r="AI181" s="304"/>
      <c r="AJ181" s="186"/>
      <c r="AK181" s="305"/>
      <c r="AL181" s="304"/>
      <c r="AM181" s="304"/>
      <c r="AN181" s="304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306"/>
      <c r="CT181" s="306"/>
      <c r="CU181" s="306"/>
      <c r="CV181" s="306"/>
      <c r="CW181" s="306"/>
      <c r="CX181" s="306"/>
      <c r="CY181" s="306"/>
      <c r="CZ181" s="306"/>
      <c r="DA181" s="306"/>
      <c r="DB181" s="306"/>
      <c r="DC181" s="306"/>
      <c r="DD181" s="306"/>
      <c r="DE181" s="306"/>
      <c r="DF181" s="306"/>
      <c r="DG181" s="306"/>
      <c r="DH181" s="306"/>
      <c r="DI181" s="306"/>
      <c r="DJ181" s="306"/>
      <c r="DK181" s="306"/>
      <c r="DL181" s="306"/>
      <c r="DM181" s="306"/>
      <c r="DN181" s="306"/>
      <c r="DO181" s="306"/>
      <c r="DP181" s="306"/>
      <c r="DQ181" s="306"/>
      <c r="DR181" s="306"/>
      <c r="DS181" s="306"/>
      <c r="DT181" s="306"/>
      <c r="DU181" s="306"/>
      <c r="DV181" s="306"/>
      <c r="DW181" s="306"/>
      <c r="DX181" s="306"/>
      <c r="DY181" s="306"/>
      <c r="DZ181" s="306"/>
      <c r="EA181" s="306"/>
      <c r="EB181" s="306"/>
      <c r="EC181" s="306"/>
      <c r="ED181" s="306"/>
      <c r="EE181" s="306"/>
      <c r="EF181" s="306"/>
      <c r="EG181" s="306"/>
      <c r="EH181" s="306"/>
      <c r="EI181" s="306"/>
      <c r="EJ181" s="306"/>
      <c r="EK181" s="306"/>
      <c r="EL181" s="306"/>
      <c r="EM181" s="306"/>
      <c r="EN181" s="306"/>
      <c r="EO181" s="306"/>
      <c r="EP181" s="306"/>
      <c r="EQ181" s="306"/>
      <c r="ER181" s="306"/>
      <c r="ES181" s="306"/>
      <c r="ET181" s="306"/>
      <c r="EU181" s="306"/>
      <c r="EV181" s="181"/>
      <c r="EW181" s="181"/>
      <c r="EX181" s="181"/>
      <c r="EY181" s="182"/>
      <c r="EZ181" s="230"/>
      <c r="FA181" s="184">
        <f t="shared" si="104"/>
        <v>0</v>
      </c>
      <c r="FB181" s="184">
        <f t="shared" si="149"/>
        <v>0</v>
      </c>
      <c r="FC181" s="184">
        <f t="shared" si="105"/>
        <v>0</v>
      </c>
      <c r="FD181" s="184">
        <f t="shared" si="106"/>
        <v>0</v>
      </c>
      <c r="FE181" s="184">
        <f t="shared" si="107"/>
        <v>0</v>
      </c>
      <c r="FF181" s="184">
        <f t="shared" si="108"/>
        <v>0</v>
      </c>
      <c r="FG181" s="184">
        <f t="shared" si="109"/>
        <v>0</v>
      </c>
      <c r="FH181" s="184">
        <f t="shared" si="110"/>
        <v>0</v>
      </c>
      <c r="FI181" s="184">
        <f t="shared" si="111"/>
        <v>0</v>
      </c>
      <c r="FJ181" s="184">
        <f t="shared" si="112"/>
        <v>0</v>
      </c>
      <c r="FK181" s="184">
        <f t="shared" si="113"/>
        <v>0</v>
      </c>
      <c r="FL181" s="184">
        <f t="shared" si="114"/>
        <v>0</v>
      </c>
      <c r="FM181" s="184">
        <f t="shared" si="115"/>
        <v>0</v>
      </c>
      <c r="FN181" s="184">
        <f t="shared" si="116"/>
        <v>0</v>
      </c>
      <c r="FO181" s="184">
        <f t="shared" si="117"/>
        <v>0</v>
      </c>
      <c r="FP181" s="184">
        <f t="shared" si="118"/>
        <v>0</v>
      </c>
      <c r="FQ181" s="184">
        <f t="shared" si="119"/>
        <v>0</v>
      </c>
      <c r="FR181" s="184">
        <f t="shared" si="120"/>
        <v>0</v>
      </c>
      <c r="FS181" s="184">
        <f t="shared" si="121"/>
        <v>0</v>
      </c>
      <c r="FT181" s="184">
        <f t="shared" si="122"/>
        <v>0</v>
      </c>
      <c r="FU181" s="184">
        <f t="shared" si="123"/>
        <v>0</v>
      </c>
      <c r="FV181" s="184">
        <f t="shared" si="124"/>
        <v>0</v>
      </c>
      <c r="FW181" s="184">
        <f t="shared" si="125"/>
        <v>0</v>
      </c>
      <c r="FX181" s="184">
        <f t="shared" si="126"/>
        <v>0</v>
      </c>
      <c r="FY181" s="184">
        <f t="shared" si="127"/>
        <v>0</v>
      </c>
      <c r="FZ181" s="184">
        <f t="shared" si="128"/>
        <v>0</v>
      </c>
      <c r="GA181" s="184">
        <f t="shared" si="129"/>
        <v>0</v>
      </c>
      <c r="GB181" s="184">
        <f t="shared" si="130"/>
        <v>0</v>
      </c>
      <c r="GC181" s="184">
        <f t="shared" si="131"/>
        <v>0</v>
      </c>
      <c r="GD181" s="184">
        <f t="shared" si="132"/>
        <v>0</v>
      </c>
      <c r="GE181" s="184">
        <f t="shared" si="133"/>
        <v>0</v>
      </c>
      <c r="GF181" s="184">
        <f t="shared" si="134"/>
        <v>0</v>
      </c>
      <c r="GG181" s="184">
        <f t="shared" si="135"/>
        <v>0</v>
      </c>
      <c r="GH181" s="184">
        <f t="shared" si="136"/>
        <v>0</v>
      </c>
      <c r="GI181" s="184">
        <f t="shared" si="137"/>
        <v>0</v>
      </c>
      <c r="GJ181" s="184">
        <f t="shared" si="138"/>
        <v>0</v>
      </c>
      <c r="GK181" s="184">
        <f t="shared" si="139"/>
        <v>0</v>
      </c>
      <c r="GL181" s="184">
        <f t="shared" si="140"/>
        <v>0</v>
      </c>
      <c r="GM181" s="184">
        <f t="shared" si="150"/>
        <v>0</v>
      </c>
      <c r="GN181" s="184">
        <f t="shared" si="151"/>
        <v>0</v>
      </c>
      <c r="GO181" s="184">
        <f t="shared" si="152"/>
        <v>0</v>
      </c>
      <c r="GP181" s="184">
        <f t="shared" si="153"/>
        <v>0</v>
      </c>
      <c r="GQ181" s="184">
        <f t="shared" si="141"/>
        <v>0</v>
      </c>
      <c r="GR181" s="184">
        <f t="shared" si="142"/>
        <v>0</v>
      </c>
      <c r="GS181" s="184">
        <f t="shared" si="143"/>
        <v>0</v>
      </c>
      <c r="GT181" s="184">
        <f t="shared" si="144"/>
        <v>0</v>
      </c>
      <c r="GU181" s="184">
        <f t="shared" si="145"/>
        <v>0</v>
      </c>
      <c r="GV181" s="184">
        <f t="shared" si="146"/>
        <v>0</v>
      </c>
      <c r="GW181" s="184">
        <f t="shared" si="147"/>
        <v>0</v>
      </c>
      <c r="GX181" s="184">
        <f t="shared" si="148"/>
        <v>0</v>
      </c>
    </row>
    <row r="182" spans="1:206" ht="35.1" customHeight="1" x14ac:dyDescent="0.4">
      <c r="A182" s="169" t="s">
        <v>81</v>
      </c>
      <c r="B182" s="170">
        <v>45487</v>
      </c>
      <c r="C182" s="190"/>
      <c r="D182" s="190"/>
      <c r="E182" s="190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303"/>
      <c r="S182" s="303"/>
      <c r="T182" s="189"/>
      <c r="U182" s="189"/>
      <c r="V182" s="189"/>
      <c r="W182" s="189"/>
      <c r="X182" s="189"/>
      <c r="Y182" s="189"/>
      <c r="Z182" s="189"/>
      <c r="AA182" s="304"/>
      <c r="AB182" s="304"/>
      <c r="AC182" s="304"/>
      <c r="AD182" s="304"/>
      <c r="AE182" s="304"/>
      <c r="AF182" s="186"/>
      <c r="AG182" s="304"/>
      <c r="AH182" s="304"/>
      <c r="AI182" s="304"/>
      <c r="AJ182" s="186"/>
      <c r="AK182" s="305"/>
      <c r="AL182" s="304"/>
      <c r="AM182" s="304"/>
      <c r="AN182" s="304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306"/>
      <c r="CT182" s="306"/>
      <c r="CU182" s="306"/>
      <c r="CV182" s="306"/>
      <c r="CW182" s="306"/>
      <c r="CX182" s="306"/>
      <c r="CY182" s="306"/>
      <c r="CZ182" s="306"/>
      <c r="DA182" s="306"/>
      <c r="DB182" s="306"/>
      <c r="DC182" s="306"/>
      <c r="DD182" s="306"/>
      <c r="DE182" s="306"/>
      <c r="DF182" s="306"/>
      <c r="DG182" s="306"/>
      <c r="DH182" s="306"/>
      <c r="DI182" s="306"/>
      <c r="DJ182" s="306"/>
      <c r="DK182" s="306"/>
      <c r="DL182" s="306"/>
      <c r="DM182" s="306"/>
      <c r="DN182" s="306"/>
      <c r="DO182" s="306"/>
      <c r="DP182" s="306"/>
      <c r="DQ182" s="306"/>
      <c r="DR182" s="306"/>
      <c r="DS182" s="306"/>
      <c r="DT182" s="306"/>
      <c r="DU182" s="306"/>
      <c r="DV182" s="306"/>
      <c r="DW182" s="306"/>
      <c r="DX182" s="306"/>
      <c r="DY182" s="306"/>
      <c r="DZ182" s="306"/>
      <c r="EA182" s="306"/>
      <c r="EB182" s="306"/>
      <c r="EC182" s="306"/>
      <c r="ED182" s="306"/>
      <c r="EE182" s="306"/>
      <c r="EF182" s="306"/>
      <c r="EG182" s="306"/>
      <c r="EH182" s="306"/>
      <c r="EI182" s="306"/>
      <c r="EJ182" s="306"/>
      <c r="EK182" s="306"/>
      <c r="EL182" s="306"/>
      <c r="EM182" s="306"/>
      <c r="EN182" s="306"/>
      <c r="EO182" s="306"/>
      <c r="EP182" s="306"/>
      <c r="EQ182" s="306"/>
      <c r="ER182" s="306"/>
      <c r="ES182" s="306"/>
      <c r="ET182" s="306"/>
      <c r="EU182" s="306"/>
      <c r="EV182" s="181"/>
      <c r="EW182" s="181"/>
      <c r="EX182" s="181"/>
      <c r="EY182" s="182"/>
      <c r="EZ182" s="230"/>
      <c r="FA182" s="184">
        <f t="shared" ref="FA182:FA245" si="154">COUNTIF($D182:$EO182,"1")</f>
        <v>0</v>
      </c>
      <c r="FB182" s="184">
        <f t="shared" si="149"/>
        <v>0</v>
      </c>
      <c r="FC182" s="184">
        <f t="shared" ref="FC182:FC245" si="155">COUNTIF($D182:$EO182,"3")</f>
        <v>0</v>
      </c>
      <c r="FD182" s="184">
        <f t="shared" ref="FD182:FD245" si="156">COUNTIF($D182:$EO182,"4")</f>
        <v>0</v>
      </c>
      <c r="FE182" s="184">
        <f t="shared" ref="FE182:FE245" si="157">COUNTIF($D182:$EO182,"5")</f>
        <v>0</v>
      </c>
      <c r="FF182" s="184">
        <f t="shared" ref="FF182:FF245" si="158">COUNTIF($D182:$EO182,"6")</f>
        <v>0</v>
      </c>
      <c r="FG182" s="184">
        <f t="shared" ref="FG182:FG245" si="159">COUNTIF($D182:$EO182,"7")</f>
        <v>0</v>
      </c>
      <c r="FH182" s="184">
        <f t="shared" ref="FH182:FH245" si="160">COUNTIF($D182:$EO182,"8")</f>
        <v>0</v>
      </c>
      <c r="FI182" s="184">
        <f t="shared" ref="FI182:FI245" si="161">COUNTIF($D182:$EO182,"9")</f>
        <v>0</v>
      </c>
      <c r="FJ182" s="184">
        <f t="shared" ref="FJ182:FJ245" si="162">COUNTIF($D182:$EO182,"10")</f>
        <v>0</v>
      </c>
      <c r="FK182" s="184">
        <f t="shared" ref="FK182:FK245" si="163">COUNTIF($D182:$EO182,"11")</f>
        <v>0</v>
      </c>
      <c r="FL182" s="184">
        <f t="shared" ref="FL182:FL245" si="164">COUNTIF($D182:$EO182,"12")</f>
        <v>0</v>
      </c>
      <c r="FM182" s="184">
        <f t="shared" ref="FM182:FM245" si="165">COUNTIF($D182:$EO182,"13")</f>
        <v>0</v>
      </c>
      <c r="FN182" s="184">
        <f t="shared" ref="FN182:FN245" si="166">COUNTIF($D182:$EO182,"14")</f>
        <v>0</v>
      </c>
      <c r="FO182" s="184">
        <f t="shared" ref="FO182:FO245" si="167">COUNTIF($D182:$EO182,"15")</f>
        <v>0</v>
      </c>
      <c r="FP182" s="184">
        <f t="shared" ref="FP182:FP245" si="168">COUNTIF($D182:$EO182,"16")</f>
        <v>0</v>
      </c>
      <c r="FQ182" s="184">
        <f t="shared" ref="FQ182:FQ245" si="169">COUNTIF($D182:$EO182,"17")</f>
        <v>0</v>
      </c>
      <c r="FR182" s="184">
        <f t="shared" ref="FR182:FR245" si="170">COUNTIF($D182:$EO182,"18")</f>
        <v>0</v>
      </c>
      <c r="FS182" s="184">
        <f t="shared" ref="FS182:FS245" si="171">COUNTIF($D182:$EO182,"19")</f>
        <v>0</v>
      </c>
      <c r="FT182" s="184">
        <f t="shared" ref="FT182:FT245" si="172">COUNTIF($D182:$EO182,"20")</f>
        <v>0</v>
      </c>
      <c r="FU182" s="184">
        <f t="shared" ref="FU182:FU245" si="173">COUNTIF($D182:$EO182,"21")</f>
        <v>0</v>
      </c>
      <c r="FV182" s="184">
        <f t="shared" ref="FV182:FV245" si="174">COUNTIF($D182:$EO182,"22")</f>
        <v>0</v>
      </c>
      <c r="FW182" s="184">
        <f t="shared" ref="FW182:FW245" si="175">COUNTIF($D182:$EO182,"23")</f>
        <v>0</v>
      </c>
      <c r="FX182" s="184">
        <f t="shared" ref="FX182:FX245" si="176">COUNTIF($D182:$EO182,"24")</f>
        <v>0</v>
      </c>
      <c r="FY182" s="184">
        <f t="shared" ref="FY182:FY245" si="177">COUNTIF($D182:$EO182,"25")</f>
        <v>0</v>
      </c>
      <c r="FZ182" s="184">
        <f t="shared" ref="FZ182:FZ245" si="178">COUNTIF($D182:$EO182,"26")</f>
        <v>0</v>
      </c>
      <c r="GA182" s="184">
        <f t="shared" ref="GA182:GA245" si="179">COUNTIF($D182:$EO182,"27")</f>
        <v>0</v>
      </c>
      <c r="GB182" s="184">
        <f t="shared" ref="GB182:GB245" si="180">COUNTIF($D182:$EO182,"28")</f>
        <v>0</v>
      </c>
      <c r="GC182" s="184">
        <f t="shared" ref="GC182:GC245" si="181">COUNTIF($D182:$EO182,"29")</f>
        <v>0</v>
      </c>
      <c r="GD182" s="184">
        <f t="shared" ref="GD182:GD245" si="182">COUNTIF($D182:$EO182,"30")</f>
        <v>0</v>
      </c>
      <c r="GE182" s="184">
        <f t="shared" ref="GE182:GE245" si="183">COUNTIF($D182:$EO182,"31")</f>
        <v>0</v>
      </c>
      <c r="GF182" s="184">
        <f t="shared" ref="GF182:GF245" si="184">COUNTIF($D182:$EO182,"32")</f>
        <v>0</v>
      </c>
      <c r="GG182" s="184">
        <f t="shared" ref="GG182:GG245" si="185">COUNTIF($D182:$EO182,"33")</f>
        <v>0</v>
      </c>
      <c r="GH182" s="184">
        <f t="shared" ref="GH182:GH245" si="186">COUNTIF($D182:$EO182,"34")</f>
        <v>0</v>
      </c>
      <c r="GI182" s="184">
        <f t="shared" ref="GI182:GI245" si="187">COUNTIF($D182:$EO182,"35")</f>
        <v>0</v>
      </c>
      <c r="GJ182" s="184">
        <f t="shared" ref="GJ182:GJ245" si="188">COUNTIF($D182:$EO182,"36")</f>
        <v>0</v>
      </c>
      <c r="GK182" s="184">
        <f t="shared" ref="GK182:GK245" si="189">COUNTIF($D182:$EO182,"37")</f>
        <v>0</v>
      </c>
      <c r="GL182" s="184">
        <f t="shared" ref="GL182:GL245" si="190">COUNTIF($D182:$EO182,"38")</f>
        <v>0</v>
      </c>
      <c r="GM182" s="184">
        <f t="shared" si="150"/>
        <v>0</v>
      </c>
      <c r="GN182" s="184">
        <f t="shared" si="151"/>
        <v>0</v>
      </c>
      <c r="GO182" s="184">
        <f t="shared" si="152"/>
        <v>0</v>
      </c>
      <c r="GP182" s="184">
        <f t="shared" si="153"/>
        <v>0</v>
      </c>
      <c r="GQ182" s="184">
        <f t="shared" si="141"/>
        <v>0</v>
      </c>
      <c r="GR182" s="184">
        <f t="shared" si="142"/>
        <v>0</v>
      </c>
      <c r="GS182" s="184">
        <f t="shared" si="143"/>
        <v>0</v>
      </c>
      <c r="GT182" s="184">
        <f t="shared" si="144"/>
        <v>0</v>
      </c>
      <c r="GU182" s="184">
        <f t="shared" si="145"/>
        <v>0</v>
      </c>
      <c r="GV182" s="184">
        <f t="shared" si="146"/>
        <v>0</v>
      </c>
      <c r="GW182" s="184">
        <f t="shared" si="147"/>
        <v>0</v>
      </c>
      <c r="GX182" s="184">
        <f t="shared" si="148"/>
        <v>0</v>
      </c>
    </row>
    <row r="183" spans="1:206" ht="35.1" customHeight="1" x14ac:dyDescent="0.4">
      <c r="A183" s="169" t="s">
        <v>75</v>
      </c>
      <c r="B183" s="170">
        <v>45488</v>
      </c>
      <c r="C183" s="190"/>
      <c r="D183" s="190"/>
      <c r="E183" s="190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303"/>
      <c r="S183" s="303"/>
      <c r="T183" s="189"/>
      <c r="U183" s="189"/>
      <c r="V183" s="189"/>
      <c r="W183" s="189"/>
      <c r="X183" s="189"/>
      <c r="Y183" s="189"/>
      <c r="Z183" s="189"/>
      <c r="AA183" s="304"/>
      <c r="AB183" s="304"/>
      <c r="AC183" s="304"/>
      <c r="AD183" s="304"/>
      <c r="AE183" s="304"/>
      <c r="AF183" s="186"/>
      <c r="AG183" s="304"/>
      <c r="AH183" s="304"/>
      <c r="AI183" s="304"/>
      <c r="AJ183" s="186"/>
      <c r="AK183" s="305"/>
      <c r="AL183" s="304"/>
      <c r="AM183" s="304"/>
      <c r="AN183" s="304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306"/>
      <c r="CT183" s="306"/>
      <c r="CU183" s="306"/>
      <c r="CV183" s="306"/>
      <c r="CW183" s="306"/>
      <c r="CX183" s="306"/>
      <c r="CY183" s="306"/>
      <c r="CZ183" s="306"/>
      <c r="DA183" s="306"/>
      <c r="DB183" s="306"/>
      <c r="DC183" s="306"/>
      <c r="DD183" s="306"/>
      <c r="DE183" s="306"/>
      <c r="DF183" s="306"/>
      <c r="DG183" s="306"/>
      <c r="DH183" s="306"/>
      <c r="DI183" s="306"/>
      <c r="DJ183" s="306"/>
      <c r="DK183" s="306"/>
      <c r="DL183" s="306"/>
      <c r="DM183" s="306"/>
      <c r="DN183" s="306"/>
      <c r="DO183" s="306"/>
      <c r="DP183" s="306"/>
      <c r="DQ183" s="306"/>
      <c r="DR183" s="306"/>
      <c r="DS183" s="306"/>
      <c r="DT183" s="306"/>
      <c r="DU183" s="306"/>
      <c r="DV183" s="306"/>
      <c r="DW183" s="306"/>
      <c r="DX183" s="306"/>
      <c r="DY183" s="306"/>
      <c r="DZ183" s="306"/>
      <c r="EA183" s="306"/>
      <c r="EB183" s="306"/>
      <c r="EC183" s="306"/>
      <c r="ED183" s="306"/>
      <c r="EE183" s="306"/>
      <c r="EF183" s="306"/>
      <c r="EG183" s="306"/>
      <c r="EH183" s="306"/>
      <c r="EI183" s="306"/>
      <c r="EJ183" s="306"/>
      <c r="EK183" s="306"/>
      <c r="EL183" s="306"/>
      <c r="EM183" s="306"/>
      <c r="EN183" s="306"/>
      <c r="EO183" s="306"/>
      <c r="EP183" s="306"/>
      <c r="EQ183" s="306"/>
      <c r="ER183" s="306"/>
      <c r="ES183" s="306"/>
      <c r="ET183" s="306"/>
      <c r="EU183" s="306"/>
      <c r="EV183" s="181"/>
      <c r="EW183" s="181"/>
      <c r="EX183" s="181"/>
      <c r="EY183" s="182"/>
      <c r="EZ183" s="230"/>
      <c r="FA183" s="184">
        <f t="shared" si="154"/>
        <v>0</v>
      </c>
      <c r="FB183" s="184">
        <f t="shared" si="149"/>
        <v>0</v>
      </c>
      <c r="FC183" s="184">
        <f t="shared" si="155"/>
        <v>0</v>
      </c>
      <c r="FD183" s="184">
        <f t="shared" si="156"/>
        <v>0</v>
      </c>
      <c r="FE183" s="184">
        <f t="shared" si="157"/>
        <v>0</v>
      </c>
      <c r="FF183" s="184">
        <f t="shared" si="158"/>
        <v>0</v>
      </c>
      <c r="FG183" s="184">
        <f t="shared" si="159"/>
        <v>0</v>
      </c>
      <c r="FH183" s="184">
        <f t="shared" si="160"/>
        <v>0</v>
      </c>
      <c r="FI183" s="184">
        <f t="shared" si="161"/>
        <v>0</v>
      </c>
      <c r="FJ183" s="184">
        <f t="shared" si="162"/>
        <v>0</v>
      </c>
      <c r="FK183" s="184">
        <f t="shared" si="163"/>
        <v>0</v>
      </c>
      <c r="FL183" s="184">
        <f t="shared" si="164"/>
        <v>0</v>
      </c>
      <c r="FM183" s="184">
        <f t="shared" si="165"/>
        <v>0</v>
      </c>
      <c r="FN183" s="184">
        <f t="shared" si="166"/>
        <v>0</v>
      </c>
      <c r="FO183" s="184">
        <f t="shared" si="167"/>
        <v>0</v>
      </c>
      <c r="FP183" s="184">
        <f t="shared" si="168"/>
        <v>0</v>
      </c>
      <c r="FQ183" s="184">
        <f t="shared" si="169"/>
        <v>0</v>
      </c>
      <c r="FR183" s="184">
        <f t="shared" si="170"/>
        <v>0</v>
      </c>
      <c r="FS183" s="184">
        <f t="shared" si="171"/>
        <v>0</v>
      </c>
      <c r="FT183" s="184">
        <f t="shared" si="172"/>
        <v>0</v>
      </c>
      <c r="FU183" s="184">
        <f t="shared" si="173"/>
        <v>0</v>
      </c>
      <c r="FV183" s="184">
        <f t="shared" si="174"/>
        <v>0</v>
      </c>
      <c r="FW183" s="184">
        <f t="shared" si="175"/>
        <v>0</v>
      </c>
      <c r="FX183" s="184">
        <f t="shared" si="176"/>
        <v>0</v>
      </c>
      <c r="FY183" s="184">
        <f t="shared" si="177"/>
        <v>0</v>
      </c>
      <c r="FZ183" s="184">
        <f t="shared" si="178"/>
        <v>0</v>
      </c>
      <c r="GA183" s="184">
        <f t="shared" si="179"/>
        <v>0</v>
      </c>
      <c r="GB183" s="184">
        <f t="shared" si="180"/>
        <v>0</v>
      </c>
      <c r="GC183" s="184">
        <f t="shared" si="181"/>
        <v>0</v>
      </c>
      <c r="GD183" s="184">
        <f t="shared" si="182"/>
        <v>0</v>
      </c>
      <c r="GE183" s="184">
        <f t="shared" si="183"/>
        <v>0</v>
      </c>
      <c r="GF183" s="184">
        <f t="shared" si="184"/>
        <v>0</v>
      </c>
      <c r="GG183" s="184">
        <f t="shared" si="185"/>
        <v>0</v>
      </c>
      <c r="GH183" s="184">
        <f t="shared" si="186"/>
        <v>0</v>
      </c>
      <c r="GI183" s="184">
        <f t="shared" si="187"/>
        <v>0</v>
      </c>
      <c r="GJ183" s="184">
        <f t="shared" si="188"/>
        <v>0</v>
      </c>
      <c r="GK183" s="184">
        <f t="shared" si="189"/>
        <v>0</v>
      </c>
      <c r="GL183" s="184">
        <f t="shared" si="190"/>
        <v>0</v>
      </c>
      <c r="GM183" s="184">
        <f t="shared" si="150"/>
        <v>0</v>
      </c>
      <c r="GN183" s="184">
        <f t="shared" si="151"/>
        <v>0</v>
      </c>
      <c r="GO183" s="184">
        <f t="shared" si="152"/>
        <v>0</v>
      </c>
      <c r="GP183" s="184">
        <f t="shared" si="153"/>
        <v>0</v>
      </c>
      <c r="GQ183" s="184">
        <f t="shared" si="141"/>
        <v>0</v>
      </c>
      <c r="GR183" s="184">
        <f t="shared" si="142"/>
        <v>0</v>
      </c>
      <c r="GS183" s="184">
        <f t="shared" si="143"/>
        <v>0</v>
      </c>
      <c r="GT183" s="184">
        <f t="shared" si="144"/>
        <v>0</v>
      </c>
      <c r="GU183" s="184">
        <f t="shared" si="145"/>
        <v>0</v>
      </c>
      <c r="GV183" s="184">
        <f t="shared" si="146"/>
        <v>0</v>
      </c>
      <c r="GW183" s="184">
        <f t="shared" si="147"/>
        <v>0</v>
      </c>
      <c r="GX183" s="184">
        <f t="shared" si="148"/>
        <v>0</v>
      </c>
    </row>
    <row r="184" spans="1:206" ht="35.1" customHeight="1" x14ac:dyDescent="0.4">
      <c r="A184" s="169" t="s">
        <v>76</v>
      </c>
      <c r="B184" s="170">
        <v>45489</v>
      </c>
      <c r="C184" s="190"/>
      <c r="D184" s="190"/>
      <c r="E184" s="190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303"/>
      <c r="S184" s="303"/>
      <c r="T184" s="189"/>
      <c r="U184" s="189"/>
      <c r="V184" s="189"/>
      <c r="W184" s="189"/>
      <c r="X184" s="189"/>
      <c r="Y184" s="189"/>
      <c r="Z184" s="189"/>
      <c r="AA184" s="304"/>
      <c r="AB184" s="304"/>
      <c r="AC184" s="304"/>
      <c r="AD184" s="304"/>
      <c r="AE184" s="304"/>
      <c r="AF184" s="186"/>
      <c r="AG184" s="304"/>
      <c r="AH184" s="304"/>
      <c r="AI184" s="304"/>
      <c r="AJ184" s="186"/>
      <c r="AK184" s="305"/>
      <c r="AL184" s="304"/>
      <c r="AM184" s="304"/>
      <c r="AN184" s="304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306"/>
      <c r="CT184" s="306"/>
      <c r="CU184" s="306"/>
      <c r="CV184" s="306"/>
      <c r="CW184" s="306"/>
      <c r="CX184" s="306"/>
      <c r="CY184" s="306"/>
      <c r="CZ184" s="306"/>
      <c r="DA184" s="306"/>
      <c r="DB184" s="306"/>
      <c r="DC184" s="306"/>
      <c r="DD184" s="306"/>
      <c r="DE184" s="306"/>
      <c r="DF184" s="306"/>
      <c r="DG184" s="306"/>
      <c r="DH184" s="306"/>
      <c r="DI184" s="306"/>
      <c r="DJ184" s="306"/>
      <c r="DK184" s="306"/>
      <c r="DL184" s="306"/>
      <c r="DM184" s="306"/>
      <c r="DN184" s="306"/>
      <c r="DO184" s="306"/>
      <c r="DP184" s="306"/>
      <c r="DQ184" s="306"/>
      <c r="DR184" s="306"/>
      <c r="DS184" s="306"/>
      <c r="DT184" s="306"/>
      <c r="DU184" s="306"/>
      <c r="DV184" s="306"/>
      <c r="DW184" s="306"/>
      <c r="DX184" s="306"/>
      <c r="DY184" s="306"/>
      <c r="DZ184" s="306"/>
      <c r="EA184" s="306"/>
      <c r="EB184" s="306"/>
      <c r="EC184" s="306"/>
      <c r="ED184" s="306"/>
      <c r="EE184" s="306"/>
      <c r="EF184" s="306"/>
      <c r="EG184" s="306"/>
      <c r="EH184" s="306"/>
      <c r="EI184" s="306"/>
      <c r="EJ184" s="306"/>
      <c r="EK184" s="306"/>
      <c r="EL184" s="306"/>
      <c r="EM184" s="306"/>
      <c r="EN184" s="306"/>
      <c r="EO184" s="306"/>
      <c r="EP184" s="306"/>
      <c r="EQ184" s="306"/>
      <c r="ER184" s="306"/>
      <c r="ES184" s="306"/>
      <c r="ET184" s="306"/>
      <c r="EU184" s="306"/>
      <c r="EV184" s="181"/>
      <c r="EW184" s="181"/>
      <c r="EX184" s="181"/>
      <c r="EY184" s="182"/>
      <c r="EZ184" s="230"/>
      <c r="FA184" s="184">
        <f t="shared" si="154"/>
        <v>0</v>
      </c>
      <c r="FB184" s="184">
        <f t="shared" si="149"/>
        <v>0</v>
      </c>
      <c r="FC184" s="184">
        <f t="shared" si="155"/>
        <v>0</v>
      </c>
      <c r="FD184" s="184">
        <f t="shared" si="156"/>
        <v>0</v>
      </c>
      <c r="FE184" s="184">
        <f t="shared" si="157"/>
        <v>0</v>
      </c>
      <c r="FF184" s="184">
        <f t="shared" si="158"/>
        <v>0</v>
      </c>
      <c r="FG184" s="184">
        <f t="shared" si="159"/>
        <v>0</v>
      </c>
      <c r="FH184" s="184">
        <f t="shared" si="160"/>
        <v>0</v>
      </c>
      <c r="FI184" s="184">
        <f t="shared" si="161"/>
        <v>0</v>
      </c>
      <c r="FJ184" s="184">
        <f t="shared" si="162"/>
        <v>0</v>
      </c>
      <c r="FK184" s="184">
        <f t="shared" si="163"/>
        <v>0</v>
      </c>
      <c r="FL184" s="184">
        <f t="shared" si="164"/>
        <v>0</v>
      </c>
      <c r="FM184" s="184">
        <f t="shared" si="165"/>
        <v>0</v>
      </c>
      <c r="FN184" s="184">
        <f t="shared" si="166"/>
        <v>0</v>
      </c>
      <c r="FO184" s="184">
        <f t="shared" si="167"/>
        <v>0</v>
      </c>
      <c r="FP184" s="184">
        <f t="shared" si="168"/>
        <v>0</v>
      </c>
      <c r="FQ184" s="184">
        <f t="shared" si="169"/>
        <v>0</v>
      </c>
      <c r="FR184" s="184">
        <f t="shared" si="170"/>
        <v>0</v>
      </c>
      <c r="FS184" s="184">
        <f t="shared" si="171"/>
        <v>0</v>
      </c>
      <c r="FT184" s="184">
        <f t="shared" si="172"/>
        <v>0</v>
      </c>
      <c r="FU184" s="184">
        <f t="shared" si="173"/>
        <v>0</v>
      </c>
      <c r="FV184" s="184">
        <f t="shared" si="174"/>
        <v>0</v>
      </c>
      <c r="FW184" s="184">
        <f t="shared" si="175"/>
        <v>0</v>
      </c>
      <c r="FX184" s="184">
        <f t="shared" si="176"/>
        <v>0</v>
      </c>
      <c r="FY184" s="184">
        <f t="shared" si="177"/>
        <v>0</v>
      </c>
      <c r="FZ184" s="184">
        <f t="shared" si="178"/>
        <v>0</v>
      </c>
      <c r="GA184" s="184">
        <f t="shared" si="179"/>
        <v>0</v>
      </c>
      <c r="GB184" s="184">
        <f t="shared" si="180"/>
        <v>0</v>
      </c>
      <c r="GC184" s="184">
        <f t="shared" si="181"/>
        <v>0</v>
      </c>
      <c r="GD184" s="184">
        <f t="shared" si="182"/>
        <v>0</v>
      </c>
      <c r="GE184" s="184">
        <f t="shared" si="183"/>
        <v>0</v>
      </c>
      <c r="GF184" s="184">
        <f t="shared" si="184"/>
        <v>0</v>
      </c>
      <c r="GG184" s="184">
        <f t="shared" si="185"/>
        <v>0</v>
      </c>
      <c r="GH184" s="184">
        <f t="shared" si="186"/>
        <v>0</v>
      </c>
      <c r="GI184" s="184">
        <f t="shared" si="187"/>
        <v>0</v>
      </c>
      <c r="GJ184" s="184">
        <f t="shared" si="188"/>
        <v>0</v>
      </c>
      <c r="GK184" s="184">
        <f t="shared" si="189"/>
        <v>0</v>
      </c>
      <c r="GL184" s="184">
        <f t="shared" si="190"/>
        <v>0</v>
      </c>
      <c r="GM184" s="184">
        <f t="shared" si="150"/>
        <v>0</v>
      </c>
      <c r="GN184" s="184">
        <f t="shared" si="151"/>
        <v>0</v>
      </c>
      <c r="GO184" s="184">
        <f t="shared" si="152"/>
        <v>0</v>
      </c>
      <c r="GP184" s="184">
        <f t="shared" si="153"/>
        <v>0</v>
      </c>
      <c r="GQ184" s="184">
        <f t="shared" si="141"/>
        <v>0</v>
      </c>
      <c r="GR184" s="184">
        <f t="shared" si="142"/>
        <v>0</v>
      </c>
      <c r="GS184" s="184">
        <f t="shared" si="143"/>
        <v>0</v>
      </c>
      <c r="GT184" s="184">
        <f t="shared" si="144"/>
        <v>0</v>
      </c>
      <c r="GU184" s="184">
        <f t="shared" si="145"/>
        <v>0</v>
      </c>
      <c r="GV184" s="184">
        <f t="shared" si="146"/>
        <v>0</v>
      </c>
      <c r="GW184" s="184">
        <f t="shared" si="147"/>
        <v>0</v>
      </c>
      <c r="GX184" s="184">
        <f t="shared" si="148"/>
        <v>0</v>
      </c>
    </row>
    <row r="185" spans="1:206" ht="35.1" customHeight="1" x14ac:dyDescent="0.4">
      <c r="A185" s="169" t="s">
        <v>77</v>
      </c>
      <c r="B185" s="170">
        <v>45490</v>
      </c>
      <c r="C185" s="190"/>
      <c r="D185" s="190"/>
      <c r="E185" s="190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303"/>
      <c r="S185" s="303"/>
      <c r="T185" s="189"/>
      <c r="U185" s="189"/>
      <c r="V185" s="189"/>
      <c r="W185" s="189"/>
      <c r="X185" s="189"/>
      <c r="Y185" s="189"/>
      <c r="Z185" s="189"/>
      <c r="AA185" s="304"/>
      <c r="AB185" s="304"/>
      <c r="AC185" s="304"/>
      <c r="AD185" s="304"/>
      <c r="AE185" s="304"/>
      <c r="AF185" s="186"/>
      <c r="AG185" s="304"/>
      <c r="AH185" s="304"/>
      <c r="AI185" s="304"/>
      <c r="AJ185" s="186"/>
      <c r="AK185" s="305"/>
      <c r="AL185" s="304"/>
      <c r="AM185" s="304"/>
      <c r="AN185" s="304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306"/>
      <c r="CT185" s="306"/>
      <c r="CU185" s="306"/>
      <c r="CV185" s="306"/>
      <c r="CW185" s="306"/>
      <c r="CX185" s="306"/>
      <c r="CY185" s="306"/>
      <c r="CZ185" s="306"/>
      <c r="DA185" s="306"/>
      <c r="DB185" s="306"/>
      <c r="DC185" s="306"/>
      <c r="DD185" s="306"/>
      <c r="DE185" s="306"/>
      <c r="DF185" s="306"/>
      <c r="DG185" s="306"/>
      <c r="DH185" s="306"/>
      <c r="DI185" s="306"/>
      <c r="DJ185" s="306"/>
      <c r="DK185" s="306"/>
      <c r="DL185" s="306"/>
      <c r="DM185" s="306"/>
      <c r="DN185" s="306"/>
      <c r="DO185" s="306"/>
      <c r="DP185" s="306"/>
      <c r="DQ185" s="306"/>
      <c r="DR185" s="306"/>
      <c r="DS185" s="306"/>
      <c r="DT185" s="306"/>
      <c r="DU185" s="306"/>
      <c r="DV185" s="306"/>
      <c r="DW185" s="306"/>
      <c r="DX185" s="306"/>
      <c r="DY185" s="306"/>
      <c r="DZ185" s="306"/>
      <c r="EA185" s="306"/>
      <c r="EB185" s="306"/>
      <c r="EC185" s="306"/>
      <c r="ED185" s="306"/>
      <c r="EE185" s="306"/>
      <c r="EF185" s="306"/>
      <c r="EG185" s="306"/>
      <c r="EH185" s="306"/>
      <c r="EI185" s="306"/>
      <c r="EJ185" s="306"/>
      <c r="EK185" s="306"/>
      <c r="EL185" s="306"/>
      <c r="EM185" s="306"/>
      <c r="EN185" s="306"/>
      <c r="EO185" s="306"/>
      <c r="EP185" s="306"/>
      <c r="EQ185" s="306"/>
      <c r="ER185" s="306"/>
      <c r="ES185" s="306"/>
      <c r="ET185" s="306"/>
      <c r="EU185" s="306"/>
      <c r="EV185" s="181"/>
      <c r="EW185" s="181"/>
      <c r="EX185" s="181"/>
      <c r="EY185" s="182"/>
      <c r="EZ185" s="230"/>
      <c r="FA185" s="184">
        <f t="shared" si="154"/>
        <v>0</v>
      </c>
      <c r="FB185" s="184">
        <f t="shared" si="149"/>
        <v>0</v>
      </c>
      <c r="FC185" s="184">
        <f t="shared" si="155"/>
        <v>0</v>
      </c>
      <c r="FD185" s="184">
        <f t="shared" si="156"/>
        <v>0</v>
      </c>
      <c r="FE185" s="184">
        <f t="shared" si="157"/>
        <v>0</v>
      </c>
      <c r="FF185" s="184">
        <f t="shared" si="158"/>
        <v>0</v>
      </c>
      <c r="FG185" s="184">
        <f t="shared" si="159"/>
        <v>0</v>
      </c>
      <c r="FH185" s="184">
        <f t="shared" si="160"/>
        <v>0</v>
      </c>
      <c r="FI185" s="184">
        <f t="shared" si="161"/>
        <v>0</v>
      </c>
      <c r="FJ185" s="184">
        <f t="shared" si="162"/>
        <v>0</v>
      </c>
      <c r="FK185" s="184">
        <f t="shared" si="163"/>
        <v>0</v>
      </c>
      <c r="FL185" s="184">
        <f t="shared" si="164"/>
        <v>0</v>
      </c>
      <c r="FM185" s="184">
        <f t="shared" si="165"/>
        <v>0</v>
      </c>
      <c r="FN185" s="184">
        <f t="shared" si="166"/>
        <v>0</v>
      </c>
      <c r="FO185" s="184">
        <f t="shared" si="167"/>
        <v>0</v>
      </c>
      <c r="FP185" s="184">
        <f t="shared" si="168"/>
        <v>0</v>
      </c>
      <c r="FQ185" s="184">
        <f t="shared" si="169"/>
        <v>0</v>
      </c>
      <c r="FR185" s="184">
        <f t="shared" si="170"/>
        <v>0</v>
      </c>
      <c r="FS185" s="184">
        <f t="shared" si="171"/>
        <v>0</v>
      </c>
      <c r="FT185" s="184">
        <f t="shared" si="172"/>
        <v>0</v>
      </c>
      <c r="FU185" s="184">
        <f t="shared" si="173"/>
        <v>0</v>
      </c>
      <c r="FV185" s="184">
        <f t="shared" si="174"/>
        <v>0</v>
      </c>
      <c r="FW185" s="184">
        <f t="shared" si="175"/>
        <v>0</v>
      </c>
      <c r="FX185" s="184">
        <f t="shared" si="176"/>
        <v>0</v>
      </c>
      <c r="FY185" s="184">
        <f t="shared" si="177"/>
        <v>0</v>
      </c>
      <c r="FZ185" s="184">
        <f t="shared" si="178"/>
        <v>0</v>
      </c>
      <c r="GA185" s="184">
        <f t="shared" si="179"/>
        <v>0</v>
      </c>
      <c r="GB185" s="184">
        <f t="shared" si="180"/>
        <v>0</v>
      </c>
      <c r="GC185" s="184">
        <f t="shared" si="181"/>
        <v>0</v>
      </c>
      <c r="GD185" s="184">
        <f t="shared" si="182"/>
        <v>0</v>
      </c>
      <c r="GE185" s="184">
        <f t="shared" si="183"/>
        <v>0</v>
      </c>
      <c r="GF185" s="184">
        <f t="shared" si="184"/>
        <v>0</v>
      </c>
      <c r="GG185" s="184">
        <f t="shared" si="185"/>
        <v>0</v>
      </c>
      <c r="GH185" s="184">
        <f t="shared" si="186"/>
        <v>0</v>
      </c>
      <c r="GI185" s="184">
        <f t="shared" si="187"/>
        <v>0</v>
      </c>
      <c r="GJ185" s="184">
        <f t="shared" si="188"/>
        <v>0</v>
      </c>
      <c r="GK185" s="184">
        <f t="shared" si="189"/>
        <v>0</v>
      </c>
      <c r="GL185" s="184">
        <f t="shared" si="190"/>
        <v>0</v>
      </c>
      <c r="GM185" s="184">
        <f t="shared" si="150"/>
        <v>0</v>
      </c>
      <c r="GN185" s="184">
        <f t="shared" si="151"/>
        <v>0</v>
      </c>
      <c r="GO185" s="184">
        <f t="shared" si="152"/>
        <v>0</v>
      </c>
      <c r="GP185" s="184">
        <f t="shared" si="153"/>
        <v>0</v>
      </c>
      <c r="GQ185" s="184">
        <f t="shared" si="141"/>
        <v>0</v>
      </c>
      <c r="GR185" s="184">
        <f t="shared" si="142"/>
        <v>0</v>
      </c>
      <c r="GS185" s="184">
        <f t="shared" si="143"/>
        <v>0</v>
      </c>
      <c r="GT185" s="184">
        <f t="shared" si="144"/>
        <v>0</v>
      </c>
      <c r="GU185" s="184">
        <f t="shared" si="145"/>
        <v>0</v>
      </c>
      <c r="GV185" s="184">
        <f t="shared" si="146"/>
        <v>0</v>
      </c>
      <c r="GW185" s="184">
        <f t="shared" si="147"/>
        <v>0</v>
      </c>
      <c r="GX185" s="184">
        <f t="shared" si="148"/>
        <v>0</v>
      </c>
    </row>
    <row r="186" spans="1:206" ht="35.1" customHeight="1" x14ac:dyDescent="0.4">
      <c r="A186" s="169" t="s">
        <v>82</v>
      </c>
      <c r="B186" s="170">
        <v>45491</v>
      </c>
      <c r="C186" s="190"/>
      <c r="D186" s="190"/>
      <c r="E186" s="190"/>
      <c r="F186" s="189"/>
      <c r="G186" s="189"/>
      <c r="H186" s="189"/>
      <c r="I186" s="189"/>
      <c r="J186" s="189"/>
      <c r="K186" s="307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304"/>
      <c r="AB186" s="304"/>
      <c r="AC186" s="304"/>
      <c r="AD186" s="304"/>
      <c r="AE186" s="304"/>
      <c r="AF186" s="304"/>
      <c r="AG186" s="304"/>
      <c r="AH186" s="304"/>
      <c r="AI186" s="304"/>
      <c r="AJ186" s="186"/>
      <c r="AK186" s="304"/>
      <c r="AL186" s="304"/>
      <c r="AM186" s="304"/>
      <c r="AN186" s="304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306"/>
      <c r="CT186" s="306"/>
      <c r="CU186" s="306"/>
      <c r="CV186" s="306"/>
      <c r="CW186" s="306"/>
      <c r="CX186" s="306"/>
      <c r="CY186" s="306"/>
      <c r="CZ186" s="306"/>
      <c r="DA186" s="306"/>
      <c r="DB186" s="306"/>
      <c r="DC186" s="306"/>
      <c r="DD186" s="306"/>
      <c r="DE186" s="306"/>
      <c r="DF186" s="306"/>
      <c r="DG186" s="306"/>
      <c r="DH186" s="306"/>
      <c r="DI186" s="306"/>
      <c r="DJ186" s="306"/>
      <c r="DK186" s="306"/>
      <c r="DL186" s="306"/>
      <c r="DM186" s="306"/>
      <c r="DN186" s="306"/>
      <c r="DO186" s="306"/>
      <c r="DP186" s="306"/>
      <c r="DQ186" s="306"/>
      <c r="DR186" s="306"/>
      <c r="DS186" s="306"/>
      <c r="DT186" s="306"/>
      <c r="DU186" s="306"/>
      <c r="DV186" s="306"/>
      <c r="DW186" s="306"/>
      <c r="DX186" s="306"/>
      <c r="DY186" s="306"/>
      <c r="DZ186" s="306"/>
      <c r="EA186" s="306"/>
      <c r="EB186" s="306"/>
      <c r="EC186" s="306"/>
      <c r="ED186" s="306"/>
      <c r="EE186" s="306"/>
      <c r="EF186" s="306"/>
      <c r="EG186" s="306"/>
      <c r="EH186" s="306"/>
      <c r="EI186" s="306"/>
      <c r="EJ186" s="306"/>
      <c r="EK186" s="306"/>
      <c r="EL186" s="306"/>
      <c r="EM186" s="306"/>
      <c r="EN186" s="306"/>
      <c r="EO186" s="308"/>
      <c r="EP186" s="308"/>
      <c r="EQ186" s="308"/>
      <c r="ER186" s="308"/>
      <c r="ES186" s="308"/>
      <c r="ET186" s="308"/>
      <c r="EU186" s="178"/>
      <c r="EV186" s="309"/>
      <c r="EW186" s="309"/>
      <c r="EX186" s="309"/>
      <c r="EY186" s="310"/>
      <c r="EZ186" s="230"/>
      <c r="FA186" s="184">
        <f t="shared" si="154"/>
        <v>0</v>
      </c>
      <c r="FB186" s="184">
        <f t="shared" si="149"/>
        <v>0</v>
      </c>
      <c r="FC186" s="184">
        <f t="shared" si="155"/>
        <v>0</v>
      </c>
      <c r="FD186" s="184">
        <f t="shared" si="156"/>
        <v>0</v>
      </c>
      <c r="FE186" s="184">
        <f t="shared" si="157"/>
        <v>0</v>
      </c>
      <c r="FF186" s="184">
        <f t="shared" si="158"/>
        <v>0</v>
      </c>
      <c r="FG186" s="184">
        <f t="shared" si="159"/>
        <v>0</v>
      </c>
      <c r="FH186" s="184">
        <f t="shared" si="160"/>
        <v>0</v>
      </c>
      <c r="FI186" s="184">
        <f t="shared" si="161"/>
        <v>0</v>
      </c>
      <c r="FJ186" s="184">
        <f t="shared" si="162"/>
        <v>0</v>
      </c>
      <c r="FK186" s="184">
        <f t="shared" si="163"/>
        <v>0</v>
      </c>
      <c r="FL186" s="184">
        <f t="shared" si="164"/>
        <v>0</v>
      </c>
      <c r="FM186" s="184">
        <f t="shared" si="165"/>
        <v>0</v>
      </c>
      <c r="FN186" s="184">
        <f t="shared" si="166"/>
        <v>0</v>
      </c>
      <c r="FO186" s="184">
        <f t="shared" si="167"/>
        <v>0</v>
      </c>
      <c r="FP186" s="184">
        <f t="shared" si="168"/>
        <v>0</v>
      </c>
      <c r="FQ186" s="184">
        <f t="shared" si="169"/>
        <v>0</v>
      </c>
      <c r="FR186" s="184">
        <f t="shared" si="170"/>
        <v>0</v>
      </c>
      <c r="FS186" s="184">
        <f t="shared" si="171"/>
        <v>0</v>
      </c>
      <c r="FT186" s="184">
        <f t="shared" si="172"/>
        <v>0</v>
      </c>
      <c r="FU186" s="184">
        <f t="shared" si="173"/>
        <v>0</v>
      </c>
      <c r="FV186" s="184">
        <f t="shared" si="174"/>
        <v>0</v>
      </c>
      <c r="FW186" s="184">
        <f t="shared" si="175"/>
        <v>0</v>
      </c>
      <c r="FX186" s="184">
        <f t="shared" si="176"/>
        <v>0</v>
      </c>
      <c r="FY186" s="184">
        <f t="shared" si="177"/>
        <v>0</v>
      </c>
      <c r="FZ186" s="184">
        <f t="shared" si="178"/>
        <v>0</v>
      </c>
      <c r="GA186" s="184">
        <f t="shared" si="179"/>
        <v>0</v>
      </c>
      <c r="GB186" s="184">
        <f t="shared" si="180"/>
        <v>0</v>
      </c>
      <c r="GC186" s="184">
        <f t="shared" si="181"/>
        <v>0</v>
      </c>
      <c r="GD186" s="184">
        <f t="shared" si="182"/>
        <v>0</v>
      </c>
      <c r="GE186" s="184">
        <f t="shared" si="183"/>
        <v>0</v>
      </c>
      <c r="GF186" s="184">
        <f t="shared" si="184"/>
        <v>0</v>
      </c>
      <c r="GG186" s="184">
        <f t="shared" si="185"/>
        <v>0</v>
      </c>
      <c r="GH186" s="184">
        <f t="shared" si="186"/>
        <v>0</v>
      </c>
      <c r="GI186" s="184">
        <f t="shared" si="187"/>
        <v>0</v>
      </c>
      <c r="GJ186" s="184">
        <f t="shared" si="188"/>
        <v>0</v>
      </c>
      <c r="GK186" s="184">
        <f t="shared" si="189"/>
        <v>0</v>
      </c>
      <c r="GL186" s="184">
        <f t="shared" si="190"/>
        <v>0</v>
      </c>
      <c r="GM186" s="184">
        <f t="shared" si="150"/>
        <v>0</v>
      </c>
      <c r="GN186" s="184">
        <f t="shared" si="151"/>
        <v>0</v>
      </c>
      <c r="GO186" s="184">
        <f t="shared" si="152"/>
        <v>0</v>
      </c>
      <c r="GP186" s="184">
        <f t="shared" si="153"/>
        <v>0</v>
      </c>
      <c r="GQ186" s="184">
        <f t="shared" si="141"/>
        <v>0</v>
      </c>
      <c r="GR186" s="184">
        <f t="shared" si="142"/>
        <v>0</v>
      </c>
      <c r="GS186" s="184">
        <f t="shared" si="143"/>
        <v>0</v>
      </c>
      <c r="GT186" s="184">
        <f t="shared" si="144"/>
        <v>0</v>
      </c>
      <c r="GU186" s="184">
        <f t="shared" si="145"/>
        <v>0</v>
      </c>
      <c r="GV186" s="184">
        <f t="shared" si="146"/>
        <v>0</v>
      </c>
      <c r="GW186" s="184">
        <f t="shared" si="147"/>
        <v>0</v>
      </c>
      <c r="GX186" s="184">
        <f t="shared" si="148"/>
        <v>0</v>
      </c>
    </row>
    <row r="187" spans="1:206" ht="35.1" customHeight="1" x14ac:dyDescent="0.4">
      <c r="A187" s="169" t="s">
        <v>79</v>
      </c>
      <c r="B187" s="170">
        <v>45492</v>
      </c>
      <c r="C187" s="190"/>
      <c r="D187" s="190"/>
      <c r="E187" s="190"/>
      <c r="F187" s="189"/>
      <c r="G187" s="189"/>
      <c r="H187" s="189"/>
      <c r="I187" s="189"/>
      <c r="J187" s="189"/>
      <c r="K187" s="307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304"/>
      <c r="AB187" s="304"/>
      <c r="AC187" s="304"/>
      <c r="AD187" s="304"/>
      <c r="AE187" s="304"/>
      <c r="AF187" s="304"/>
      <c r="AG187" s="304"/>
      <c r="AH187" s="304"/>
      <c r="AI187" s="304"/>
      <c r="AJ187" s="186"/>
      <c r="AK187" s="304"/>
      <c r="AL187" s="304"/>
      <c r="AM187" s="304"/>
      <c r="AN187" s="304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306"/>
      <c r="BT187" s="306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311"/>
      <c r="CN187" s="311"/>
      <c r="CO187" s="311"/>
      <c r="CP187" s="311"/>
      <c r="CQ187" s="311"/>
      <c r="CR187" s="311"/>
      <c r="CS187" s="311"/>
      <c r="CT187" s="311"/>
      <c r="CU187" s="311"/>
      <c r="CV187" s="311"/>
      <c r="CW187" s="311"/>
      <c r="CX187" s="311"/>
      <c r="CY187" s="311"/>
      <c r="CZ187" s="311"/>
      <c r="DA187" s="311"/>
      <c r="DB187" s="311"/>
      <c r="DC187" s="311"/>
      <c r="DD187" s="311"/>
      <c r="DE187" s="311"/>
      <c r="DF187" s="312"/>
      <c r="DG187" s="312"/>
      <c r="DH187" s="312"/>
      <c r="DI187" s="312"/>
      <c r="DJ187" s="312"/>
      <c r="DK187" s="312"/>
      <c r="DL187" s="312"/>
      <c r="DM187" s="312"/>
      <c r="DN187" s="312"/>
      <c r="DO187" s="312"/>
      <c r="DP187" s="312"/>
      <c r="DQ187" s="312"/>
      <c r="DR187" s="312"/>
      <c r="DS187" s="312"/>
      <c r="DT187" s="312"/>
      <c r="DU187" s="312"/>
      <c r="DV187" s="312"/>
      <c r="DW187" s="312"/>
      <c r="DX187" s="306"/>
      <c r="DY187" s="306"/>
      <c r="DZ187" s="306"/>
      <c r="EA187" s="306"/>
      <c r="EB187" s="306"/>
      <c r="EC187" s="306"/>
      <c r="ED187" s="306"/>
      <c r="EE187" s="306"/>
      <c r="EF187" s="306"/>
      <c r="EG187" s="306"/>
      <c r="EH187" s="306"/>
      <c r="EI187" s="306"/>
      <c r="EJ187" s="306"/>
      <c r="EK187" s="306"/>
      <c r="EL187" s="306"/>
      <c r="EM187" s="306"/>
      <c r="EN187" s="306"/>
      <c r="EO187" s="178"/>
      <c r="EP187" s="178"/>
      <c r="EQ187" s="178"/>
      <c r="ER187" s="178"/>
      <c r="ES187" s="178"/>
      <c r="ET187" s="178"/>
      <c r="EU187" s="178"/>
      <c r="EV187" s="309"/>
      <c r="EW187" s="309"/>
      <c r="EX187" s="309"/>
      <c r="EY187" s="310"/>
      <c r="EZ187" s="230"/>
      <c r="FA187" s="184">
        <f t="shared" si="154"/>
        <v>0</v>
      </c>
      <c r="FB187" s="184">
        <f t="shared" si="149"/>
        <v>0</v>
      </c>
      <c r="FC187" s="184">
        <f t="shared" si="155"/>
        <v>0</v>
      </c>
      <c r="FD187" s="184">
        <f t="shared" si="156"/>
        <v>0</v>
      </c>
      <c r="FE187" s="184">
        <f t="shared" si="157"/>
        <v>0</v>
      </c>
      <c r="FF187" s="184">
        <f t="shared" si="158"/>
        <v>0</v>
      </c>
      <c r="FG187" s="184">
        <f t="shared" si="159"/>
        <v>0</v>
      </c>
      <c r="FH187" s="184">
        <f t="shared" si="160"/>
        <v>0</v>
      </c>
      <c r="FI187" s="184">
        <f t="shared" si="161"/>
        <v>0</v>
      </c>
      <c r="FJ187" s="184">
        <f t="shared" si="162"/>
        <v>0</v>
      </c>
      <c r="FK187" s="184">
        <f t="shared" si="163"/>
        <v>0</v>
      </c>
      <c r="FL187" s="184">
        <f t="shared" si="164"/>
        <v>0</v>
      </c>
      <c r="FM187" s="184">
        <f t="shared" si="165"/>
        <v>0</v>
      </c>
      <c r="FN187" s="184">
        <f t="shared" si="166"/>
        <v>0</v>
      </c>
      <c r="FO187" s="184">
        <f t="shared" si="167"/>
        <v>0</v>
      </c>
      <c r="FP187" s="184">
        <f t="shared" si="168"/>
        <v>0</v>
      </c>
      <c r="FQ187" s="184">
        <f t="shared" si="169"/>
        <v>0</v>
      </c>
      <c r="FR187" s="184">
        <f t="shared" si="170"/>
        <v>0</v>
      </c>
      <c r="FS187" s="184">
        <f t="shared" si="171"/>
        <v>0</v>
      </c>
      <c r="FT187" s="184">
        <f t="shared" si="172"/>
        <v>0</v>
      </c>
      <c r="FU187" s="184">
        <f t="shared" si="173"/>
        <v>0</v>
      </c>
      <c r="FV187" s="184">
        <f t="shared" si="174"/>
        <v>0</v>
      </c>
      <c r="FW187" s="184">
        <f t="shared" si="175"/>
        <v>0</v>
      </c>
      <c r="FX187" s="184">
        <f t="shared" si="176"/>
        <v>0</v>
      </c>
      <c r="FY187" s="184">
        <f t="shared" si="177"/>
        <v>0</v>
      </c>
      <c r="FZ187" s="184">
        <f t="shared" si="178"/>
        <v>0</v>
      </c>
      <c r="GA187" s="184">
        <f t="shared" si="179"/>
        <v>0</v>
      </c>
      <c r="GB187" s="184">
        <f t="shared" si="180"/>
        <v>0</v>
      </c>
      <c r="GC187" s="184">
        <f t="shared" si="181"/>
        <v>0</v>
      </c>
      <c r="GD187" s="184">
        <f t="shared" si="182"/>
        <v>0</v>
      </c>
      <c r="GE187" s="184">
        <f t="shared" si="183"/>
        <v>0</v>
      </c>
      <c r="GF187" s="184">
        <f t="shared" si="184"/>
        <v>0</v>
      </c>
      <c r="GG187" s="184">
        <f t="shared" si="185"/>
        <v>0</v>
      </c>
      <c r="GH187" s="184">
        <f t="shared" si="186"/>
        <v>0</v>
      </c>
      <c r="GI187" s="184">
        <f t="shared" si="187"/>
        <v>0</v>
      </c>
      <c r="GJ187" s="184">
        <f t="shared" si="188"/>
        <v>0</v>
      </c>
      <c r="GK187" s="184">
        <f t="shared" si="189"/>
        <v>0</v>
      </c>
      <c r="GL187" s="184">
        <f t="shared" si="190"/>
        <v>0</v>
      </c>
      <c r="GM187" s="184">
        <f t="shared" si="150"/>
        <v>0</v>
      </c>
      <c r="GN187" s="184">
        <f t="shared" si="151"/>
        <v>0</v>
      </c>
      <c r="GO187" s="184">
        <f t="shared" si="152"/>
        <v>0</v>
      </c>
      <c r="GP187" s="184">
        <f t="shared" si="153"/>
        <v>0</v>
      </c>
      <c r="GQ187" s="184">
        <f t="shared" si="141"/>
        <v>0</v>
      </c>
      <c r="GR187" s="184">
        <f t="shared" si="142"/>
        <v>0</v>
      </c>
      <c r="GS187" s="184">
        <f t="shared" si="143"/>
        <v>0</v>
      </c>
      <c r="GT187" s="184">
        <f t="shared" si="144"/>
        <v>0</v>
      </c>
      <c r="GU187" s="184">
        <f t="shared" si="145"/>
        <v>0</v>
      </c>
      <c r="GV187" s="184">
        <f t="shared" si="146"/>
        <v>0</v>
      </c>
      <c r="GW187" s="184">
        <f t="shared" si="147"/>
        <v>0</v>
      </c>
      <c r="GX187" s="184">
        <f t="shared" si="148"/>
        <v>0</v>
      </c>
    </row>
    <row r="188" spans="1:206" ht="35.1" customHeight="1" x14ac:dyDescent="0.4">
      <c r="A188" s="169" t="s">
        <v>80</v>
      </c>
      <c r="B188" s="170">
        <v>45493</v>
      </c>
      <c r="C188" s="190"/>
      <c r="D188" s="190"/>
      <c r="E188" s="190"/>
      <c r="F188" s="189"/>
      <c r="G188" s="189"/>
      <c r="H188" s="189"/>
      <c r="I188" s="189"/>
      <c r="J188" s="189"/>
      <c r="K188" s="307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304"/>
      <c r="AB188" s="304"/>
      <c r="AC188" s="304"/>
      <c r="AD188" s="304"/>
      <c r="AE188" s="304"/>
      <c r="AF188" s="304"/>
      <c r="AG188" s="304"/>
      <c r="AH188" s="304"/>
      <c r="AI188" s="304"/>
      <c r="AJ188" s="186"/>
      <c r="AK188" s="304"/>
      <c r="AL188" s="304"/>
      <c r="AM188" s="304"/>
      <c r="AN188" s="304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306"/>
      <c r="BT188" s="306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311"/>
      <c r="CN188" s="311"/>
      <c r="CO188" s="311"/>
      <c r="CP188" s="311"/>
      <c r="CQ188" s="311"/>
      <c r="CR188" s="311"/>
      <c r="CS188" s="311"/>
      <c r="CT188" s="311"/>
      <c r="CU188" s="311"/>
      <c r="CV188" s="311"/>
      <c r="CW188" s="311"/>
      <c r="CX188" s="311"/>
      <c r="CY188" s="311"/>
      <c r="CZ188" s="311"/>
      <c r="DA188" s="311"/>
      <c r="DB188" s="311"/>
      <c r="DC188" s="311"/>
      <c r="DD188" s="311"/>
      <c r="DE188" s="311"/>
      <c r="DF188" s="312"/>
      <c r="DG188" s="312"/>
      <c r="DH188" s="312"/>
      <c r="DI188" s="312"/>
      <c r="DJ188" s="312"/>
      <c r="DK188" s="312"/>
      <c r="DL188" s="312"/>
      <c r="DM188" s="312"/>
      <c r="DN188" s="312"/>
      <c r="DO188" s="312"/>
      <c r="DP188" s="312"/>
      <c r="DQ188" s="312"/>
      <c r="DR188" s="312"/>
      <c r="DS188" s="312"/>
      <c r="DT188" s="312"/>
      <c r="DU188" s="312"/>
      <c r="DV188" s="312"/>
      <c r="DW188" s="312"/>
      <c r="DX188" s="306"/>
      <c r="DY188" s="306"/>
      <c r="DZ188" s="306"/>
      <c r="EA188" s="306"/>
      <c r="EB188" s="306"/>
      <c r="EC188" s="306"/>
      <c r="ED188" s="306"/>
      <c r="EE188" s="306"/>
      <c r="EF188" s="306"/>
      <c r="EG188" s="306"/>
      <c r="EH188" s="306"/>
      <c r="EI188" s="306"/>
      <c r="EJ188" s="306"/>
      <c r="EK188" s="306"/>
      <c r="EL188" s="306"/>
      <c r="EM188" s="306"/>
      <c r="EN188" s="306"/>
      <c r="EO188" s="178"/>
      <c r="EP188" s="178"/>
      <c r="EQ188" s="178"/>
      <c r="ER188" s="178"/>
      <c r="ES188" s="178"/>
      <c r="ET188" s="178"/>
      <c r="EU188" s="178"/>
      <c r="EV188" s="309"/>
      <c r="EW188" s="309"/>
      <c r="EX188" s="309"/>
      <c r="EY188" s="310"/>
      <c r="EZ188" s="230"/>
      <c r="FA188" s="184">
        <f t="shared" si="154"/>
        <v>0</v>
      </c>
      <c r="FB188" s="184">
        <f t="shared" si="149"/>
        <v>0</v>
      </c>
      <c r="FC188" s="184">
        <f t="shared" si="155"/>
        <v>0</v>
      </c>
      <c r="FD188" s="184">
        <f t="shared" si="156"/>
        <v>0</v>
      </c>
      <c r="FE188" s="184">
        <f t="shared" si="157"/>
        <v>0</v>
      </c>
      <c r="FF188" s="184">
        <f t="shared" si="158"/>
        <v>0</v>
      </c>
      <c r="FG188" s="184">
        <f t="shared" si="159"/>
        <v>0</v>
      </c>
      <c r="FH188" s="184">
        <f t="shared" si="160"/>
        <v>0</v>
      </c>
      <c r="FI188" s="184">
        <f t="shared" si="161"/>
        <v>0</v>
      </c>
      <c r="FJ188" s="184">
        <f t="shared" si="162"/>
        <v>0</v>
      </c>
      <c r="FK188" s="184">
        <f t="shared" si="163"/>
        <v>0</v>
      </c>
      <c r="FL188" s="184">
        <f t="shared" si="164"/>
        <v>0</v>
      </c>
      <c r="FM188" s="184">
        <f t="shared" si="165"/>
        <v>0</v>
      </c>
      <c r="FN188" s="184">
        <f t="shared" si="166"/>
        <v>0</v>
      </c>
      <c r="FO188" s="184">
        <f t="shared" si="167"/>
        <v>0</v>
      </c>
      <c r="FP188" s="184">
        <f t="shared" si="168"/>
        <v>0</v>
      </c>
      <c r="FQ188" s="184">
        <f t="shared" si="169"/>
        <v>0</v>
      </c>
      <c r="FR188" s="184">
        <f t="shared" si="170"/>
        <v>0</v>
      </c>
      <c r="FS188" s="184">
        <f t="shared" si="171"/>
        <v>0</v>
      </c>
      <c r="FT188" s="184">
        <f t="shared" si="172"/>
        <v>0</v>
      </c>
      <c r="FU188" s="184">
        <f t="shared" si="173"/>
        <v>0</v>
      </c>
      <c r="FV188" s="184">
        <f t="shared" si="174"/>
        <v>0</v>
      </c>
      <c r="FW188" s="184">
        <f t="shared" si="175"/>
        <v>0</v>
      </c>
      <c r="FX188" s="184">
        <f t="shared" si="176"/>
        <v>0</v>
      </c>
      <c r="FY188" s="184">
        <f t="shared" si="177"/>
        <v>0</v>
      </c>
      <c r="FZ188" s="184">
        <f t="shared" si="178"/>
        <v>0</v>
      </c>
      <c r="GA188" s="184">
        <f t="shared" si="179"/>
        <v>0</v>
      </c>
      <c r="GB188" s="184">
        <f t="shared" si="180"/>
        <v>0</v>
      </c>
      <c r="GC188" s="184">
        <f t="shared" si="181"/>
        <v>0</v>
      </c>
      <c r="GD188" s="184">
        <f t="shared" si="182"/>
        <v>0</v>
      </c>
      <c r="GE188" s="184">
        <f t="shared" si="183"/>
        <v>0</v>
      </c>
      <c r="GF188" s="184">
        <f t="shared" si="184"/>
        <v>0</v>
      </c>
      <c r="GG188" s="184">
        <f t="shared" si="185"/>
        <v>0</v>
      </c>
      <c r="GH188" s="184">
        <f t="shared" si="186"/>
        <v>0</v>
      </c>
      <c r="GI188" s="184">
        <f t="shared" si="187"/>
        <v>0</v>
      </c>
      <c r="GJ188" s="184">
        <f t="shared" si="188"/>
        <v>0</v>
      </c>
      <c r="GK188" s="184">
        <f t="shared" si="189"/>
        <v>0</v>
      </c>
      <c r="GL188" s="184">
        <f t="shared" si="190"/>
        <v>0</v>
      </c>
      <c r="GM188" s="184">
        <f t="shared" si="150"/>
        <v>0</v>
      </c>
      <c r="GN188" s="184">
        <f t="shared" si="151"/>
        <v>0</v>
      </c>
      <c r="GO188" s="184">
        <f t="shared" si="152"/>
        <v>0</v>
      </c>
      <c r="GP188" s="184">
        <f t="shared" si="153"/>
        <v>0</v>
      </c>
      <c r="GQ188" s="184">
        <f t="shared" si="141"/>
        <v>0</v>
      </c>
      <c r="GR188" s="184">
        <f t="shared" si="142"/>
        <v>0</v>
      </c>
      <c r="GS188" s="184">
        <f t="shared" si="143"/>
        <v>0</v>
      </c>
      <c r="GT188" s="184">
        <f t="shared" si="144"/>
        <v>0</v>
      </c>
      <c r="GU188" s="184">
        <f t="shared" si="145"/>
        <v>0</v>
      </c>
      <c r="GV188" s="184">
        <f t="shared" si="146"/>
        <v>0</v>
      </c>
      <c r="GW188" s="184">
        <f t="shared" si="147"/>
        <v>0</v>
      </c>
      <c r="GX188" s="184">
        <f t="shared" si="148"/>
        <v>0</v>
      </c>
    </row>
    <row r="189" spans="1:206" ht="35.1" customHeight="1" x14ac:dyDescent="0.4">
      <c r="A189" s="144" t="s">
        <v>81</v>
      </c>
      <c r="B189" s="145">
        <v>45494</v>
      </c>
      <c r="C189" s="2"/>
      <c r="D189" s="2"/>
      <c r="E189" s="2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297"/>
      <c r="AB189" s="297"/>
      <c r="AC189" s="297"/>
      <c r="AD189" s="297"/>
      <c r="AE189" s="297"/>
      <c r="AF189" s="297"/>
      <c r="AG189" s="297"/>
      <c r="AH189" s="297"/>
      <c r="AI189" s="297"/>
      <c r="AJ189" s="192"/>
      <c r="AK189" s="297"/>
      <c r="AL189" s="297"/>
      <c r="AM189" s="297"/>
      <c r="AN189" s="297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98"/>
      <c r="BT189" s="298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313"/>
      <c r="CP189" s="313"/>
      <c r="CQ189" s="313"/>
      <c r="CR189" s="313"/>
      <c r="CS189" s="313"/>
      <c r="CT189" s="313"/>
      <c r="CU189" s="313"/>
      <c r="CV189" s="313"/>
      <c r="CW189" s="313"/>
      <c r="CX189" s="313"/>
      <c r="CY189" s="313"/>
      <c r="CZ189" s="313"/>
      <c r="DA189" s="313"/>
      <c r="DB189" s="313"/>
      <c r="DC189" s="313"/>
      <c r="DD189" s="313"/>
      <c r="DE189" s="313"/>
      <c r="DF189" s="314"/>
      <c r="DG189" s="314"/>
      <c r="DH189" s="314"/>
      <c r="DI189" s="314"/>
      <c r="DJ189" s="314"/>
      <c r="DK189" s="314"/>
      <c r="DL189" s="314"/>
      <c r="DM189" s="314"/>
      <c r="DN189" s="314"/>
      <c r="DO189" s="314"/>
      <c r="DP189" s="314"/>
      <c r="DQ189" s="314"/>
      <c r="DR189" s="314"/>
      <c r="DS189" s="314"/>
      <c r="DT189" s="314"/>
      <c r="DU189" s="314"/>
      <c r="DV189" s="314"/>
      <c r="DW189" s="314"/>
      <c r="DX189" s="298"/>
      <c r="DY189" s="298"/>
      <c r="DZ189" s="298"/>
      <c r="EA189" s="298"/>
      <c r="EB189" s="298"/>
      <c r="EC189" s="298"/>
      <c r="ED189" s="298"/>
      <c r="EE189" s="298"/>
      <c r="EF189" s="298"/>
      <c r="EG189" s="298"/>
      <c r="EH189" s="298"/>
      <c r="EI189" s="298"/>
      <c r="EJ189" s="298"/>
      <c r="EK189" s="298"/>
      <c r="EL189" s="298"/>
      <c r="EM189" s="298"/>
      <c r="EN189" s="298"/>
      <c r="EO189" s="298"/>
      <c r="EP189" s="298"/>
      <c r="EQ189" s="298"/>
      <c r="ER189" s="298"/>
      <c r="ES189" s="298"/>
      <c r="ET189" s="298"/>
      <c r="EU189" s="152"/>
      <c r="EV189" s="220"/>
      <c r="EW189" s="220"/>
      <c r="EX189" s="220"/>
      <c r="EY189" s="221"/>
      <c r="EZ189" s="185"/>
      <c r="FA189" s="156">
        <f t="shared" si="154"/>
        <v>0</v>
      </c>
      <c r="FB189" s="156">
        <f t="shared" si="149"/>
        <v>0</v>
      </c>
      <c r="FC189" s="156">
        <f t="shared" si="155"/>
        <v>0</v>
      </c>
      <c r="FD189" s="156">
        <f t="shared" si="156"/>
        <v>0</v>
      </c>
      <c r="FE189" s="156">
        <f t="shared" si="157"/>
        <v>0</v>
      </c>
      <c r="FF189" s="156">
        <f t="shared" si="158"/>
        <v>0</v>
      </c>
      <c r="FG189" s="156">
        <f t="shared" si="159"/>
        <v>0</v>
      </c>
      <c r="FH189" s="156">
        <f t="shared" si="160"/>
        <v>0</v>
      </c>
      <c r="FI189" s="156">
        <f t="shared" si="161"/>
        <v>0</v>
      </c>
      <c r="FJ189" s="156">
        <f t="shared" si="162"/>
        <v>0</v>
      </c>
      <c r="FK189" s="156">
        <f t="shared" si="163"/>
        <v>0</v>
      </c>
      <c r="FL189" s="156">
        <f t="shared" si="164"/>
        <v>0</v>
      </c>
      <c r="FM189" s="156">
        <f t="shared" si="165"/>
        <v>0</v>
      </c>
      <c r="FN189" s="156">
        <f t="shared" si="166"/>
        <v>0</v>
      </c>
      <c r="FO189" s="156">
        <f t="shared" si="167"/>
        <v>0</v>
      </c>
      <c r="FP189" s="156">
        <f t="shared" si="168"/>
        <v>0</v>
      </c>
      <c r="FQ189" s="156">
        <f t="shared" si="169"/>
        <v>0</v>
      </c>
      <c r="FR189" s="156">
        <f t="shared" si="170"/>
        <v>0</v>
      </c>
      <c r="FS189" s="156">
        <f t="shared" si="171"/>
        <v>0</v>
      </c>
      <c r="FT189" s="156">
        <f t="shared" si="172"/>
        <v>0</v>
      </c>
      <c r="FU189" s="156">
        <f t="shared" si="173"/>
        <v>0</v>
      </c>
      <c r="FV189" s="156">
        <f t="shared" si="174"/>
        <v>0</v>
      </c>
      <c r="FW189" s="156">
        <f t="shared" si="175"/>
        <v>0</v>
      </c>
      <c r="FX189" s="156">
        <f t="shared" si="176"/>
        <v>0</v>
      </c>
      <c r="FY189" s="156">
        <f t="shared" si="177"/>
        <v>0</v>
      </c>
      <c r="FZ189" s="156">
        <f t="shared" si="178"/>
        <v>0</v>
      </c>
      <c r="GA189" s="156">
        <f t="shared" si="179"/>
        <v>0</v>
      </c>
      <c r="GB189" s="156">
        <f t="shared" si="180"/>
        <v>0</v>
      </c>
      <c r="GC189" s="156">
        <f t="shared" si="181"/>
        <v>0</v>
      </c>
      <c r="GD189" s="156">
        <f t="shared" si="182"/>
        <v>0</v>
      </c>
      <c r="GE189" s="156">
        <f t="shared" si="183"/>
        <v>0</v>
      </c>
      <c r="GF189" s="156">
        <f t="shared" si="184"/>
        <v>0</v>
      </c>
      <c r="GG189" s="156">
        <f t="shared" si="185"/>
        <v>0</v>
      </c>
      <c r="GH189" s="156">
        <f t="shared" si="186"/>
        <v>0</v>
      </c>
      <c r="GI189" s="156">
        <f t="shared" si="187"/>
        <v>0</v>
      </c>
      <c r="GJ189" s="156">
        <f t="shared" si="188"/>
        <v>0</v>
      </c>
      <c r="GK189" s="156">
        <f t="shared" si="189"/>
        <v>0</v>
      </c>
      <c r="GL189" s="156">
        <f t="shared" si="190"/>
        <v>0</v>
      </c>
      <c r="GM189" s="156">
        <f t="shared" si="150"/>
        <v>0</v>
      </c>
      <c r="GN189" s="156">
        <f t="shared" si="151"/>
        <v>0</v>
      </c>
      <c r="GO189" s="156">
        <f t="shared" si="152"/>
        <v>0</v>
      </c>
      <c r="GP189" s="156">
        <f t="shared" si="153"/>
        <v>0</v>
      </c>
      <c r="GQ189" s="156">
        <f t="shared" si="141"/>
        <v>0</v>
      </c>
      <c r="GR189" s="156">
        <f t="shared" si="142"/>
        <v>0</v>
      </c>
      <c r="GS189" s="156">
        <f t="shared" si="143"/>
        <v>0</v>
      </c>
      <c r="GT189" s="156">
        <f t="shared" si="144"/>
        <v>0</v>
      </c>
      <c r="GU189" s="156">
        <f t="shared" si="145"/>
        <v>0</v>
      </c>
      <c r="GV189" s="156">
        <f t="shared" si="146"/>
        <v>0</v>
      </c>
      <c r="GW189" s="156">
        <f t="shared" si="147"/>
        <v>0</v>
      </c>
      <c r="GX189" s="156">
        <f t="shared" si="148"/>
        <v>0</v>
      </c>
    </row>
    <row r="190" spans="1:206" ht="35.1" customHeight="1" x14ac:dyDescent="0.4">
      <c r="A190" s="114" t="s">
        <v>75</v>
      </c>
      <c r="B190" s="115">
        <v>45495</v>
      </c>
      <c r="C190" s="218"/>
      <c r="D190" s="218"/>
      <c r="E190" s="197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200"/>
      <c r="R190" s="199"/>
      <c r="S190" s="199"/>
      <c r="T190" s="199"/>
      <c r="U190" s="199"/>
      <c r="V190" s="199"/>
      <c r="W190" s="199"/>
      <c r="X190" s="200"/>
      <c r="Y190" s="199"/>
      <c r="Z190" s="199"/>
      <c r="AA190" s="294"/>
      <c r="AB190" s="294"/>
      <c r="AC190" s="294"/>
      <c r="AD190" s="294"/>
      <c r="AE190" s="295"/>
      <c r="AF190" s="294"/>
      <c r="AG190" s="294"/>
      <c r="AH190" s="294"/>
      <c r="AI190" s="294"/>
      <c r="AJ190" s="120"/>
      <c r="AK190" s="294"/>
      <c r="AL190" s="294"/>
      <c r="AM190" s="294"/>
      <c r="AN190" s="294"/>
      <c r="AO190" s="197"/>
      <c r="AP190" s="197"/>
      <c r="AQ190" s="218"/>
      <c r="AR190" s="218"/>
      <c r="AS190" s="218"/>
      <c r="AT190" s="218"/>
      <c r="AU190" s="218"/>
      <c r="AV190" s="197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58"/>
      <c r="BT190" s="255"/>
      <c r="BU190" s="255"/>
      <c r="BV190" s="255"/>
      <c r="BW190" s="255"/>
      <c r="BX190" s="255"/>
      <c r="BY190" s="255"/>
      <c r="BZ190" s="255"/>
      <c r="CA190" s="255"/>
      <c r="CB190" s="255"/>
      <c r="CC190" s="255"/>
      <c r="CD190" s="255"/>
      <c r="CE190" s="255"/>
      <c r="CF190" s="255"/>
      <c r="CG190" s="255"/>
      <c r="CH190" s="255"/>
      <c r="CI190" s="255"/>
      <c r="CJ190" s="255"/>
      <c r="CK190" s="255"/>
      <c r="CL190" s="255"/>
      <c r="CM190" s="255"/>
      <c r="CN190" s="255"/>
      <c r="CO190" s="255"/>
      <c r="CP190" s="255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315"/>
      <c r="DG190" s="315"/>
      <c r="DH190" s="315"/>
      <c r="DI190" s="315"/>
      <c r="DJ190" s="315"/>
      <c r="DK190" s="315"/>
      <c r="DL190" s="315"/>
      <c r="DM190" s="315"/>
      <c r="DN190" s="315"/>
      <c r="DO190" s="315"/>
      <c r="DP190" s="315"/>
      <c r="DQ190" s="315"/>
      <c r="DR190" s="315"/>
      <c r="DS190" s="315"/>
      <c r="DT190" s="315"/>
      <c r="DU190" s="315"/>
      <c r="DV190" s="315"/>
      <c r="DW190" s="316"/>
      <c r="DX190" s="255"/>
      <c r="DY190" s="255"/>
      <c r="DZ190" s="255"/>
      <c r="EA190" s="255"/>
      <c r="EB190" s="255"/>
      <c r="EC190" s="255"/>
      <c r="ED190" s="255"/>
      <c r="EE190" s="255"/>
      <c r="EF190" s="255"/>
      <c r="EG190" s="255"/>
      <c r="EH190" s="255"/>
      <c r="EI190" s="255"/>
      <c r="EJ190" s="255"/>
      <c r="EK190" s="255"/>
      <c r="EL190" s="258"/>
      <c r="EM190" s="255"/>
      <c r="EN190" s="255"/>
      <c r="EO190" s="255"/>
      <c r="EP190" s="255"/>
      <c r="EQ190" s="258"/>
      <c r="ER190" s="255"/>
      <c r="ES190" s="255"/>
      <c r="ET190" s="255"/>
      <c r="EU190" s="133"/>
      <c r="EV190" s="206"/>
      <c r="EW190" s="206"/>
      <c r="EX190" s="206"/>
      <c r="EY190" s="207"/>
      <c r="EZ190" s="217"/>
      <c r="FA190" s="138">
        <f t="shared" si="154"/>
        <v>0</v>
      </c>
      <c r="FB190" s="138">
        <f t="shared" si="149"/>
        <v>0</v>
      </c>
      <c r="FC190" s="138">
        <f t="shared" si="155"/>
        <v>0</v>
      </c>
      <c r="FD190" s="138">
        <f t="shared" si="156"/>
        <v>0</v>
      </c>
      <c r="FE190" s="138">
        <f t="shared" si="157"/>
        <v>0</v>
      </c>
      <c r="FF190" s="138">
        <f t="shared" si="158"/>
        <v>0</v>
      </c>
      <c r="FG190" s="138">
        <f t="shared" si="159"/>
        <v>0</v>
      </c>
      <c r="FH190" s="138">
        <f t="shared" si="160"/>
        <v>0</v>
      </c>
      <c r="FI190" s="138">
        <f t="shared" si="161"/>
        <v>0</v>
      </c>
      <c r="FJ190" s="138">
        <f t="shared" si="162"/>
        <v>0</v>
      </c>
      <c r="FK190" s="138">
        <f t="shared" si="163"/>
        <v>0</v>
      </c>
      <c r="FL190" s="138">
        <f t="shared" si="164"/>
        <v>0</v>
      </c>
      <c r="FM190" s="138">
        <f t="shared" si="165"/>
        <v>0</v>
      </c>
      <c r="FN190" s="138">
        <f t="shared" si="166"/>
        <v>0</v>
      </c>
      <c r="FO190" s="138">
        <f t="shared" si="167"/>
        <v>0</v>
      </c>
      <c r="FP190" s="138">
        <f t="shared" si="168"/>
        <v>0</v>
      </c>
      <c r="FQ190" s="138">
        <f t="shared" si="169"/>
        <v>0</v>
      </c>
      <c r="FR190" s="138">
        <f t="shared" si="170"/>
        <v>0</v>
      </c>
      <c r="FS190" s="138">
        <f t="shared" si="171"/>
        <v>0</v>
      </c>
      <c r="FT190" s="138">
        <f t="shared" si="172"/>
        <v>0</v>
      </c>
      <c r="FU190" s="138">
        <f t="shared" si="173"/>
        <v>0</v>
      </c>
      <c r="FV190" s="138">
        <f t="shared" si="174"/>
        <v>0</v>
      </c>
      <c r="FW190" s="138">
        <f t="shared" si="175"/>
        <v>0</v>
      </c>
      <c r="FX190" s="138">
        <f t="shared" si="176"/>
        <v>0</v>
      </c>
      <c r="FY190" s="138">
        <f t="shared" si="177"/>
        <v>0</v>
      </c>
      <c r="FZ190" s="138">
        <f t="shared" si="178"/>
        <v>0</v>
      </c>
      <c r="GA190" s="138">
        <f t="shared" si="179"/>
        <v>0</v>
      </c>
      <c r="GB190" s="138">
        <f t="shared" si="180"/>
        <v>0</v>
      </c>
      <c r="GC190" s="138">
        <f t="shared" si="181"/>
        <v>0</v>
      </c>
      <c r="GD190" s="138">
        <f t="shared" si="182"/>
        <v>0</v>
      </c>
      <c r="GE190" s="138">
        <f t="shared" si="183"/>
        <v>0</v>
      </c>
      <c r="GF190" s="138">
        <f t="shared" si="184"/>
        <v>0</v>
      </c>
      <c r="GG190" s="138">
        <f t="shared" si="185"/>
        <v>0</v>
      </c>
      <c r="GH190" s="138">
        <f t="shared" si="186"/>
        <v>0</v>
      </c>
      <c r="GI190" s="138">
        <f t="shared" si="187"/>
        <v>0</v>
      </c>
      <c r="GJ190" s="138">
        <f t="shared" si="188"/>
        <v>0</v>
      </c>
      <c r="GK190" s="138">
        <f t="shared" si="189"/>
        <v>0</v>
      </c>
      <c r="GL190" s="138">
        <f t="shared" si="190"/>
        <v>0</v>
      </c>
      <c r="GM190" s="138">
        <f t="shared" si="150"/>
        <v>0</v>
      </c>
      <c r="GN190" s="138">
        <f t="shared" si="151"/>
        <v>0</v>
      </c>
      <c r="GO190" s="138">
        <f t="shared" si="152"/>
        <v>0</v>
      </c>
      <c r="GP190" s="138">
        <f t="shared" si="153"/>
        <v>0</v>
      </c>
      <c r="GQ190" s="138">
        <f t="shared" si="141"/>
        <v>0</v>
      </c>
      <c r="GR190" s="138">
        <f t="shared" si="142"/>
        <v>0</v>
      </c>
      <c r="GS190" s="138">
        <f t="shared" si="143"/>
        <v>0</v>
      </c>
      <c r="GT190" s="138">
        <f t="shared" si="144"/>
        <v>0</v>
      </c>
      <c r="GU190" s="138">
        <f t="shared" si="145"/>
        <v>0</v>
      </c>
      <c r="GV190" s="138">
        <f t="shared" si="146"/>
        <v>0</v>
      </c>
      <c r="GW190" s="138">
        <f t="shared" si="147"/>
        <v>0</v>
      </c>
      <c r="GX190" s="138">
        <f t="shared" si="148"/>
        <v>0</v>
      </c>
    </row>
    <row r="191" spans="1:206" ht="35.1" customHeight="1" x14ac:dyDescent="0.4">
      <c r="A191" s="114" t="s">
        <v>76</v>
      </c>
      <c r="B191" s="115">
        <v>45496</v>
      </c>
      <c r="C191" s="317"/>
      <c r="D191" s="117"/>
      <c r="E191" s="118"/>
      <c r="F191" s="199"/>
      <c r="G191" s="199"/>
      <c r="H191" s="199"/>
      <c r="I191" s="199"/>
      <c r="J191" s="199"/>
      <c r="K191" s="143"/>
      <c r="L191" s="199"/>
      <c r="M191" s="318"/>
      <c r="N191" s="199"/>
      <c r="O191" s="199"/>
      <c r="P191" s="199"/>
      <c r="Q191" s="200"/>
      <c r="R191" s="199"/>
      <c r="S191" s="199"/>
      <c r="T191" s="199"/>
      <c r="U191" s="199"/>
      <c r="V191" s="199"/>
      <c r="W191" s="199"/>
      <c r="X191" s="200"/>
      <c r="Y191" s="199"/>
      <c r="Z191" s="199"/>
      <c r="AA191" s="294"/>
      <c r="AB191" s="294"/>
      <c r="AC191" s="291"/>
      <c r="AD191" s="294"/>
      <c r="AE191" s="295"/>
      <c r="AF191" s="291"/>
      <c r="AG191" s="294"/>
      <c r="AH191" s="294"/>
      <c r="AI191" s="294"/>
      <c r="AJ191" s="120"/>
      <c r="AK191" s="294"/>
      <c r="AL191" s="294"/>
      <c r="AM191" s="294"/>
      <c r="AN191" s="294"/>
      <c r="AO191" s="197"/>
      <c r="AP191" s="197"/>
      <c r="AQ191" s="218"/>
      <c r="AR191" s="218"/>
      <c r="AS191" s="218"/>
      <c r="AT191" s="218"/>
      <c r="AU191" s="218"/>
      <c r="AV191" s="197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58"/>
      <c r="BT191" s="255"/>
      <c r="BU191" s="319"/>
      <c r="BV191" s="319"/>
      <c r="BW191" s="319"/>
      <c r="BX191" s="319"/>
      <c r="BY191" s="319"/>
      <c r="BZ191" s="319"/>
      <c r="CA191" s="319"/>
      <c r="CB191" s="319"/>
      <c r="CC191" s="319"/>
      <c r="CD191" s="319"/>
      <c r="CE191" s="319"/>
      <c r="CF191" s="319"/>
      <c r="CG191" s="319"/>
      <c r="CH191" s="319"/>
      <c r="CI191" s="319"/>
      <c r="CJ191" s="319"/>
      <c r="CK191" s="319"/>
      <c r="CL191" s="319"/>
      <c r="CM191" s="319"/>
      <c r="CN191" s="319"/>
      <c r="CO191" s="319"/>
      <c r="CP191" s="319"/>
      <c r="CQ191" s="290"/>
      <c r="CR191" s="290"/>
      <c r="CS191" s="290"/>
      <c r="CT191" s="290"/>
      <c r="CU191" s="290"/>
      <c r="CV191" s="290"/>
      <c r="CW191" s="290"/>
      <c r="CX191" s="290"/>
      <c r="CY191" s="290"/>
      <c r="CZ191" s="290"/>
      <c r="DA191" s="290"/>
      <c r="DB191" s="290"/>
      <c r="DC191" s="290"/>
      <c r="DD191" s="290"/>
      <c r="DE191" s="290"/>
      <c r="DF191" s="320"/>
      <c r="DG191" s="320"/>
      <c r="DH191" s="320"/>
      <c r="DI191" s="320"/>
      <c r="DJ191" s="320"/>
      <c r="DK191" s="320"/>
      <c r="DL191" s="320"/>
      <c r="DM191" s="320"/>
      <c r="DN191" s="320"/>
      <c r="DO191" s="320"/>
      <c r="DP191" s="320"/>
      <c r="DQ191" s="320"/>
      <c r="DR191" s="320"/>
      <c r="DS191" s="320"/>
      <c r="DT191" s="320"/>
      <c r="DU191" s="320"/>
      <c r="DV191" s="320"/>
      <c r="DW191" s="321"/>
      <c r="DX191" s="320"/>
      <c r="DY191" s="320"/>
      <c r="DZ191" s="320"/>
      <c r="EA191" s="320"/>
      <c r="EB191" s="320"/>
      <c r="EC191" s="320"/>
      <c r="ED191" s="320"/>
      <c r="EE191" s="320"/>
      <c r="EF191" s="320"/>
      <c r="EG191" s="320"/>
      <c r="EH191" s="320"/>
      <c r="EI191" s="320"/>
      <c r="EJ191" s="320"/>
      <c r="EK191" s="320"/>
      <c r="EL191" s="321"/>
      <c r="EM191" s="320"/>
      <c r="EN191" s="320"/>
      <c r="EO191" s="320"/>
      <c r="EP191" s="320"/>
      <c r="EQ191" s="321"/>
      <c r="ER191" s="320"/>
      <c r="ES191" s="320"/>
      <c r="ET191" s="320"/>
      <c r="EU191" s="133"/>
      <c r="EV191" s="206"/>
      <c r="EW191" s="206"/>
      <c r="EX191" s="206"/>
      <c r="EY191" s="207"/>
      <c r="EZ191" s="217"/>
      <c r="FA191" s="138">
        <f t="shared" si="154"/>
        <v>0</v>
      </c>
      <c r="FB191" s="138">
        <f t="shared" si="149"/>
        <v>0</v>
      </c>
      <c r="FC191" s="138">
        <f t="shared" si="155"/>
        <v>0</v>
      </c>
      <c r="FD191" s="138">
        <f t="shared" si="156"/>
        <v>0</v>
      </c>
      <c r="FE191" s="138">
        <f t="shared" si="157"/>
        <v>0</v>
      </c>
      <c r="FF191" s="138">
        <f t="shared" si="158"/>
        <v>0</v>
      </c>
      <c r="FG191" s="138">
        <f t="shared" si="159"/>
        <v>0</v>
      </c>
      <c r="FH191" s="138">
        <f t="shared" si="160"/>
        <v>0</v>
      </c>
      <c r="FI191" s="138">
        <f t="shared" si="161"/>
        <v>0</v>
      </c>
      <c r="FJ191" s="138">
        <f t="shared" si="162"/>
        <v>0</v>
      </c>
      <c r="FK191" s="138">
        <f t="shared" si="163"/>
        <v>0</v>
      </c>
      <c r="FL191" s="138">
        <f t="shared" si="164"/>
        <v>0</v>
      </c>
      <c r="FM191" s="138">
        <f t="shared" si="165"/>
        <v>0</v>
      </c>
      <c r="FN191" s="138">
        <f t="shared" si="166"/>
        <v>0</v>
      </c>
      <c r="FO191" s="138">
        <f t="shared" si="167"/>
        <v>0</v>
      </c>
      <c r="FP191" s="138">
        <f t="shared" si="168"/>
        <v>0</v>
      </c>
      <c r="FQ191" s="138">
        <f t="shared" si="169"/>
        <v>0</v>
      </c>
      <c r="FR191" s="138">
        <f t="shared" si="170"/>
        <v>0</v>
      </c>
      <c r="FS191" s="138">
        <f t="shared" si="171"/>
        <v>0</v>
      </c>
      <c r="FT191" s="138">
        <f t="shared" si="172"/>
        <v>0</v>
      </c>
      <c r="FU191" s="138">
        <f t="shared" si="173"/>
        <v>0</v>
      </c>
      <c r="FV191" s="138">
        <f t="shared" si="174"/>
        <v>0</v>
      </c>
      <c r="FW191" s="138">
        <f t="shared" si="175"/>
        <v>0</v>
      </c>
      <c r="FX191" s="138">
        <f t="shared" si="176"/>
        <v>0</v>
      </c>
      <c r="FY191" s="138">
        <f t="shared" si="177"/>
        <v>0</v>
      </c>
      <c r="FZ191" s="138">
        <f t="shared" si="178"/>
        <v>0</v>
      </c>
      <c r="GA191" s="138">
        <f t="shared" si="179"/>
        <v>0</v>
      </c>
      <c r="GB191" s="138">
        <f t="shared" si="180"/>
        <v>0</v>
      </c>
      <c r="GC191" s="138">
        <f t="shared" si="181"/>
        <v>0</v>
      </c>
      <c r="GD191" s="138">
        <f t="shared" si="182"/>
        <v>0</v>
      </c>
      <c r="GE191" s="138">
        <f t="shared" si="183"/>
        <v>0</v>
      </c>
      <c r="GF191" s="138">
        <f t="shared" si="184"/>
        <v>0</v>
      </c>
      <c r="GG191" s="138">
        <f t="shared" si="185"/>
        <v>0</v>
      </c>
      <c r="GH191" s="138">
        <f t="shared" si="186"/>
        <v>0</v>
      </c>
      <c r="GI191" s="138">
        <f t="shared" si="187"/>
        <v>0</v>
      </c>
      <c r="GJ191" s="138">
        <f t="shared" si="188"/>
        <v>0</v>
      </c>
      <c r="GK191" s="138">
        <f t="shared" si="189"/>
        <v>0</v>
      </c>
      <c r="GL191" s="138">
        <f t="shared" si="190"/>
        <v>0</v>
      </c>
      <c r="GM191" s="138">
        <f t="shared" si="150"/>
        <v>0</v>
      </c>
      <c r="GN191" s="138">
        <f t="shared" si="151"/>
        <v>0</v>
      </c>
      <c r="GO191" s="138">
        <f t="shared" si="152"/>
        <v>0</v>
      </c>
      <c r="GP191" s="138">
        <f t="shared" si="153"/>
        <v>0</v>
      </c>
      <c r="GQ191" s="138">
        <f t="shared" si="141"/>
        <v>0</v>
      </c>
      <c r="GR191" s="138">
        <f t="shared" si="142"/>
        <v>0</v>
      </c>
      <c r="GS191" s="138">
        <f t="shared" si="143"/>
        <v>0</v>
      </c>
      <c r="GT191" s="138">
        <f t="shared" si="144"/>
        <v>0</v>
      </c>
      <c r="GU191" s="138">
        <f t="shared" si="145"/>
        <v>0</v>
      </c>
      <c r="GV191" s="138">
        <f t="shared" si="146"/>
        <v>0</v>
      </c>
      <c r="GW191" s="138">
        <f t="shared" si="147"/>
        <v>0</v>
      </c>
      <c r="GX191" s="138">
        <f t="shared" si="148"/>
        <v>0</v>
      </c>
    </row>
    <row r="192" spans="1:206" ht="35.1" customHeight="1" x14ac:dyDescent="0.4">
      <c r="A192" s="114" t="s">
        <v>77</v>
      </c>
      <c r="B192" s="115">
        <v>45497</v>
      </c>
      <c r="C192" s="117"/>
      <c r="D192" s="117"/>
      <c r="E192" s="118"/>
      <c r="F192" s="199"/>
      <c r="G192" s="199"/>
      <c r="H192" s="199"/>
      <c r="I192" s="199"/>
      <c r="J192" s="199"/>
      <c r="K192" s="143"/>
      <c r="L192" s="199"/>
      <c r="M192" s="318"/>
      <c r="N192" s="199"/>
      <c r="O192" s="199"/>
      <c r="P192" s="199"/>
      <c r="Q192" s="200"/>
      <c r="R192" s="318"/>
      <c r="S192" s="318"/>
      <c r="T192" s="199"/>
      <c r="U192" s="199"/>
      <c r="V192" s="199"/>
      <c r="W192" s="199"/>
      <c r="X192" s="200"/>
      <c r="Y192" s="199"/>
      <c r="Z192" s="199"/>
      <c r="AA192" s="294"/>
      <c r="AB192" s="294"/>
      <c r="AC192" s="291"/>
      <c r="AD192" s="294"/>
      <c r="AE192" s="295"/>
      <c r="AF192" s="294"/>
      <c r="AG192" s="294"/>
      <c r="AH192" s="294"/>
      <c r="AI192" s="294"/>
      <c r="AJ192" s="120"/>
      <c r="AK192" s="291"/>
      <c r="AL192" s="294"/>
      <c r="AM192" s="294"/>
      <c r="AN192" s="294"/>
      <c r="AO192" s="197"/>
      <c r="AP192" s="197"/>
      <c r="AQ192" s="218"/>
      <c r="AR192" s="218"/>
      <c r="AS192" s="218"/>
      <c r="AT192" s="218"/>
      <c r="AU192" s="218"/>
      <c r="AV192" s="197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58"/>
      <c r="BT192" s="255"/>
      <c r="BU192" s="255"/>
      <c r="BV192" s="255"/>
      <c r="BW192" s="133"/>
      <c r="BX192" s="133"/>
      <c r="BY192" s="133"/>
      <c r="BZ192" s="319"/>
      <c r="CA192" s="319"/>
      <c r="CB192" s="319"/>
      <c r="CC192" s="319"/>
      <c r="CD192" s="319"/>
      <c r="CE192" s="319"/>
      <c r="CF192" s="319"/>
      <c r="CG192" s="319"/>
      <c r="CH192" s="319"/>
      <c r="CI192" s="319"/>
      <c r="CJ192" s="319"/>
      <c r="CK192" s="319"/>
      <c r="CL192" s="319"/>
      <c r="CM192" s="319"/>
      <c r="CN192" s="319"/>
      <c r="CO192" s="319"/>
      <c r="CP192" s="319"/>
      <c r="CQ192" s="127"/>
      <c r="CR192" s="127"/>
      <c r="CS192" s="127"/>
      <c r="CT192" s="127"/>
      <c r="CU192" s="127"/>
      <c r="CV192" s="127"/>
      <c r="CW192" s="127"/>
      <c r="CX192" s="127"/>
      <c r="CY192" s="127"/>
      <c r="CZ192" s="127"/>
      <c r="DA192" s="127"/>
      <c r="DB192" s="127"/>
      <c r="DC192" s="127"/>
      <c r="DD192" s="127"/>
      <c r="DE192" s="127"/>
      <c r="DF192" s="320"/>
      <c r="DG192" s="320"/>
      <c r="DH192" s="320"/>
      <c r="DI192" s="320"/>
      <c r="DJ192" s="320"/>
      <c r="DK192" s="320"/>
      <c r="DL192" s="320"/>
      <c r="DM192" s="320"/>
      <c r="DN192" s="320"/>
      <c r="DO192" s="320"/>
      <c r="DP192" s="320"/>
      <c r="DQ192" s="320"/>
      <c r="DR192" s="320"/>
      <c r="DS192" s="320"/>
      <c r="DT192" s="320"/>
      <c r="DU192" s="320"/>
      <c r="DV192" s="320"/>
      <c r="DW192" s="321"/>
      <c r="DX192" s="320"/>
      <c r="DY192" s="320"/>
      <c r="DZ192" s="320"/>
      <c r="EA192" s="320"/>
      <c r="EB192" s="320"/>
      <c r="EC192" s="320"/>
      <c r="ED192" s="320"/>
      <c r="EE192" s="320"/>
      <c r="EF192" s="320"/>
      <c r="EG192" s="320"/>
      <c r="EH192" s="320"/>
      <c r="EI192" s="320"/>
      <c r="EJ192" s="320"/>
      <c r="EK192" s="320"/>
      <c r="EL192" s="321"/>
      <c r="EM192" s="320"/>
      <c r="EN192" s="320"/>
      <c r="EO192" s="320"/>
      <c r="EP192" s="320"/>
      <c r="EQ192" s="321"/>
      <c r="ER192" s="320"/>
      <c r="ES192" s="320"/>
      <c r="ET192" s="320"/>
      <c r="EU192" s="133"/>
      <c r="EV192" s="206"/>
      <c r="EW192" s="206"/>
      <c r="EX192" s="206"/>
      <c r="EY192" s="207"/>
      <c r="EZ192" s="217"/>
      <c r="FA192" s="138">
        <f t="shared" si="154"/>
        <v>0</v>
      </c>
      <c r="FB192" s="138">
        <f t="shared" si="149"/>
        <v>0</v>
      </c>
      <c r="FC192" s="138">
        <f t="shared" si="155"/>
        <v>0</v>
      </c>
      <c r="FD192" s="138">
        <f t="shared" si="156"/>
        <v>0</v>
      </c>
      <c r="FE192" s="138">
        <f t="shared" si="157"/>
        <v>0</v>
      </c>
      <c r="FF192" s="138">
        <f t="shared" si="158"/>
        <v>0</v>
      </c>
      <c r="FG192" s="138">
        <f t="shared" si="159"/>
        <v>0</v>
      </c>
      <c r="FH192" s="138">
        <f t="shared" si="160"/>
        <v>0</v>
      </c>
      <c r="FI192" s="138">
        <f t="shared" si="161"/>
        <v>0</v>
      </c>
      <c r="FJ192" s="138">
        <f t="shared" si="162"/>
        <v>0</v>
      </c>
      <c r="FK192" s="138">
        <f t="shared" si="163"/>
        <v>0</v>
      </c>
      <c r="FL192" s="138">
        <f t="shared" si="164"/>
        <v>0</v>
      </c>
      <c r="FM192" s="138">
        <f t="shared" si="165"/>
        <v>0</v>
      </c>
      <c r="FN192" s="138">
        <f t="shared" si="166"/>
        <v>0</v>
      </c>
      <c r="FO192" s="138">
        <f t="shared" si="167"/>
        <v>0</v>
      </c>
      <c r="FP192" s="138">
        <f t="shared" si="168"/>
        <v>0</v>
      </c>
      <c r="FQ192" s="138">
        <f t="shared" si="169"/>
        <v>0</v>
      </c>
      <c r="FR192" s="138">
        <f t="shared" si="170"/>
        <v>0</v>
      </c>
      <c r="FS192" s="138">
        <f t="shared" si="171"/>
        <v>0</v>
      </c>
      <c r="FT192" s="138">
        <f t="shared" si="172"/>
        <v>0</v>
      </c>
      <c r="FU192" s="138">
        <f t="shared" si="173"/>
        <v>0</v>
      </c>
      <c r="FV192" s="138">
        <f t="shared" si="174"/>
        <v>0</v>
      </c>
      <c r="FW192" s="138">
        <f t="shared" si="175"/>
        <v>0</v>
      </c>
      <c r="FX192" s="138">
        <f t="shared" si="176"/>
        <v>0</v>
      </c>
      <c r="FY192" s="138">
        <f t="shared" si="177"/>
        <v>0</v>
      </c>
      <c r="FZ192" s="138">
        <f t="shared" si="178"/>
        <v>0</v>
      </c>
      <c r="GA192" s="138">
        <f t="shared" si="179"/>
        <v>0</v>
      </c>
      <c r="GB192" s="138">
        <f t="shared" si="180"/>
        <v>0</v>
      </c>
      <c r="GC192" s="138">
        <f t="shared" si="181"/>
        <v>0</v>
      </c>
      <c r="GD192" s="138">
        <f t="shared" si="182"/>
        <v>0</v>
      </c>
      <c r="GE192" s="138">
        <f t="shared" si="183"/>
        <v>0</v>
      </c>
      <c r="GF192" s="138">
        <f t="shared" si="184"/>
        <v>0</v>
      </c>
      <c r="GG192" s="138">
        <f t="shared" si="185"/>
        <v>0</v>
      </c>
      <c r="GH192" s="138">
        <f t="shared" si="186"/>
        <v>0</v>
      </c>
      <c r="GI192" s="138">
        <f t="shared" si="187"/>
        <v>0</v>
      </c>
      <c r="GJ192" s="138">
        <f t="shared" si="188"/>
        <v>0</v>
      </c>
      <c r="GK192" s="138">
        <f t="shared" si="189"/>
        <v>0</v>
      </c>
      <c r="GL192" s="138">
        <f t="shared" si="190"/>
        <v>0</v>
      </c>
      <c r="GM192" s="138">
        <f t="shared" si="150"/>
        <v>0</v>
      </c>
      <c r="GN192" s="138">
        <f t="shared" si="151"/>
        <v>0</v>
      </c>
      <c r="GO192" s="138">
        <f t="shared" si="152"/>
        <v>0</v>
      </c>
      <c r="GP192" s="138">
        <f t="shared" si="153"/>
        <v>0</v>
      </c>
      <c r="GQ192" s="138">
        <f t="shared" si="141"/>
        <v>0</v>
      </c>
      <c r="GR192" s="138">
        <f t="shared" si="142"/>
        <v>0</v>
      </c>
      <c r="GS192" s="138">
        <f t="shared" si="143"/>
        <v>0</v>
      </c>
      <c r="GT192" s="138">
        <f t="shared" si="144"/>
        <v>0</v>
      </c>
      <c r="GU192" s="138">
        <f t="shared" si="145"/>
        <v>0</v>
      </c>
      <c r="GV192" s="138">
        <f t="shared" si="146"/>
        <v>0</v>
      </c>
      <c r="GW192" s="138">
        <f t="shared" si="147"/>
        <v>0</v>
      </c>
      <c r="GX192" s="138">
        <f t="shared" si="148"/>
        <v>0</v>
      </c>
    </row>
    <row r="193" spans="1:206" ht="35.1" customHeight="1" x14ac:dyDescent="0.4">
      <c r="A193" s="114" t="s">
        <v>82</v>
      </c>
      <c r="B193" s="115">
        <v>45498</v>
      </c>
      <c r="C193" s="117"/>
      <c r="D193" s="117"/>
      <c r="E193" s="118"/>
      <c r="F193" s="199"/>
      <c r="G193" s="199"/>
      <c r="H193" s="199"/>
      <c r="I193" s="199"/>
      <c r="J193" s="199"/>
      <c r="K193" s="143"/>
      <c r="L193" s="199"/>
      <c r="M193" s="318"/>
      <c r="N193" s="199"/>
      <c r="O193" s="199"/>
      <c r="P193" s="199"/>
      <c r="Q193" s="200"/>
      <c r="R193" s="318"/>
      <c r="S193" s="318"/>
      <c r="T193" s="199"/>
      <c r="U193" s="199"/>
      <c r="V193" s="199"/>
      <c r="W193" s="199"/>
      <c r="X193" s="200"/>
      <c r="Y193" s="199"/>
      <c r="Z193" s="199"/>
      <c r="AA193" s="294"/>
      <c r="AB193" s="294"/>
      <c r="AC193" s="294"/>
      <c r="AD193" s="294"/>
      <c r="AE193" s="295"/>
      <c r="AF193" s="294"/>
      <c r="AG193" s="294"/>
      <c r="AH193" s="294"/>
      <c r="AI193" s="294"/>
      <c r="AJ193" s="294"/>
      <c r="AK193" s="291"/>
      <c r="AL193" s="294"/>
      <c r="AM193" s="294"/>
      <c r="AN193" s="294"/>
      <c r="AO193" s="197"/>
      <c r="AP193" s="197"/>
      <c r="AQ193" s="218"/>
      <c r="AR193" s="218"/>
      <c r="AS193" s="218"/>
      <c r="AT193" s="218"/>
      <c r="AU193" s="218"/>
      <c r="AV193" s="197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58"/>
      <c r="BT193" s="255"/>
      <c r="BU193" s="255"/>
      <c r="BV193" s="255"/>
      <c r="BW193" s="133"/>
      <c r="BX193" s="133"/>
      <c r="BY193" s="133"/>
      <c r="BZ193" s="133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33"/>
      <c r="CO193" s="133"/>
      <c r="CP193" s="133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27"/>
      <c r="DF193" s="320"/>
      <c r="DG193" s="320"/>
      <c r="DH193" s="320"/>
      <c r="DI193" s="320"/>
      <c r="DJ193" s="320"/>
      <c r="DK193" s="320"/>
      <c r="DL193" s="320"/>
      <c r="DM193" s="320"/>
      <c r="DN193" s="320"/>
      <c r="DO193" s="320"/>
      <c r="DP193" s="320"/>
      <c r="DQ193" s="320"/>
      <c r="DR193" s="320"/>
      <c r="DS193" s="320"/>
      <c r="DT193" s="320"/>
      <c r="DU193" s="320"/>
      <c r="DV193" s="320"/>
      <c r="DW193" s="321"/>
      <c r="DX193" s="320"/>
      <c r="DY193" s="320"/>
      <c r="DZ193" s="320"/>
      <c r="EA193" s="320"/>
      <c r="EB193" s="320"/>
      <c r="EC193" s="320"/>
      <c r="ED193" s="320"/>
      <c r="EE193" s="320"/>
      <c r="EF193" s="320"/>
      <c r="EG193" s="320"/>
      <c r="EH193" s="320"/>
      <c r="EI193" s="320"/>
      <c r="EJ193" s="320"/>
      <c r="EK193" s="320"/>
      <c r="EL193" s="321"/>
      <c r="EM193" s="320"/>
      <c r="EN193" s="320"/>
      <c r="EO193" s="320"/>
      <c r="EP193" s="320"/>
      <c r="EQ193" s="321"/>
      <c r="ER193" s="320"/>
      <c r="ES193" s="320"/>
      <c r="ET193" s="320"/>
      <c r="EU193" s="255"/>
      <c r="EV193" s="135"/>
      <c r="EW193" s="135"/>
      <c r="EX193" s="135"/>
      <c r="EY193" s="136"/>
      <c r="EZ193" s="217"/>
      <c r="FA193" s="138">
        <f t="shared" si="154"/>
        <v>0</v>
      </c>
      <c r="FB193" s="138">
        <f t="shared" si="149"/>
        <v>0</v>
      </c>
      <c r="FC193" s="138">
        <f t="shared" si="155"/>
        <v>0</v>
      </c>
      <c r="FD193" s="138">
        <f t="shared" si="156"/>
        <v>0</v>
      </c>
      <c r="FE193" s="138">
        <f t="shared" si="157"/>
        <v>0</v>
      </c>
      <c r="FF193" s="138">
        <f t="shared" si="158"/>
        <v>0</v>
      </c>
      <c r="FG193" s="138">
        <f t="shared" si="159"/>
        <v>0</v>
      </c>
      <c r="FH193" s="138">
        <f t="shared" si="160"/>
        <v>0</v>
      </c>
      <c r="FI193" s="138">
        <f t="shared" si="161"/>
        <v>0</v>
      </c>
      <c r="FJ193" s="138">
        <f t="shared" si="162"/>
        <v>0</v>
      </c>
      <c r="FK193" s="138">
        <f t="shared" si="163"/>
        <v>0</v>
      </c>
      <c r="FL193" s="138">
        <f t="shared" si="164"/>
        <v>0</v>
      </c>
      <c r="FM193" s="138">
        <f t="shared" si="165"/>
        <v>0</v>
      </c>
      <c r="FN193" s="138">
        <f t="shared" si="166"/>
        <v>0</v>
      </c>
      <c r="FO193" s="138">
        <f t="shared" si="167"/>
        <v>0</v>
      </c>
      <c r="FP193" s="138">
        <f t="shared" si="168"/>
        <v>0</v>
      </c>
      <c r="FQ193" s="138">
        <f t="shared" si="169"/>
        <v>0</v>
      </c>
      <c r="FR193" s="138">
        <f t="shared" si="170"/>
        <v>0</v>
      </c>
      <c r="FS193" s="138">
        <f t="shared" si="171"/>
        <v>0</v>
      </c>
      <c r="FT193" s="138">
        <f t="shared" si="172"/>
        <v>0</v>
      </c>
      <c r="FU193" s="138">
        <f t="shared" si="173"/>
        <v>0</v>
      </c>
      <c r="FV193" s="138">
        <f t="shared" si="174"/>
        <v>0</v>
      </c>
      <c r="FW193" s="138">
        <f t="shared" si="175"/>
        <v>0</v>
      </c>
      <c r="FX193" s="138">
        <f t="shared" si="176"/>
        <v>0</v>
      </c>
      <c r="FY193" s="138">
        <f t="shared" si="177"/>
        <v>0</v>
      </c>
      <c r="FZ193" s="138">
        <f t="shared" si="178"/>
        <v>0</v>
      </c>
      <c r="GA193" s="138">
        <f t="shared" si="179"/>
        <v>0</v>
      </c>
      <c r="GB193" s="138">
        <f t="shared" si="180"/>
        <v>0</v>
      </c>
      <c r="GC193" s="138">
        <f t="shared" si="181"/>
        <v>0</v>
      </c>
      <c r="GD193" s="138">
        <f t="shared" si="182"/>
        <v>0</v>
      </c>
      <c r="GE193" s="138">
        <f t="shared" si="183"/>
        <v>0</v>
      </c>
      <c r="GF193" s="138">
        <f t="shared" si="184"/>
        <v>0</v>
      </c>
      <c r="GG193" s="138">
        <f t="shared" si="185"/>
        <v>0</v>
      </c>
      <c r="GH193" s="138">
        <f t="shared" si="186"/>
        <v>0</v>
      </c>
      <c r="GI193" s="138">
        <f t="shared" si="187"/>
        <v>0</v>
      </c>
      <c r="GJ193" s="138">
        <f t="shared" si="188"/>
        <v>0</v>
      </c>
      <c r="GK193" s="138">
        <f t="shared" si="189"/>
        <v>0</v>
      </c>
      <c r="GL193" s="138">
        <f t="shared" si="190"/>
        <v>0</v>
      </c>
      <c r="GM193" s="138">
        <f t="shared" si="150"/>
        <v>0</v>
      </c>
      <c r="GN193" s="138">
        <f t="shared" si="151"/>
        <v>0</v>
      </c>
      <c r="GO193" s="138">
        <f t="shared" si="152"/>
        <v>0</v>
      </c>
      <c r="GP193" s="138">
        <f t="shared" si="153"/>
        <v>0</v>
      </c>
      <c r="GQ193" s="138">
        <f t="shared" si="141"/>
        <v>0</v>
      </c>
      <c r="GR193" s="138">
        <f t="shared" si="142"/>
        <v>0</v>
      </c>
      <c r="GS193" s="138">
        <f t="shared" si="143"/>
        <v>0</v>
      </c>
      <c r="GT193" s="138">
        <f t="shared" si="144"/>
        <v>0</v>
      </c>
      <c r="GU193" s="138">
        <f t="shared" si="145"/>
        <v>0</v>
      </c>
      <c r="GV193" s="138">
        <f t="shared" si="146"/>
        <v>0</v>
      </c>
      <c r="GW193" s="138">
        <f t="shared" si="147"/>
        <v>0</v>
      </c>
      <c r="GX193" s="138">
        <f t="shared" si="148"/>
        <v>0</v>
      </c>
    </row>
    <row r="194" spans="1:206" ht="35.1" customHeight="1" x14ac:dyDescent="0.4">
      <c r="A194" s="114" t="s">
        <v>79</v>
      </c>
      <c r="B194" s="115">
        <v>45499</v>
      </c>
      <c r="C194" s="117"/>
      <c r="D194" s="117"/>
      <c r="E194" s="118"/>
      <c r="F194" s="199"/>
      <c r="G194" s="199"/>
      <c r="H194" s="199"/>
      <c r="I194" s="199"/>
      <c r="J194" s="199"/>
      <c r="K194" s="143"/>
      <c r="L194" s="199"/>
      <c r="M194" s="199"/>
      <c r="N194" s="199"/>
      <c r="O194" s="199"/>
      <c r="P194" s="199"/>
      <c r="Q194" s="200"/>
      <c r="R194" s="199"/>
      <c r="S194" s="199"/>
      <c r="T194" s="143"/>
      <c r="U194" s="318"/>
      <c r="V194" s="199"/>
      <c r="W194" s="199"/>
      <c r="X194" s="200"/>
      <c r="Y194" s="199"/>
      <c r="Z194" s="199"/>
      <c r="AA194" s="294"/>
      <c r="AB194" s="294"/>
      <c r="AC194" s="291"/>
      <c r="AD194" s="294"/>
      <c r="AE194" s="295"/>
      <c r="AF194" s="294"/>
      <c r="AG194" s="294"/>
      <c r="AH194" s="294"/>
      <c r="AI194" s="294"/>
      <c r="AJ194" s="294"/>
      <c r="AK194" s="291"/>
      <c r="AL194" s="294"/>
      <c r="AM194" s="294"/>
      <c r="AN194" s="294"/>
      <c r="AO194" s="197"/>
      <c r="AP194" s="197"/>
      <c r="AQ194" s="218"/>
      <c r="AR194" s="218"/>
      <c r="AS194" s="218"/>
      <c r="AT194" s="218"/>
      <c r="AU194" s="218"/>
      <c r="AV194" s="197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58"/>
      <c r="BT194" s="255"/>
      <c r="BU194" s="319"/>
      <c r="BV194" s="319"/>
      <c r="BW194" s="319"/>
      <c r="BX194" s="319"/>
      <c r="BY194" s="319"/>
      <c r="BZ194" s="319"/>
      <c r="CA194" s="319"/>
      <c r="CB194" s="319"/>
      <c r="CC194" s="319"/>
      <c r="CD194" s="319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290"/>
      <c r="CR194" s="290"/>
      <c r="CS194" s="290"/>
      <c r="CT194" s="290"/>
      <c r="CU194" s="290"/>
      <c r="CV194" s="290"/>
      <c r="CW194" s="290"/>
      <c r="CX194" s="290"/>
      <c r="CY194" s="290"/>
      <c r="CZ194" s="290"/>
      <c r="DA194" s="290"/>
      <c r="DB194" s="290"/>
      <c r="DC194" s="290"/>
      <c r="DD194" s="290"/>
      <c r="DE194" s="290"/>
      <c r="DF194" s="315"/>
      <c r="DG194" s="315"/>
      <c r="DH194" s="315"/>
      <c r="DI194" s="315"/>
      <c r="DJ194" s="315"/>
      <c r="DK194" s="315"/>
      <c r="DL194" s="315"/>
      <c r="DM194" s="315"/>
      <c r="DN194" s="315"/>
      <c r="DO194" s="315"/>
      <c r="DP194" s="315"/>
      <c r="DQ194" s="315"/>
      <c r="DR194" s="315"/>
      <c r="DS194" s="315"/>
      <c r="DT194" s="315"/>
      <c r="DU194" s="315"/>
      <c r="DV194" s="315"/>
      <c r="DW194" s="316"/>
      <c r="DX194" s="255"/>
      <c r="DY194" s="255"/>
      <c r="DZ194" s="255"/>
      <c r="EA194" s="255"/>
      <c r="EB194" s="255"/>
      <c r="EC194" s="255"/>
      <c r="ED194" s="255"/>
      <c r="EE194" s="255"/>
      <c r="EF194" s="255"/>
      <c r="EG194" s="255"/>
      <c r="EH194" s="255"/>
      <c r="EI194" s="255"/>
      <c r="EJ194" s="255"/>
      <c r="EK194" s="255"/>
      <c r="EL194" s="258"/>
      <c r="EM194" s="255"/>
      <c r="EN194" s="255"/>
      <c r="EO194" s="133"/>
      <c r="EP194" s="133"/>
      <c r="EQ194" s="127"/>
      <c r="ER194" s="133"/>
      <c r="ES194" s="133"/>
      <c r="ET194" s="133"/>
      <c r="EU194" s="133"/>
      <c r="EV194" s="206"/>
      <c r="EW194" s="206"/>
      <c r="EX194" s="206"/>
      <c r="EY194" s="207"/>
      <c r="EZ194" s="217"/>
      <c r="FA194" s="138">
        <f t="shared" si="154"/>
        <v>0</v>
      </c>
      <c r="FB194" s="138">
        <f t="shared" si="149"/>
        <v>0</v>
      </c>
      <c r="FC194" s="138">
        <f t="shared" si="155"/>
        <v>0</v>
      </c>
      <c r="FD194" s="138">
        <f t="shared" si="156"/>
        <v>0</v>
      </c>
      <c r="FE194" s="138">
        <f t="shared" si="157"/>
        <v>0</v>
      </c>
      <c r="FF194" s="138">
        <f t="shared" si="158"/>
        <v>0</v>
      </c>
      <c r="FG194" s="138">
        <f t="shared" si="159"/>
        <v>0</v>
      </c>
      <c r="FH194" s="138">
        <f t="shared" si="160"/>
        <v>0</v>
      </c>
      <c r="FI194" s="138">
        <f t="shared" si="161"/>
        <v>0</v>
      </c>
      <c r="FJ194" s="138">
        <f t="shared" si="162"/>
        <v>0</v>
      </c>
      <c r="FK194" s="138">
        <f t="shared" si="163"/>
        <v>0</v>
      </c>
      <c r="FL194" s="138">
        <f t="shared" si="164"/>
        <v>0</v>
      </c>
      <c r="FM194" s="138">
        <f t="shared" si="165"/>
        <v>0</v>
      </c>
      <c r="FN194" s="138">
        <f t="shared" si="166"/>
        <v>0</v>
      </c>
      <c r="FO194" s="138">
        <f t="shared" si="167"/>
        <v>0</v>
      </c>
      <c r="FP194" s="138">
        <f t="shared" si="168"/>
        <v>0</v>
      </c>
      <c r="FQ194" s="138">
        <f t="shared" si="169"/>
        <v>0</v>
      </c>
      <c r="FR194" s="138">
        <f t="shared" si="170"/>
        <v>0</v>
      </c>
      <c r="FS194" s="138">
        <f t="shared" si="171"/>
        <v>0</v>
      </c>
      <c r="FT194" s="138">
        <f t="shared" si="172"/>
        <v>0</v>
      </c>
      <c r="FU194" s="138">
        <f t="shared" si="173"/>
        <v>0</v>
      </c>
      <c r="FV194" s="138">
        <f t="shared" si="174"/>
        <v>0</v>
      </c>
      <c r="FW194" s="138">
        <f t="shared" si="175"/>
        <v>0</v>
      </c>
      <c r="FX194" s="138">
        <f t="shared" si="176"/>
        <v>0</v>
      </c>
      <c r="FY194" s="138">
        <f t="shared" si="177"/>
        <v>0</v>
      </c>
      <c r="FZ194" s="138">
        <f t="shared" si="178"/>
        <v>0</v>
      </c>
      <c r="GA194" s="138">
        <f t="shared" si="179"/>
        <v>0</v>
      </c>
      <c r="GB194" s="138">
        <f t="shared" si="180"/>
        <v>0</v>
      </c>
      <c r="GC194" s="138">
        <f t="shared" si="181"/>
        <v>0</v>
      </c>
      <c r="GD194" s="138">
        <f t="shared" si="182"/>
        <v>0</v>
      </c>
      <c r="GE194" s="138">
        <f t="shared" si="183"/>
        <v>0</v>
      </c>
      <c r="GF194" s="138">
        <f t="shared" si="184"/>
        <v>0</v>
      </c>
      <c r="GG194" s="138">
        <f t="shared" si="185"/>
        <v>0</v>
      </c>
      <c r="GH194" s="138">
        <f t="shared" si="186"/>
        <v>0</v>
      </c>
      <c r="GI194" s="138">
        <f t="shared" si="187"/>
        <v>0</v>
      </c>
      <c r="GJ194" s="138">
        <f t="shared" si="188"/>
        <v>0</v>
      </c>
      <c r="GK194" s="138">
        <f t="shared" si="189"/>
        <v>0</v>
      </c>
      <c r="GL194" s="138">
        <f t="shared" si="190"/>
        <v>0</v>
      </c>
      <c r="GM194" s="138">
        <f t="shared" si="150"/>
        <v>0</v>
      </c>
      <c r="GN194" s="138">
        <f t="shared" si="151"/>
        <v>0</v>
      </c>
      <c r="GO194" s="138">
        <f t="shared" si="152"/>
        <v>0</v>
      </c>
      <c r="GP194" s="138">
        <f t="shared" si="153"/>
        <v>0</v>
      </c>
      <c r="GQ194" s="138">
        <f t="shared" si="141"/>
        <v>0</v>
      </c>
      <c r="GR194" s="138">
        <f t="shared" si="142"/>
        <v>0</v>
      </c>
      <c r="GS194" s="138">
        <f t="shared" si="143"/>
        <v>0</v>
      </c>
      <c r="GT194" s="138">
        <f t="shared" si="144"/>
        <v>0</v>
      </c>
      <c r="GU194" s="138">
        <f t="shared" si="145"/>
        <v>0</v>
      </c>
      <c r="GV194" s="138">
        <f t="shared" si="146"/>
        <v>0</v>
      </c>
      <c r="GW194" s="138">
        <f t="shared" si="147"/>
        <v>0</v>
      </c>
      <c r="GX194" s="138">
        <f t="shared" si="148"/>
        <v>0</v>
      </c>
    </row>
    <row r="195" spans="1:206" ht="35.1" customHeight="1" x14ac:dyDescent="0.4">
      <c r="A195" s="114" t="s">
        <v>80</v>
      </c>
      <c r="B195" s="115">
        <v>45500</v>
      </c>
      <c r="C195" s="117"/>
      <c r="D195" s="117"/>
      <c r="E195" s="118"/>
      <c r="F195" s="199"/>
      <c r="G195" s="199"/>
      <c r="H195" s="199"/>
      <c r="I195" s="199"/>
      <c r="J195" s="199"/>
      <c r="K195" s="143"/>
      <c r="L195" s="199"/>
      <c r="M195" s="199"/>
      <c r="N195" s="199"/>
      <c r="O195" s="199"/>
      <c r="P195" s="199"/>
      <c r="Q195" s="200"/>
      <c r="R195" s="199"/>
      <c r="S195" s="199"/>
      <c r="T195" s="143"/>
      <c r="U195" s="318"/>
      <c r="V195" s="199"/>
      <c r="W195" s="199"/>
      <c r="X195" s="200"/>
      <c r="Y195" s="199"/>
      <c r="Z195" s="199"/>
      <c r="AA195" s="294"/>
      <c r="AB195" s="294"/>
      <c r="AC195" s="294"/>
      <c r="AD195" s="294"/>
      <c r="AE195" s="295"/>
      <c r="AF195" s="294"/>
      <c r="AG195" s="294"/>
      <c r="AH195" s="294"/>
      <c r="AI195" s="294"/>
      <c r="AJ195" s="294"/>
      <c r="AK195" s="291"/>
      <c r="AL195" s="294"/>
      <c r="AM195" s="294"/>
      <c r="AN195" s="294"/>
      <c r="AO195" s="197"/>
      <c r="AP195" s="197"/>
      <c r="AQ195" s="218"/>
      <c r="AR195" s="218"/>
      <c r="AS195" s="218"/>
      <c r="AT195" s="218"/>
      <c r="AU195" s="218"/>
      <c r="AV195" s="197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58"/>
      <c r="BT195" s="255"/>
      <c r="BU195" s="319"/>
      <c r="BV195" s="319"/>
      <c r="BW195" s="319"/>
      <c r="BX195" s="319"/>
      <c r="BY195" s="133"/>
      <c r="BZ195" s="319"/>
      <c r="CA195" s="319"/>
      <c r="CB195" s="319"/>
      <c r="CC195" s="319"/>
      <c r="CD195" s="319"/>
      <c r="CE195" s="319"/>
      <c r="CF195" s="319"/>
      <c r="CG195" s="319"/>
      <c r="CH195" s="319"/>
      <c r="CI195" s="319"/>
      <c r="CJ195" s="319"/>
      <c r="CK195" s="319"/>
      <c r="CL195" s="319"/>
      <c r="CM195" s="319"/>
      <c r="CN195" s="319"/>
      <c r="CO195" s="319"/>
      <c r="CP195" s="319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315"/>
      <c r="DG195" s="315"/>
      <c r="DH195" s="315"/>
      <c r="DI195" s="315"/>
      <c r="DJ195" s="315"/>
      <c r="DK195" s="315"/>
      <c r="DL195" s="315"/>
      <c r="DM195" s="315"/>
      <c r="DN195" s="315"/>
      <c r="DO195" s="315"/>
      <c r="DP195" s="315"/>
      <c r="DQ195" s="315"/>
      <c r="DR195" s="315"/>
      <c r="DS195" s="315"/>
      <c r="DT195" s="315"/>
      <c r="DU195" s="315"/>
      <c r="DV195" s="315"/>
      <c r="DW195" s="316"/>
      <c r="DX195" s="255"/>
      <c r="DY195" s="255"/>
      <c r="DZ195" s="255"/>
      <c r="EA195" s="255"/>
      <c r="EB195" s="255"/>
      <c r="EC195" s="255"/>
      <c r="ED195" s="255"/>
      <c r="EE195" s="255"/>
      <c r="EF195" s="255"/>
      <c r="EG195" s="255"/>
      <c r="EH195" s="255"/>
      <c r="EI195" s="255"/>
      <c r="EJ195" s="255"/>
      <c r="EK195" s="255"/>
      <c r="EL195" s="258"/>
      <c r="EM195" s="255"/>
      <c r="EN195" s="255"/>
      <c r="EO195" s="133"/>
      <c r="EP195" s="133"/>
      <c r="EQ195" s="127"/>
      <c r="ER195" s="133"/>
      <c r="ES195" s="133"/>
      <c r="ET195" s="133"/>
      <c r="EU195" s="133"/>
      <c r="EV195" s="206"/>
      <c r="EW195" s="206"/>
      <c r="EX195" s="206"/>
      <c r="EY195" s="207"/>
      <c r="EZ195" s="217"/>
      <c r="FA195" s="138">
        <f t="shared" si="154"/>
        <v>0</v>
      </c>
      <c r="FB195" s="138">
        <f t="shared" si="149"/>
        <v>0</v>
      </c>
      <c r="FC195" s="138">
        <f t="shared" si="155"/>
        <v>0</v>
      </c>
      <c r="FD195" s="138">
        <f t="shared" si="156"/>
        <v>0</v>
      </c>
      <c r="FE195" s="138">
        <f t="shared" si="157"/>
        <v>0</v>
      </c>
      <c r="FF195" s="138">
        <f t="shared" si="158"/>
        <v>0</v>
      </c>
      <c r="FG195" s="138">
        <f t="shared" si="159"/>
        <v>0</v>
      </c>
      <c r="FH195" s="138">
        <f t="shared" si="160"/>
        <v>0</v>
      </c>
      <c r="FI195" s="138">
        <f t="shared" si="161"/>
        <v>0</v>
      </c>
      <c r="FJ195" s="138">
        <f t="shared" si="162"/>
        <v>0</v>
      </c>
      <c r="FK195" s="138">
        <f t="shared" si="163"/>
        <v>0</v>
      </c>
      <c r="FL195" s="138">
        <f t="shared" si="164"/>
        <v>0</v>
      </c>
      <c r="FM195" s="138">
        <f t="shared" si="165"/>
        <v>0</v>
      </c>
      <c r="FN195" s="138">
        <f t="shared" si="166"/>
        <v>0</v>
      </c>
      <c r="FO195" s="138">
        <f t="shared" si="167"/>
        <v>0</v>
      </c>
      <c r="FP195" s="138">
        <f t="shared" si="168"/>
        <v>0</v>
      </c>
      <c r="FQ195" s="138">
        <f t="shared" si="169"/>
        <v>0</v>
      </c>
      <c r="FR195" s="138">
        <f t="shared" si="170"/>
        <v>0</v>
      </c>
      <c r="FS195" s="138">
        <f t="shared" si="171"/>
        <v>0</v>
      </c>
      <c r="FT195" s="138">
        <f t="shared" si="172"/>
        <v>0</v>
      </c>
      <c r="FU195" s="138">
        <f t="shared" si="173"/>
        <v>0</v>
      </c>
      <c r="FV195" s="138">
        <f t="shared" si="174"/>
        <v>0</v>
      </c>
      <c r="FW195" s="138">
        <f t="shared" si="175"/>
        <v>0</v>
      </c>
      <c r="FX195" s="138">
        <f t="shared" si="176"/>
        <v>0</v>
      </c>
      <c r="FY195" s="138">
        <f t="shared" si="177"/>
        <v>0</v>
      </c>
      <c r="FZ195" s="138">
        <f t="shared" si="178"/>
        <v>0</v>
      </c>
      <c r="GA195" s="138">
        <f t="shared" si="179"/>
        <v>0</v>
      </c>
      <c r="GB195" s="138">
        <f t="shared" si="180"/>
        <v>0</v>
      </c>
      <c r="GC195" s="138">
        <f t="shared" si="181"/>
        <v>0</v>
      </c>
      <c r="GD195" s="138">
        <f t="shared" si="182"/>
        <v>0</v>
      </c>
      <c r="GE195" s="138">
        <f t="shared" si="183"/>
        <v>0</v>
      </c>
      <c r="GF195" s="138">
        <f t="shared" si="184"/>
        <v>0</v>
      </c>
      <c r="GG195" s="138">
        <f t="shared" si="185"/>
        <v>0</v>
      </c>
      <c r="GH195" s="138">
        <f t="shared" si="186"/>
        <v>0</v>
      </c>
      <c r="GI195" s="138">
        <f t="shared" si="187"/>
        <v>0</v>
      </c>
      <c r="GJ195" s="138">
        <f t="shared" si="188"/>
        <v>0</v>
      </c>
      <c r="GK195" s="138">
        <f t="shared" si="189"/>
        <v>0</v>
      </c>
      <c r="GL195" s="138">
        <f t="shared" si="190"/>
        <v>0</v>
      </c>
      <c r="GM195" s="138">
        <f t="shared" si="150"/>
        <v>0</v>
      </c>
      <c r="GN195" s="138">
        <f t="shared" si="151"/>
        <v>0</v>
      </c>
      <c r="GO195" s="138">
        <f t="shared" si="152"/>
        <v>0</v>
      </c>
      <c r="GP195" s="138">
        <f t="shared" si="153"/>
        <v>0</v>
      </c>
      <c r="GQ195" s="138">
        <f t="shared" si="141"/>
        <v>0</v>
      </c>
      <c r="GR195" s="138">
        <f t="shared" si="142"/>
        <v>0</v>
      </c>
      <c r="GS195" s="138">
        <f t="shared" si="143"/>
        <v>0</v>
      </c>
      <c r="GT195" s="138">
        <f t="shared" si="144"/>
        <v>0</v>
      </c>
      <c r="GU195" s="138">
        <f t="shared" si="145"/>
        <v>0</v>
      </c>
      <c r="GV195" s="138">
        <f t="shared" si="146"/>
        <v>0</v>
      </c>
      <c r="GW195" s="138">
        <f t="shared" si="147"/>
        <v>0</v>
      </c>
      <c r="GX195" s="138">
        <f t="shared" si="148"/>
        <v>0</v>
      </c>
    </row>
    <row r="196" spans="1:206" ht="35.1" customHeight="1" x14ac:dyDescent="0.4">
      <c r="A196" s="144" t="s">
        <v>81</v>
      </c>
      <c r="B196" s="145">
        <v>45501</v>
      </c>
      <c r="C196" s="147"/>
      <c r="D196" s="147"/>
      <c r="E196" s="147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49"/>
      <c r="U196" s="322"/>
      <c r="V196" s="195"/>
      <c r="W196" s="195"/>
      <c r="X196" s="195"/>
      <c r="Y196" s="195"/>
      <c r="Z196" s="195"/>
      <c r="AA196" s="297"/>
      <c r="AB196" s="297"/>
      <c r="AC196" s="297"/>
      <c r="AD196" s="297"/>
      <c r="AE196" s="297"/>
      <c r="AF196" s="297"/>
      <c r="AG196" s="297"/>
      <c r="AH196" s="297"/>
      <c r="AI196" s="297"/>
      <c r="AJ196" s="297"/>
      <c r="AK196" s="302"/>
      <c r="AL196" s="297"/>
      <c r="AM196" s="297"/>
      <c r="AN196" s="297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98"/>
      <c r="BT196" s="298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313"/>
      <c r="CP196" s="313"/>
      <c r="CQ196" s="313"/>
      <c r="CR196" s="313"/>
      <c r="CS196" s="313"/>
      <c r="CT196" s="313"/>
      <c r="CU196" s="313"/>
      <c r="CV196" s="313"/>
      <c r="CW196" s="313"/>
      <c r="CX196" s="313"/>
      <c r="CY196" s="313"/>
      <c r="CZ196" s="313"/>
      <c r="DA196" s="313"/>
      <c r="DB196" s="313"/>
      <c r="DC196" s="313"/>
      <c r="DD196" s="313"/>
      <c r="DE196" s="313"/>
      <c r="DF196" s="314"/>
      <c r="DG196" s="314"/>
      <c r="DH196" s="314"/>
      <c r="DI196" s="314"/>
      <c r="DJ196" s="314"/>
      <c r="DK196" s="314"/>
      <c r="DL196" s="314"/>
      <c r="DM196" s="314"/>
      <c r="DN196" s="314"/>
      <c r="DO196" s="314"/>
      <c r="DP196" s="314"/>
      <c r="DQ196" s="314"/>
      <c r="DR196" s="314"/>
      <c r="DS196" s="314"/>
      <c r="DT196" s="314"/>
      <c r="DU196" s="314"/>
      <c r="DV196" s="314"/>
      <c r="DW196" s="314"/>
      <c r="DX196" s="298"/>
      <c r="DY196" s="298"/>
      <c r="DZ196" s="298"/>
      <c r="EA196" s="298"/>
      <c r="EB196" s="298"/>
      <c r="EC196" s="298"/>
      <c r="ED196" s="298"/>
      <c r="EE196" s="298"/>
      <c r="EF196" s="298"/>
      <c r="EG196" s="298"/>
      <c r="EH196" s="298"/>
      <c r="EI196" s="298"/>
      <c r="EJ196" s="298"/>
      <c r="EK196" s="298"/>
      <c r="EL196" s="298"/>
      <c r="EM196" s="298"/>
      <c r="EN196" s="298"/>
      <c r="EO196" s="298"/>
      <c r="EP196" s="298"/>
      <c r="EQ196" s="298"/>
      <c r="ER196" s="298"/>
      <c r="ES196" s="298"/>
      <c r="ET196" s="298"/>
      <c r="EU196" s="298"/>
      <c r="EV196" s="154"/>
      <c r="EW196" s="154"/>
      <c r="EX196" s="154"/>
      <c r="EY196" s="216"/>
      <c r="EZ196" s="185"/>
      <c r="FA196" s="156">
        <f t="shared" si="154"/>
        <v>0</v>
      </c>
      <c r="FB196" s="156">
        <f t="shared" si="149"/>
        <v>0</v>
      </c>
      <c r="FC196" s="156">
        <f t="shared" si="155"/>
        <v>0</v>
      </c>
      <c r="FD196" s="156">
        <f t="shared" si="156"/>
        <v>0</v>
      </c>
      <c r="FE196" s="156">
        <f t="shared" si="157"/>
        <v>0</v>
      </c>
      <c r="FF196" s="156">
        <f t="shared" si="158"/>
        <v>0</v>
      </c>
      <c r="FG196" s="156">
        <f t="shared" si="159"/>
        <v>0</v>
      </c>
      <c r="FH196" s="156">
        <f t="shared" si="160"/>
        <v>0</v>
      </c>
      <c r="FI196" s="156">
        <f t="shared" si="161"/>
        <v>0</v>
      </c>
      <c r="FJ196" s="156">
        <f t="shared" si="162"/>
        <v>0</v>
      </c>
      <c r="FK196" s="156">
        <f t="shared" si="163"/>
        <v>0</v>
      </c>
      <c r="FL196" s="156">
        <f t="shared" si="164"/>
        <v>0</v>
      </c>
      <c r="FM196" s="156">
        <f t="shared" si="165"/>
        <v>0</v>
      </c>
      <c r="FN196" s="156">
        <f t="shared" si="166"/>
        <v>0</v>
      </c>
      <c r="FO196" s="156">
        <f t="shared" si="167"/>
        <v>0</v>
      </c>
      <c r="FP196" s="156">
        <f t="shared" si="168"/>
        <v>0</v>
      </c>
      <c r="FQ196" s="156">
        <f t="shared" si="169"/>
        <v>0</v>
      </c>
      <c r="FR196" s="156">
        <f t="shared" si="170"/>
        <v>0</v>
      </c>
      <c r="FS196" s="156">
        <f t="shared" si="171"/>
        <v>0</v>
      </c>
      <c r="FT196" s="156">
        <f t="shared" si="172"/>
        <v>0</v>
      </c>
      <c r="FU196" s="156">
        <f t="shared" si="173"/>
        <v>0</v>
      </c>
      <c r="FV196" s="156">
        <f t="shared" si="174"/>
        <v>0</v>
      </c>
      <c r="FW196" s="156">
        <f t="shared" si="175"/>
        <v>0</v>
      </c>
      <c r="FX196" s="156">
        <f t="shared" si="176"/>
        <v>0</v>
      </c>
      <c r="FY196" s="156">
        <f t="shared" si="177"/>
        <v>0</v>
      </c>
      <c r="FZ196" s="156">
        <f t="shared" si="178"/>
        <v>0</v>
      </c>
      <c r="GA196" s="156">
        <f t="shared" si="179"/>
        <v>0</v>
      </c>
      <c r="GB196" s="156">
        <f t="shared" si="180"/>
        <v>0</v>
      </c>
      <c r="GC196" s="156">
        <f t="shared" si="181"/>
        <v>0</v>
      </c>
      <c r="GD196" s="156">
        <f t="shared" si="182"/>
        <v>0</v>
      </c>
      <c r="GE196" s="156">
        <f t="shared" si="183"/>
        <v>0</v>
      </c>
      <c r="GF196" s="156">
        <f t="shared" si="184"/>
        <v>0</v>
      </c>
      <c r="GG196" s="156">
        <f t="shared" si="185"/>
        <v>0</v>
      </c>
      <c r="GH196" s="156">
        <f t="shared" si="186"/>
        <v>0</v>
      </c>
      <c r="GI196" s="156">
        <f t="shared" si="187"/>
        <v>0</v>
      </c>
      <c r="GJ196" s="156">
        <f t="shared" si="188"/>
        <v>0</v>
      </c>
      <c r="GK196" s="156">
        <f t="shared" si="189"/>
        <v>0</v>
      </c>
      <c r="GL196" s="156">
        <f t="shared" si="190"/>
        <v>0</v>
      </c>
      <c r="GM196" s="156">
        <f t="shared" si="150"/>
        <v>0</v>
      </c>
      <c r="GN196" s="156">
        <f t="shared" si="151"/>
        <v>0</v>
      </c>
      <c r="GO196" s="156">
        <f t="shared" si="152"/>
        <v>0</v>
      </c>
      <c r="GP196" s="156">
        <f t="shared" si="153"/>
        <v>0</v>
      </c>
      <c r="GQ196" s="156">
        <f t="shared" si="141"/>
        <v>0</v>
      </c>
      <c r="GR196" s="156">
        <f t="shared" si="142"/>
        <v>0</v>
      </c>
      <c r="GS196" s="156">
        <f t="shared" si="143"/>
        <v>0</v>
      </c>
      <c r="GT196" s="156">
        <f t="shared" si="144"/>
        <v>0</v>
      </c>
      <c r="GU196" s="156">
        <f t="shared" si="145"/>
        <v>0</v>
      </c>
      <c r="GV196" s="156">
        <f t="shared" si="146"/>
        <v>0</v>
      </c>
      <c r="GW196" s="156">
        <f t="shared" si="147"/>
        <v>0</v>
      </c>
      <c r="GX196" s="156">
        <f t="shared" si="148"/>
        <v>0</v>
      </c>
    </row>
    <row r="197" spans="1:206" ht="35.1" customHeight="1" x14ac:dyDescent="0.4">
      <c r="A197" s="114" t="s">
        <v>75</v>
      </c>
      <c r="B197" s="115">
        <v>45502</v>
      </c>
      <c r="C197" s="218"/>
      <c r="D197" s="218"/>
      <c r="E197" s="197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200"/>
      <c r="R197" s="199"/>
      <c r="S197" s="199"/>
      <c r="T197" s="199"/>
      <c r="U197" s="199"/>
      <c r="V197" s="199"/>
      <c r="W197" s="199"/>
      <c r="X197" s="200"/>
      <c r="Y197" s="199"/>
      <c r="Z197" s="199"/>
      <c r="AA197" s="294"/>
      <c r="AB197" s="294"/>
      <c r="AC197" s="294"/>
      <c r="AD197" s="294"/>
      <c r="AE197" s="295"/>
      <c r="AF197" s="294"/>
      <c r="AG197" s="294"/>
      <c r="AH197" s="294"/>
      <c r="AI197" s="294"/>
      <c r="AJ197" s="294"/>
      <c r="AK197" s="294"/>
      <c r="AL197" s="294"/>
      <c r="AM197" s="294"/>
      <c r="AN197" s="294"/>
      <c r="AO197" s="197"/>
      <c r="AP197" s="197"/>
      <c r="AQ197" s="218"/>
      <c r="AR197" s="218"/>
      <c r="AS197" s="218"/>
      <c r="AT197" s="218"/>
      <c r="AU197" s="218"/>
      <c r="AV197" s="197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58"/>
      <c r="BT197" s="255"/>
      <c r="BU197" s="319"/>
      <c r="BV197" s="319"/>
      <c r="BW197" s="319"/>
      <c r="BX197" s="319"/>
      <c r="BY197" s="255"/>
      <c r="BZ197" s="319"/>
      <c r="CA197" s="319"/>
      <c r="CB197" s="319"/>
      <c r="CC197" s="319"/>
      <c r="CD197" s="319"/>
      <c r="CE197" s="319"/>
      <c r="CF197" s="319"/>
      <c r="CG197" s="319"/>
      <c r="CH197" s="319"/>
      <c r="CI197" s="319"/>
      <c r="CJ197" s="319"/>
      <c r="CK197" s="319"/>
      <c r="CL197" s="319"/>
      <c r="CM197" s="319"/>
      <c r="CN197" s="319"/>
      <c r="CO197" s="319"/>
      <c r="CP197" s="319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315"/>
      <c r="DG197" s="315"/>
      <c r="DH197" s="315"/>
      <c r="DI197" s="315"/>
      <c r="DJ197" s="315"/>
      <c r="DK197" s="315"/>
      <c r="DL197" s="315"/>
      <c r="DM197" s="315"/>
      <c r="DN197" s="315"/>
      <c r="DO197" s="315"/>
      <c r="DP197" s="315"/>
      <c r="DQ197" s="315"/>
      <c r="DR197" s="315"/>
      <c r="DS197" s="315"/>
      <c r="DT197" s="315"/>
      <c r="DU197" s="315"/>
      <c r="DV197" s="315"/>
      <c r="DW197" s="316"/>
      <c r="DX197" s="255"/>
      <c r="DY197" s="255"/>
      <c r="DZ197" s="255"/>
      <c r="EA197" s="255"/>
      <c r="EB197" s="255"/>
      <c r="EC197" s="255"/>
      <c r="ED197" s="255"/>
      <c r="EE197" s="255"/>
      <c r="EF197" s="255"/>
      <c r="EG197" s="255"/>
      <c r="EH197" s="255"/>
      <c r="EI197" s="255"/>
      <c r="EJ197" s="255"/>
      <c r="EK197" s="255"/>
      <c r="EL197" s="258"/>
      <c r="EM197" s="255"/>
      <c r="EN197" s="255"/>
      <c r="EO197" s="255"/>
      <c r="EP197" s="255"/>
      <c r="EQ197" s="258"/>
      <c r="ER197" s="255"/>
      <c r="ES197" s="255"/>
      <c r="ET197" s="255"/>
      <c r="EU197" s="255"/>
      <c r="EV197" s="135"/>
      <c r="EW197" s="135"/>
      <c r="EX197" s="135"/>
      <c r="EY197" s="136"/>
      <c r="EZ197" s="217"/>
      <c r="FA197" s="138">
        <f t="shared" si="154"/>
        <v>0</v>
      </c>
      <c r="FB197" s="138">
        <f t="shared" si="149"/>
        <v>0</v>
      </c>
      <c r="FC197" s="138">
        <f t="shared" si="155"/>
        <v>0</v>
      </c>
      <c r="FD197" s="138">
        <f t="shared" si="156"/>
        <v>0</v>
      </c>
      <c r="FE197" s="138">
        <f t="shared" si="157"/>
        <v>0</v>
      </c>
      <c r="FF197" s="138">
        <f t="shared" si="158"/>
        <v>0</v>
      </c>
      <c r="FG197" s="138">
        <f t="shared" si="159"/>
        <v>0</v>
      </c>
      <c r="FH197" s="138">
        <f t="shared" si="160"/>
        <v>0</v>
      </c>
      <c r="FI197" s="138">
        <f t="shared" si="161"/>
        <v>0</v>
      </c>
      <c r="FJ197" s="138">
        <f t="shared" si="162"/>
        <v>0</v>
      </c>
      <c r="FK197" s="138">
        <f t="shared" si="163"/>
        <v>0</v>
      </c>
      <c r="FL197" s="138">
        <f t="shared" si="164"/>
        <v>0</v>
      </c>
      <c r="FM197" s="138">
        <f t="shared" si="165"/>
        <v>0</v>
      </c>
      <c r="FN197" s="138">
        <f t="shared" si="166"/>
        <v>0</v>
      </c>
      <c r="FO197" s="138">
        <f t="shared" si="167"/>
        <v>0</v>
      </c>
      <c r="FP197" s="138">
        <f t="shared" si="168"/>
        <v>0</v>
      </c>
      <c r="FQ197" s="138">
        <f t="shared" si="169"/>
        <v>0</v>
      </c>
      <c r="FR197" s="138">
        <f t="shared" si="170"/>
        <v>0</v>
      </c>
      <c r="FS197" s="138">
        <f t="shared" si="171"/>
        <v>0</v>
      </c>
      <c r="FT197" s="138">
        <f t="shared" si="172"/>
        <v>0</v>
      </c>
      <c r="FU197" s="138">
        <f t="shared" si="173"/>
        <v>0</v>
      </c>
      <c r="FV197" s="138">
        <f t="shared" si="174"/>
        <v>0</v>
      </c>
      <c r="FW197" s="138">
        <f t="shared" si="175"/>
        <v>0</v>
      </c>
      <c r="FX197" s="138">
        <f t="shared" si="176"/>
        <v>0</v>
      </c>
      <c r="FY197" s="138">
        <f t="shared" si="177"/>
        <v>0</v>
      </c>
      <c r="FZ197" s="138">
        <f t="shared" si="178"/>
        <v>0</v>
      </c>
      <c r="GA197" s="138">
        <f t="shared" si="179"/>
        <v>0</v>
      </c>
      <c r="GB197" s="138">
        <f t="shared" si="180"/>
        <v>0</v>
      </c>
      <c r="GC197" s="138">
        <f t="shared" si="181"/>
        <v>0</v>
      </c>
      <c r="GD197" s="138">
        <f t="shared" si="182"/>
        <v>0</v>
      </c>
      <c r="GE197" s="138">
        <f t="shared" si="183"/>
        <v>0</v>
      </c>
      <c r="GF197" s="138">
        <f t="shared" si="184"/>
        <v>0</v>
      </c>
      <c r="GG197" s="138">
        <f t="shared" si="185"/>
        <v>0</v>
      </c>
      <c r="GH197" s="138">
        <f t="shared" si="186"/>
        <v>0</v>
      </c>
      <c r="GI197" s="138">
        <f t="shared" si="187"/>
        <v>0</v>
      </c>
      <c r="GJ197" s="138">
        <f t="shared" si="188"/>
        <v>0</v>
      </c>
      <c r="GK197" s="138">
        <f t="shared" si="189"/>
        <v>0</v>
      </c>
      <c r="GL197" s="138">
        <f t="shared" si="190"/>
        <v>0</v>
      </c>
      <c r="GM197" s="138">
        <f t="shared" si="150"/>
        <v>0</v>
      </c>
      <c r="GN197" s="138">
        <f t="shared" si="151"/>
        <v>0</v>
      </c>
      <c r="GO197" s="138">
        <f t="shared" si="152"/>
        <v>0</v>
      </c>
      <c r="GP197" s="138">
        <f t="shared" si="153"/>
        <v>0</v>
      </c>
      <c r="GQ197" s="138">
        <f t="shared" si="141"/>
        <v>0</v>
      </c>
      <c r="GR197" s="138">
        <f t="shared" si="142"/>
        <v>0</v>
      </c>
      <c r="GS197" s="138">
        <f t="shared" si="143"/>
        <v>0</v>
      </c>
      <c r="GT197" s="138">
        <f t="shared" si="144"/>
        <v>0</v>
      </c>
      <c r="GU197" s="138">
        <f t="shared" si="145"/>
        <v>0</v>
      </c>
      <c r="GV197" s="138">
        <f t="shared" si="146"/>
        <v>0</v>
      </c>
      <c r="GW197" s="138">
        <f t="shared" si="147"/>
        <v>0</v>
      </c>
      <c r="GX197" s="138">
        <f t="shared" si="148"/>
        <v>0</v>
      </c>
    </row>
    <row r="198" spans="1:206" ht="35.1" customHeight="1" x14ac:dyDescent="0.4">
      <c r="A198" s="114" t="s">
        <v>76</v>
      </c>
      <c r="B198" s="115">
        <v>45503</v>
      </c>
      <c r="C198" s="117"/>
      <c r="D198" s="117"/>
      <c r="E198" s="118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200"/>
      <c r="R198" s="199"/>
      <c r="S198" s="199"/>
      <c r="T198" s="199"/>
      <c r="U198" s="199"/>
      <c r="V198" s="199"/>
      <c r="W198" s="199"/>
      <c r="X198" s="200"/>
      <c r="Y198" s="318"/>
      <c r="Z198" s="199"/>
      <c r="AA198" s="292"/>
      <c r="AB198" s="294"/>
      <c r="AC198" s="294"/>
      <c r="AD198" s="294"/>
      <c r="AE198" s="295"/>
      <c r="AF198" s="294"/>
      <c r="AG198" s="294"/>
      <c r="AH198" s="294"/>
      <c r="AI198" s="294"/>
      <c r="AJ198" s="294"/>
      <c r="AK198" s="294"/>
      <c r="AL198" s="323"/>
      <c r="AM198" s="294"/>
      <c r="AN198" s="294"/>
      <c r="AO198" s="197"/>
      <c r="AP198" s="197"/>
      <c r="AQ198" s="218"/>
      <c r="AR198" s="218"/>
      <c r="AS198" s="218"/>
      <c r="AT198" s="218"/>
      <c r="AU198" s="218"/>
      <c r="AV198" s="197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58"/>
      <c r="BT198" s="255"/>
      <c r="BU198" s="319"/>
      <c r="BV198" s="319"/>
      <c r="BW198" s="319"/>
      <c r="BX198" s="319"/>
      <c r="BY198" s="319"/>
      <c r="BZ198" s="319"/>
      <c r="CA198" s="319"/>
      <c r="CB198" s="319"/>
      <c r="CC198" s="319"/>
      <c r="CD198" s="319"/>
      <c r="CE198" s="319"/>
      <c r="CF198" s="319"/>
      <c r="CG198" s="319"/>
      <c r="CH198" s="319"/>
      <c r="CI198" s="319"/>
      <c r="CJ198" s="319"/>
      <c r="CK198" s="319"/>
      <c r="CL198" s="319"/>
      <c r="CM198" s="319"/>
      <c r="CN198" s="319"/>
      <c r="CO198" s="319"/>
      <c r="CP198" s="319"/>
      <c r="CQ198" s="290"/>
      <c r="CR198" s="290"/>
      <c r="CS198" s="290"/>
      <c r="CT198" s="290"/>
      <c r="CU198" s="290"/>
      <c r="CV198" s="290"/>
      <c r="CW198" s="290"/>
      <c r="CX198" s="290"/>
      <c r="CY198" s="290"/>
      <c r="CZ198" s="290"/>
      <c r="DA198" s="290"/>
      <c r="DB198" s="290"/>
      <c r="DC198" s="290"/>
      <c r="DD198" s="290"/>
      <c r="DE198" s="290"/>
      <c r="DF198" s="320"/>
      <c r="DG198" s="320"/>
      <c r="DH198" s="320"/>
      <c r="DI198" s="320"/>
      <c r="DJ198" s="320"/>
      <c r="DK198" s="320"/>
      <c r="DL198" s="320"/>
      <c r="DM198" s="320"/>
      <c r="DN198" s="320"/>
      <c r="DO198" s="320"/>
      <c r="DP198" s="320"/>
      <c r="DQ198" s="320"/>
      <c r="DR198" s="320"/>
      <c r="DS198" s="320"/>
      <c r="DT198" s="320"/>
      <c r="DU198" s="320"/>
      <c r="DV198" s="320"/>
      <c r="DW198" s="321"/>
      <c r="DX198" s="320"/>
      <c r="DY198" s="320"/>
      <c r="DZ198" s="320"/>
      <c r="EA198" s="320"/>
      <c r="EB198" s="320"/>
      <c r="EC198" s="320"/>
      <c r="ED198" s="320"/>
      <c r="EE198" s="320"/>
      <c r="EF198" s="320"/>
      <c r="EG198" s="320"/>
      <c r="EH198" s="320"/>
      <c r="EI198" s="320"/>
      <c r="EJ198" s="320"/>
      <c r="EK198" s="320"/>
      <c r="EL198" s="321"/>
      <c r="EM198" s="320"/>
      <c r="EN198" s="320"/>
      <c r="EO198" s="320"/>
      <c r="EP198" s="320"/>
      <c r="EQ198" s="321"/>
      <c r="ER198" s="320"/>
      <c r="ES198" s="320"/>
      <c r="ET198" s="320"/>
      <c r="EU198" s="255"/>
      <c r="EV198" s="135"/>
      <c r="EW198" s="135"/>
      <c r="EX198" s="135"/>
      <c r="EY198" s="136"/>
      <c r="EZ198" s="217"/>
      <c r="FA198" s="138">
        <f t="shared" si="154"/>
        <v>0</v>
      </c>
      <c r="FB198" s="138">
        <f t="shared" si="149"/>
        <v>0</v>
      </c>
      <c r="FC198" s="138">
        <f t="shared" si="155"/>
        <v>0</v>
      </c>
      <c r="FD198" s="138">
        <f t="shared" si="156"/>
        <v>0</v>
      </c>
      <c r="FE198" s="138">
        <f t="shared" si="157"/>
        <v>0</v>
      </c>
      <c r="FF198" s="138">
        <f t="shared" si="158"/>
        <v>0</v>
      </c>
      <c r="FG198" s="138">
        <f t="shared" si="159"/>
        <v>0</v>
      </c>
      <c r="FH198" s="138">
        <f t="shared" si="160"/>
        <v>0</v>
      </c>
      <c r="FI198" s="138">
        <f t="shared" si="161"/>
        <v>0</v>
      </c>
      <c r="FJ198" s="138">
        <f t="shared" si="162"/>
        <v>0</v>
      </c>
      <c r="FK198" s="138">
        <f t="shared" si="163"/>
        <v>0</v>
      </c>
      <c r="FL198" s="138">
        <f t="shared" si="164"/>
        <v>0</v>
      </c>
      <c r="FM198" s="138">
        <f t="shared" si="165"/>
        <v>0</v>
      </c>
      <c r="FN198" s="138">
        <f t="shared" si="166"/>
        <v>0</v>
      </c>
      <c r="FO198" s="138">
        <f t="shared" si="167"/>
        <v>0</v>
      </c>
      <c r="FP198" s="138">
        <f t="shared" si="168"/>
        <v>0</v>
      </c>
      <c r="FQ198" s="138">
        <f t="shared" si="169"/>
        <v>0</v>
      </c>
      <c r="FR198" s="138">
        <f t="shared" si="170"/>
        <v>0</v>
      </c>
      <c r="FS198" s="138">
        <f t="shared" si="171"/>
        <v>0</v>
      </c>
      <c r="FT198" s="138">
        <f t="shared" si="172"/>
        <v>0</v>
      </c>
      <c r="FU198" s="138">
        <f t="shared" si="173"/>
        <v>0</v>
      </c>
      <c r="FV198" s="138">
        <f t="shared" si="174"/>
        <v>0</v>
      </c>
      <c r="FW198" s="138">
        <f t="shared" si="175"/>
        <v>0</v>
      </c>
      <c r="FX198" s="138">
        <f t="shared" si="176"/>
        <v>0</v>
      </c>
      <c r="FY198" s="138">
        <f t="shared" si="177"/>
        <v>0</v>
      </c>
      <c r="FZ198" s="138">
        <f t="shared" si="178"/>
        <v>0</v>
      </c>
      <c r="GA198" s="138">
        <f t="shared" si="179"/>
        <v>0</v>
      </c>
      <c r="GB198" s="138">
        <f t="shared" si="180"/>
        <v>0</v>
      </c>
      <c r="GC198" s="138">
        <f t="shared" si="181"/>
        <v>0</v>
      </c>
      <c r="GD198" s="138">
        <f t="shared" si="182"/>
        <v>0</v>
      </c>
      <c r="GE198" s="138">
        <f t="shared" si="183"/>
        <v>0</v>
      </c>
      <c r="GF198" s="138">
        <f t="shared" si="184"/>
        <v>0</v>
      </c>
      <c r="GG198" s="138">
        <f t="shared" si="185"/>
        <v>0</v>
      </c>
      <c r="GH198" s="138">
        <f t="shared" si="186"/>
        <v>0</v>
      </c>
      <c r="GI198" s="138">
        <f t="shared" si="187"/>
        <v>0</v>
      </c>
      <c r="GJ198" s="138">
        <f t="shared" si="188"/>
        <v>0</v>
      </c>
      <c r="GK198" s="138">
        <f t="shared" si="189"/>
        <v>0</v>
      </c>
      <c r="GL198" s="138">
        <f t="shared" si="190"/>
        <v>0</v>
      </c>
      <c r="GM198" s="138">
        <f t="shared" si="150"/>
        <v>0</v>
      </c>
      <c r="GN198" s="138">
        <f t="shared" si="151"/>
        <v>0</v>
      </c>
      <c r="GO198" s="138">
        <f t="shared" si="152"/>
        <v>0</v>
      </c>
      <c r="GP198" s="138">
        <f t="shared" si="153"/>
        <v>0</v>
      </c>
      <c r="GQ198" s="138">
        <f t="shared" si="141"/>
        <v>0</v>
      </c>
      <c r="GR198" s="138">
        <f t="shared" si="142"/>
        <v>0</v>
      </c>
      <c r="GS198" s="138">
        <f t="shared" si="143"/>
        <v>0</v>
      </c>
      <c r="GT198" s="138">
        <f t="shared" si="144"/>
        <v>0</v>
      </c>
      <c r="GU198" s="138">
        <f t="shared" si="145"/>
        <v>0</v>
      </c>
      <c r="GV198" s="138">
        <f t="shared" si="146"/>
        <v>0</v>
      </c>
      <c r="GW198" s="138">
        <f t="shared" si="147"/>
        <v>0</v>
      </c>
      <c r="GX198" s="138">
        <f t="shared" si="148"/>
        <v>0</v>
      </c>
    </row>
    <row r="199" spans="1:206" ht="35.1" customHeight="1" x14ac:dyDescent="0.4">
      <c r="A199" s="114" t="s">
        <v>77</v>
      </c>
      <c r="B199" s="115">
        <v>45504</v>
      </c>
      <c r="C199" s="117"/>
      <c r="D199" s="117"/>
      <c r="E199" s="118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200"/>
      <c r="R199" s="199"/>
      <c r="S199" s="199"/>
      <c r="T199" s="199"/>
      <c r="U199" s="199"/>
      <c r="V199" s="199"/>
      <c r="W199" s="199"/>
      <c r="X199" s="200"/>
      <c r="Y199" s="199"/>
      <c r="Z199" s="199"/>
      <c r="AA199" s="292"/>
      <c r="AB199" s="294"/>
      <c r="AC199" s="294"/>
      <c r="AD199" s="294"/>
      <c r="AE199" s="295"/>
      <c r="AF199" s="294"/>
      <c r="AG199" s="294"/>
      <c r="AH199" s="294"/>
      <c r="AI199" s="294"/>
      <c r="AJ199" s="294"/>
      <c r="AK199" s="294"/>
      <c r="AL199" s="294"/>
      <c r="AM199" s="294"/>
      <c r="AN199" s="294"/>
      <c r="AO199" s="197"/>
      <c r="AP199" s="197"/>
      <c r="AQ199" s="218"/>
      <c r="AR199" s="218"/>
      <c r="AS199" s="218"/>
      <c r="AT199" s="218"/>
      <c r="AU199" s="218"/>
      <c r="AV199" s="197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58"/>
      <c r="BT199" s="255"/>
      <c r="BU199" s="319"/>
      <c r="BV199" s="319"/>
      <c r="BW199" s="319"/>
      <c r="BX199" s="319"/>
      <c r="BY199" s="133"/>
      <c r="BZ199" s="319"/>
      <c r="CA199" s="319"/>
      <c r="CB199" s="319"/>
      <c r="CC199" s="319"/>
      <c r="CD199" s="319"/>
      <c r="CE199" s="319"/>
      <c r="CF199" s="319"/>
      <c r="CG199" s="319"/>
      <c r="CH199" s="319"/>
      <c r="CI199" s="319"/>
      <c r="CJ199" s="319"/>
      <c r="CK199" s="319"/>
      <c r="CL199" s="319"/>
      <c r="CM199" s="319"/>
      <c r="CN199" s="319"/>
      <c r="CO199" s="319"/>
      <c r="CP199" s="319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320"/>
      <c r="DG199" s="320"/>
      <c r="DH199" s="320"/>
      <c r="DI199" s="320"/>
      <c r="DJ199" s="320"/>
      <c r="DK199" s="320"/>
      <c r="DL199" s="320"/>
      <c r="DM199" s="320"/>
      <c r="DN199" s="320"/>
      <c r="DO199" s="320"/>
      <c r="DP199" s="320"/>
      <c r="DQ199" s="320"/>
      <c r="DR199" s="320"/>
      <c r="DS199" s="320"/>
      <c r="DT199" s="320"/>
      <c r="DU199" s="320"/>
      <c r="DV199" s="320"/>
      <c r="DW199" s="321"/>
      <c r="DX199" s="320"/>
      <c r="DY199" s="320"/>
      <c r="DZ199" s="320"/>
      <c r="EA199" s="320"/>
      <c r="EB199" s="320"/>
      <c r="EC199" s="320"/>
      <c r="ED199" s="320"/>
      <c r="EE199" s="320"/>
      <c r="EF199" s="320"/>
      <c r="EG199" s="320"/>
      <c r="EH199" s="320"/>
      <c r="EI199" s="320"/>
      <c r="EJ199" s="320"/>
      <c r="EK199" s="320"/>
      <c r="EL199" s="321"/>
      <c r="EM199" s="320"/>
      <c r="EN199" s="320"/>
      <c r="EO199" s="320"/>
      <c r="EP199" s="320"/>
      <c r="EQ199" s="321"/>
      <c r="ER199" s="320"/>
      <c r="ES199" s="320"/>
      <c r="ET199" s="320"/>
      <c r="EU199" s="255"/>
      <c r="EV199" s="135"/>
      <c r="EW199" s="135"/>
      <c r="EX199" s="135"/>
      <c r="EY199" s="136"/>
      <c r="EZ199" s="217"/>
      <c r="FA199" s="138">
        <f t="shared" si="154"/>
        <v>0</v>
      </c>
      <c r="FB199" s="138">
        <f t="shared" si="149"/>
        <v>0</v>
      </c>
      <c r="FC199" s="138">
        <f t="shared" si="155"/>
        <v>0</v>
      </c>
      <c r="FD199" s="138">
        <f t="shared" si="156"/>
        <v>0</v>
      </c>
      <c r="FE199" s="138">
        <f t="shared" si="157"/>
        <v>0</v>
      </c>
      <c r="FF199" s="138">
        <f t="shared" si="158"/>
        <v>0</v>
      </c>
      <c r="FG199" s="138">
        <f t="shared" si="159"/>
        <v>0</v>
      </c>
      <c r="FH199" s="138">
        <f t="shared" si="160"/>
        <v>0</v>
      </c>
      <c r="FI199" s="138">
        <f t="shared" si="161"/>
        <v>0</v>
      </c>
      <c r="FJ199" s="138">
        <f t="shared" si="162"/>
        <v>0</v>
      </c>
      <c r="FK199" s="138">
        <f t="shared" si="163"/>
        <v>0</v>
      </c>
      <c r="FL199" s="138">
        <f t="shared" si="164"/>
        <v>0</v>
      </c>
      <c r="FM199" s="138">
        <f t="shared" si="165"/>
        <v>0</v>
      </c>
      <c r="FN199" s="138">
        <f t="shared" si="166"/>
        <v>0</v>
      </c>
      <c r="FO199" s="138">
        <f t="shared" si="167"/>
        <v>0</v>
      </c>
      <c r="FP199" s="138">
        <f t="shared" si="168"/>
        <v>0</v>
      </c>
      <c r="FQ199" s="138">
        <f t="shared" si="169"/>
        <v>0</v>
      </c>
      <c r="FR199" s="138">
        <f t="shared" si="170"/>
        <v>0</v>
      </c>
      <c r="FS199" s="138">
        <f t="shared" si="171"/>
        <v>0</v>
      </c>
      <c r="FT199" s="138">
        <f t="shared" si="172"/>
        <v>0</v>
      </c>
      <c r="FU199" s="138">
        <f t="shared" si="173"/>
        <v>0</v>
      </c>
      <c r="FV199" s="138">
        <f t="shared" si="174"/>
        <v>0</v>
      </c>
      <c r="FW199" s="138">
        <f t="shared" si="175"/>
        <v>0</v>
      </c>
      <c r="FX199" s="138">
        <f t="shared" si="176"/>
        <v>0</v>
      </c>
      <c r="FY199" s="138">
        <f t="shared" si="177"/>
        <v>0</v>
      </c>
      <c r="FZ199" s="138">
        <f t="shared" si="178"/>
        <v>0</v>
      </c>
      <c r="GA199" s="138">
        <f t="shared" si="179"/>
        <v>0</v>
      </c>
      <c r="GB199" s="138">
        <f t="shared" si="180"/>
        <v>0</v>
      </c>
      <c r="GC199" s="138">
        <f t="shared" si="181"/>
        <v>0</v>
      </c>
      <c r="GD199" s="138">
        <f t="shared" si="182"/>
        <v>0</v>
      </c>
      <c r="GE199" s="138">
        <f t="shared" si="183"/>
        <v>0</v>
      </c>
      <c r="GF199" s="138">
        <f t="shared" si="184"/>
        <v>0</v>
      </c>
      <c r="GG199" s="138">
        <f t="shared" si="185"/>
        <v>0</v>
      </c>
      <c r="GH199" s="138">
        <f t="shared" si="186"/>
        <v>0</v>
      </c>
      <c r="GI199" s="138">
        <f t="shared" si="187"/>
        <v>0</v>
      </c>
      <c r="GJ199" s="138">
        <f t="shared" si="188"/>
        <v>0</v>
      </c>
      <c r="GK199" s="138">
        <f t="shared" si="189"/>
        <v>0</v>
      </c>
      <c r="GL199" s="138">
        <f t="shared" si="190"/>
        <v>0</v>
      </c>
      <c r="GM199" s="138">
        <f t="shared" si="150"/>
        <v>0</v>
      </c>
      <c r="GN199" s="138">
        <f t="shared" si="151"/>
        <v>0</v>
      </c>
      <c r="GO199" s="138">
        <f t="shared" si="152"/>
        <v>0</v>
      </c>
      <c r="GP199" s="138">
        <f t="shared" si="153"/>
        <v>0</v>
      </c>
      <c r="GQ199" s="138">
        <f t="shared" si="141"/>
        <v>0</v>
      </c>
      <c r="GR199" s="138">
        <f t="shared" si="142"/>
        <v>0</v>
      </c>
      <c r="GS199" s="138">
        <f t="shared" si="143"/>
        <v>0</v>
      </c>
      <c r="GT199" s="138">
        <f t="shared" si="144"/>
        <v>0</v>
      </c>
      <c r="GU199" s="138">
        <f t="shared" si="145"/>
        <v>0</v>
      </c>
      <c r="GV199" s="138">
        <f t="shared" si="146"/>
        <v>0</v>
      </c>
      <c r="GW199" s="138">
        <f t="shared" si="147"/>
        <v>0</v>
      </c>
      <c r="GX199" s="138">
        <f t="shared" si="148"/>
        <v>0</v>
      </c>
    </row>
    <row r="200" spans="1:206" ht="35.1" customHeight="1" x14ac:dyDescent="0.4">
      <c r="A200" s="114" t="s">
        <v>82</v>
      </c>
      <c r="B200" s="115">
        <v>45505</v>
      </c>
      <c r="C200" s="218"/>
      <c r="D200" s="218"/>
      <c r="E200" s="197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200"/>
      <c r="R200" s="199"/>
      <c r="S200" s="199"/>
      <c r="T200" s="199"/>
      <c r="U200" s="199"/>
      <c r="V200" s="199"/>
      <c r="W200" s="199"/>
      <c r="X200" s="200"/>
      <c r="Y200" s="318"/>
      <c r="Z200" s="199"/>
      <c r="AA200" s="292"/>
      <c r="AB200" s="294"/>
      <c r="AC200" s="294"/>
      <c r="AD200" s="294"/>
      <c r="AE200" s="295"/>
      <c r="AF200" s="294"/>
      <c r="AG200" s="294"/>
      <c r="AH200" s="294"/>
      <c r="AI200" s="294"/>
      <c r="AJ200" s="294"/>
      <c r="AK200" s="294"/>
      <c r="AL200" s="323"/>
      <c r="AM200" s="294"/>
      <c r="AN200" s="294"/>
      <c r="AO200" s="197"/>
      <c r="AP200" s="197"/>
      <c r="AQ200" s="218"/>
      <c r="AR200" s="218"/>
      <c r="AS200" s="218"/>
      <c r="AT200" s="218"/>
      <c r="AU200" s="218"/>
      <c r="AV200" s="197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58"/>
      <c r="BT200" s="255"/>
      <c r="BU200" s="255"/>
      <c r="BV200" s="255"/>
      <c r="BW200" s="255"/>
      <c r="BX200" s="255"/>
      <c r="BY200" s="255"/>
      <c r="BZ200" s="255"/>
      <c r="CA200" s="255"/>
      <c r="CB200" s="255"/>
      <c r="CC200" s="255"/>
      <c r="CD200" s="255"/>
      <c r="CE200" s="255"/>
      <c r="CF200" s="255"/>
      <c r="CG200" s="255"/>
      <c r="CH200" s="255"/>
      <c r="CI200" s="255"/>
      <c r="CJ200" s="255"/>
      <c r="CK200" s="255"/>
      <c r="CL200" s="255"/>
      <c r="CM200" s="255"/>
      <c r="CN200" s="255"/>
      <c r="CO200" s="255"/>
      <c r="CP200" s="255"/>
      <c r="CQ200" s="258"/>
      <c r="CR200" s="258"/>
      <c r="CS200" s="258"/>
      <c r="CT200" s="258"/>
      <c r="CU200" s="258"/>
      <c r="CV200" s="258"/>
      <c r="CW200" s="258"/>
      <c r="CX200" s="258"/>
      <c r="CY200" s="258"/>
      <c r="CZ200" s="258"/>
      <c r="DA200" s="258"/>
      <c r="DB200" s="258"/>
      <c r="DC200" s="258"/>
      <c r="DD200" s="258"/>
      <c r="DE200" s="258"/>
      <c r="DF200" s="320"/>
      <c r="DG200" s="320"/>
      <c r="DH200" s="320"/>
      <c r="DI200" s="320"/>
      <c r="DJ200" s="320"/>
      <c r="DK200" s="320"/>
      <c r="DL200" s="320"/>
      <c r="DM200" s="320"/>
      <c r="DN200" s="320"/>
      <c r="DO200" s="320"/>
      <c r="DP200" s="320"/>
      <c r="DQ200" s="320"/>
      <c r="DR200" s="320"/>
      <c r="DS200" s="320"/>
      <c r="DT200" s="320"/>
      <c r="DU200" s="320"/>
      <c r="DV200" s="320"/>
      <c r="DW200" s="321"/>
      <c r="DX200" s="320"/>
      <c r="DY200" s="320"/>
      <c r="DZ200" s="320"/>
      <c r="EA200" s="320"/>
      <c r="EB200" s="320"/>
      <c r="EC200" s="320"/>
      <c r="ED200" s="320"/>
      <c r="EE200" s="320"/>
      <c r="EF200" s="320"/>
      <c r="EG200" s="320"/>
      <c r="EH200" s="320"/>
      <c r="EI200" s="320"/>
      <c r="EJ200" s="320"/>
      <c r="EK200" s="320"/>
      <c r="EL200" s="321"/>
      <c r="EM200" s="320"/>
      <c r="EN200" s="320"/>
      <c r="EO200" s="320"/>
      <c r="EP200" s="320"/>
      <c r="EQ200" s="321"/>
      <c r="ER200" s="320"/>
      <c r="ES200" s="320"/>
      <c r="ET200" s="320"/>
      <c r="EU200" s="255"/>
      <c r="EV200" s="135"/>
      <c r="EW200" s="135"/>
      <c r="EX200" s="135"/>
      <c r="EY200" s="136"/>
      <c r="EZ200" s="217"/>
      <c r="FA200" s="138">
        <f t="shared" si="154"/>
        <v>0</v>
      </c>
      <c r="FB200" s="138">
        <f t="shared" si="149"/>
        <v>0</v>
      </c>
      <c r="FC200" s="138">
        <f t="shared" si="155"/>
        <v>0</v>
      </c>
      <c r="FD200" s="138">
        <f t="shared" si="156"/>
        <v>0</v>
      </c>
      <c r="FE200" s="138">
        <f t="shared" si="157"/>
        <v>0</v>
      </c>
      <c r="FF200" s="138">
        <f t="shared" si="158"/>
        <v>0</v>
      </c>
      <c r="FG200" s="138">
        <f t="shared" si="159"/>
        <v>0</v>
      </c>
      <c r="FH200" s="138">
        <f t="shared" si="160"/>
        <v>0</v>
      </c>
      <c r="FI200" s="138">
        <f t="shared" si="161"/>
        <v>0</v>
      </c>
      <c r="FJ200" s="138">
        <f t="shared" si="162"/>
        <v>0</v>
      </c>
      <c r="FK200" s="138">
        <f t="shared" si="163"/>
        <v>0</v>
      </c>
      <c r="FL200" s="138">
        <f t="shared" si="164"/>
        <v>0</v>
      </c>
      <c r="FM200" s="138">
        <f t="shared" si="165"/>
        <v>0</v>
      </c>
      <c r="FN200" s="138">
        <f t="shared" si="166"/>
        <v>0</v>
      </c>
      <c r="FO200" s="138">
        <f t="shared" si="167"/>
        <v>0</v>
      </c>
      <c r="FP200" s="138">
        <f t="shared" si="168"/>
        <v>0</v>
      </c>
      <c r="FQ200" s="138">
        <f t="shared" si="169"/>
        <v>0</v>
      </c>
      <c r="FR200" s="138">
        <f t="shared" si="170"/>
        <v>0</v>
      </c>
      <c r="FS200" s="138">
        <f t="shared" si="171"/>
        <v>0</v>
      </c>
      <c r="FT200" s="138">
        <f t="shared" si="172"/>
        <v>0</v>
      </c>
      <c r="FU200" s="138">
        <f t="shared" si="173"/>
        <v>0</v>
      </c>
      <c r="FV200" s="138">
        <f t="shared" si="174"/>
        <v>0</v>
      </c>
      <c r="FW200" s="138">
        <f t="shared" si="175"/>
        <v>0</v>
      </c>
      <c r="FX200" s="138">
        <f t="shared" si="176"/>
        <v>0</v>
      </c>
      <c r="FY200" s="138">
        <f t="shared" si="177"/>
        <v>0</v>
      </c>
      <c r="FZ200" s="138">
        <f t="shared" si="178"/>
        <v>0</v>
      </c>
      <c r="GA200" s="138">
        <f t="shared" si="179"/>
        <v>0</v>
      </c>
      <c r="GB200" s="138">
        <f t="shared" si="180"/>
        <v>0</v>
      </c>
      <c r="GC200" s="138">
        <f t="shared" si="181"/>
        <v>0</v>
      </c>
      <c r="GD200" s="138">
        <f t="shared" si="182"/>
        <v>0</v>
      </c>
      <c r="GE200" s="138">
        <f t="shared" si="183"/>
        <v>0</v>
      </c>
      <c r="GF200" s="138">
        <f t="shared" si="184"/>
        <v>0</v>
      </c>
      <c r="GG200" s="138">
        <f t="shared" si="185"/>
        <v>0</v>
      </c>
      <c r="GH200" s="138">
        <f t="shared" si="186"/>
        <v>0</v>
      </c>
      <c r="GI200" s="138">
        <f t="shared" si="187"/>
        <v>0</v>
      </c>
      <c r="GJ200" s="138">
        <f t="shared" si="188"/>
        <v>0</v>
      </c>
      <c r="GK200" s="138">
        <f t="shared" si="189"/>
        <v>0</v>
      </c>
      <c r="GL200" s="138">
        <f t="shared" si="190"/>
        <v>0</v>
      </c>
      <c r="GM200" s="138">
        <f t="shared" si="150"/>
        <v>0</v>
      </c>
      <c r="GN200" s="138">
        <f t="shared" si="151"/>
        <v>0</v>
      </c>
      <c r="GO200" s="138">
        <f t="shared" si="152"/>
        <v>0</v>
      </c>
      <c r="GP200" s="138">
        <f t="shared" si="153"/>
        <v>0</v>
      </c>
      <c r="GQ200" s="138">
        <f t="shared" ref="GQ200:GQ250" si="191">COUNTIF($D200:$EY200,"43")</f>
        <v>0</v>
      </c>
      <c r="GR200" s="138">
        <f t="shared" ref="GR200:GR250" si="192">COUNTIF($D200:$EY200,"44")</f>
        <v>0</v>
      </c>
      <c r="GS200" s="138">
        <f t="shared" ref="GS200:GS250" si="193">COUNTIF($D200:$EY200,"45")</f>
        <v>0</v>
      </c>
      <c r="GT200" s="138">
        <f t="shared" ref="GT200:GT250" si="194">COUNTIF($D200:$EY200,"46")</f>
        <v>0</v>
      </c>
      <c r="GU200" s="138">
        <f t="shared" ref="GU200:GU250" si="195">COUNTIF($D200:$EY200,"47")</f>
        <v>0</v>
      </c>
      <c r="GV200" s="138">
        <f t="shared" ref="GV200:GV250" si="196">COUNTIF($D200:$EY200,"48")</f>
        <v>0</v>
      </c>
      <c r="GW200" s="138">
        <f t="shared" ref="GW200:GW250" si="197">COUNTIF($D200:$EY200,"49")</f>
        <v>0</v>
      </c>
      <c r="GX200" s="138">
        <f t="shared" ref="GX200:GX250" si="198">COUNTIF($D200:$EY200,"50")</f>
        <v>0</v>
      </c>
    </row>
    <row r="201" spans="1:206" ht="35.1" customHeight="1" x14ac:dyDescent="0.4">
      <c r="A201" s="114" t="s">
        <v>79</v>
      </c>
      <c r="B201" s="115">
        <v>45506</v>
      </c>
      <c r="C201" s="218"/>
      <c r="D201" s="218"/>
      <c r="E201" s="197"/>
      <c r="F201" s="199"/>
      <c r="G201" s="199"/>
      <c r="H201" s="199"/>
      <c r="I201" s="261"/>
      <c r="J201" s="199"/>
      <c r="K201" s="199"/>
      <c r="L201" s="199"/>
      <c r="M201" s="199"/>
      <c r="N201" s="199"/>
      <c r="O201" s="199"/>
      <c r="P201" s="199"/>
      <c r="Q201" s="200"/>
      <c r="R201" s="199"/>
      <c r="S201" s="199"/>
      <c r="T201" s="199"/>
      <c r="U201" s="199"/>
      <c r="V201" s="199"/>
      <c r="W201" s="199"/>
      <c r="X201" s="200"/>
      <c r="Y201" s="318"/>
      <c r="Z201" s="199"/>
      <c r="AA201" s="294"/>
      <c r="AB201" s="294"/>
      <c r="AC201" s="294"/>
      <c r="AD201" s="294"/>
      <c r="AE201" s="295"/>
      <c r="AF201" s="294"/>
      <c r="AG201" s="294"/>
      <c r="AH201" s="294"/>
      <c r="AI201" s="294"/>
      <c r="AJ201" s="294"/>
      <c r="AK201" s="292"/>
      <c r="AL201" s="324"/>
      <c r="AM201" s="294"/>
      <c r="AN201" s="294"/>
      <c r="AO201" s="197"/>
      <c r="AP201" s="197"/>
      <c r="AQ201" s="218"/>
      <c r="AR201" s="218"/>
      <c r="AS201" s="218"/>
      <c r="AT201" s="218"/>
      <c r="AU201" s="218"/>
      <c r="AV201" s="197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58"/>
      <c r="BT201" s="255"/>
      <c r="BU201" s="319"/>
      <c r="BV201" s="319"/>
      <c r="BW201" s="319"/>
      <c r="BX201" s="319"/>
      <c r="BY201" s="319"/>
      <c r="BZ201" s="319"/>
      <c r="CA201" s="319"/>
      <c r="CB201" s="319"/>
      <c r="CC201" s="319"/>
      <c r="CD201" s="319"/>
      <c r="CE201" s="319"/>
      <c r="CF201" s="319"/>
      <c r="CG201" s="319"/>
      <c r="CH201" s="319"/>
      <c r="CI201" s="319"/>
      <c r="CJ201" s="319"/>
      <c r="CK201" s="319"/>
      <c r="CL201" s="319"/>
      <c r="CM201" s="319"/>
      <c r="CN201" s="319"/>
      <c r="CO201" s="319"/>
      <c r="CP201" s="319"/>
      <c r="CQ201" s="290"/>
      <c r="CR201" s="290"/>
      <c r="CS201" s="290"/>
      <c r="CT201" s="290"/>
      <c r="CU201" s="290"/>
      <c r="CV201" s="290"/>
      <c r="CW201" s="290"/>
      <c r="CX201" s="290"/>
      <c r="CY201" s="290"/>
      <c r="CZ201" s="290"/>
      <c r="DA201" s="290"/>
      <c r="DB201" s="290"/>
      <c r="DC201" s="290"/>
      <c r="DD201" s="290"/>
      <c r="DE201" s="290"/>
      <c r="DF201" s="315"/>
      <c r="DG201" s="315"/>
      <c r="DH201" s="315"/>
      <c r="DI201" s="315"/>
      <c r="DJ201" s="315"/>
      <c r="DK201" s="315"/>
      <c r="DL201" s="315"/>
      <c r="DM201" s="315"/>
      <c r="DN201" s="315"/>
      <c r="DO201" s="315"/>
      <c r="DP201" s="315"/>
      <c r="DQ201" s="315"/>
      <c r="DR201" s="315"/>
      <c r="DS201" s="315"/>
      <c r="DT201" s="315"/>
      <c r="DU201" s="315"/>
      <c r="DV201" s="315"/>
      <c r="DW201" s="316"/>
      <c r="DX201" s="255"/>
      <c r="DY201" s="255"/>
      <c r="DZ201" s="255"/>
      <c r="EA201" s="255"/>
      <c r="EB201" s="255"/>
      <c r="EC201" s="255"/>
      <c r="ED201" s="255"/>
      <c r="EE201" s="255"/>
      <c r="EF201" s="255"/>
      <c r="EG201" s="255"/>
      <c r="EH201" s="255"/>
      <c r="EI201" s="255"/>
      <c r="EJ201" s="255"/>
      <c r="EK201" s="255"/>
      <c r="EL201" s="258"/>
      <c r="EM201" s="255"/>
      <c r="EN201" s="255"/>
      <c r="EO201" s="255"/>
      <c r="EP201" s="255"/>
      <c r="EQ201" s="258"/>
      <c r="ER201" s="255"/>
      <c r="ES201" s="255"/>
      <c r="ET201" s="255"/>
      <c r="EU201" s="255"/>
      <c r="EV201" s="135"/>
      <c r="EW201" s="135"/>
      <c r="EX201" s="135"/>
      <c r="EY201" s="136"/>
      <c r="EZ201" s="217"/>
      <c r="FA201" s="138">
        <f t="shared" si="154"/>
        <v>0</v>
      </c>
      <c r="FB201" s="138">
        <f t="shared" si="149"/>
        <v>0</v>
      </c>
      <c r="FC201" s="138">
        <f t="shared" si="155"/>
        <v>0</v>
      </c>
      <c r="FD201" s="138">
        <f t="shared" si="156"/>
        <v>0</v>
      </c>
      <c r="FE201" s="138">
        <f t="shared" si="157"/>
        <v>0</v>
      </c>
      <c r="FF201" s="138">
        <f t="shared" si="158"/>
        <v>0</v>
      </c>
      <c r="FG201" s="138">
        <f t="shared" si="159"/>
        <v>0</v>
      </c>
      <c r="FH201" s="138">
        <f t="shared" si="160"/>
        <v>0</v>
      </c>
      <c r="FI201" s="138">
        <f t="shared" si="161"/>
        <v>0</v>
      </c>
      <c r="FJ201" s="138">
        <f t="shared" si="162"/>
        <v>0</v>
      </c>
      <c r="FK201" s="138">
        <f t="shared" si="163"/>
        <v>0</v>
      </c>
      <c r="FL201" s="138">
        <f t="shared" si="164"/>
        <v>0</v>
      </c>
      <c r="FM201" s="138">
        <f t="shared" si="165"/>
        <v>0</v>
      </c>
      <c r="FN201" s="138">
        <f t="shared" si="166"/>
        <v>0</v>
      </c>
      <c r="FO201" s="138">
        <f t="shared" si="167"/>
        <v>0</v>
      </c>
      <c r="FP201" s="138">
        <f t="shared" si="168"/>
        <v>0</v>
      </c>
      <c r="FQ201" s="138">
        <f t="shared" si="169"/>
        <v>0</v>
      </c>
      <c r="FR201" s="138">
        <f t="shared" si="170"/>
        <v>0</v>
      </c>
      <c r="FS201" s="138">
        <f t="shared" si="171"/>
        <v>0</v>
      </c>
      <c r="FT201" s="138">
        <f t="shared" si="172"/>
        <v>0</v>
      </c>
      <c r="FU201" s="138">
        <f t="shared" si="173"/>
        <v>0</v>
      </c>
      <c r="FV201" s="138">
        <f t="shared" si="174"/>
        <v>0</v>
      </c>
      <c r="FW201" s="138">
        <f t="shared" si="175"/>
        <v>0</v>
      </c>
      <c r="FX201" s="138">
        <f t="shared" si="176"/>
        <v>0</v>
      </c>
      <c r="FY201" s="138">
        <f t="shared" si="177"/>
        <v>0</v>
      </c>
      <c r="FZ201" s="138">
        <f t="shared" si="178"/>
        <v>0</v>
      </c>
      <c r="GA201" s="138">
        <f t="shared" si="179"/>
        <v>0</v>
      </c>
      <c r="GB201" s="138">
        <f t="shared" si="180"/>
        <v>0</v>
      </c>
      <c r="GC201" s="138">
        <f t="shared" si="181"/>
        <v>0</v>
      </c>
      <c r="GD201" s="138">
        <f t="shared" si="182"/>
        <v>0</v>
      </c>
      <c r="GE201" s="138">
        <f t="shared" si="183"/>
        <v>0</v>
      </c>
      <c r="GF201" s="138">
        <f t="shared" si="184"/>
        <v>0</v>
      </c>
      <c r="GG201" s="138">
        <f t="shared" si="185"/>
        <v>0</v>
      </c>
      <c r="GH201" s="138">
        <f t="shared" si="186"/>
        <v>0</v>
      </c>
      <c r="GI201" s="138">
        <f t="shared" si="187"/>
        <v>0</v>
      </c>
      <c r="GJ201" s="138">
        <f t="shared" si="188"/>
        <v>0</v>
      </c>
      <c r="GK201" s="138">
        <f t="shared" si="189"/>
        <v>0</v>
      </c>
      <c r="GL201" s="138">
        <f t="shared" si="190"/>
        <v>0</v>
      </c>
      <c r="GM201" s="138">
        <f t="shared" si="150"/>
        <v>0</v>
      </c>
      <c r="GN201" s="138">
        <f t="shared" si="151"/>
        <v>0</v>
      </c>
      <c r="GO201" s="138">
        <f t="shared" si="152"/>
        <v>0</v>
      </c>
      <c r="GP201" s="138">
        <f t="shared" si="153"/>
        <v>0</v>
      </c>
      <c r="GQ201" s="138">
        <f t="shared" si="191"/>
        <v>0</v>
      </c>
      <c r="GR201" s="138">
        <f t="shared" si="192"/>
        <v>0</v>
      </c>
      <c r="GS201" s="138">
        <f t="shared" si="193"/>
        <v>0</v>
      </c>
      <c r="GT201" s="138">
        <f t="shared" si="194"/>
        <v>0</v>
      </c>
      <c r="GU201" s="138">
        <f t="shared" si="195"/>
        <v>0</v>
      </c>
      <c r="GV201" s="138">
        <f t="shared" si="196"/>
        <v>0</v>
      </c>
      <c r="GW201" s="138">
        <f t="shared" si="197"/>
        <v>0</v>
      </c>
      <c r="GX201" s="138">
        <f t="shared" si="198"/>
        <v>0</v>
      </c>
    </row>
    <row r="202" spans="1:206" ht="35.1" customHeight="1" x14ac:dyDescent="0.4">
      <c r="A202" s="114" t="s">
        <v>80</v>
      </c>
      <c r="B202" s="115">
        <v>45507</v>
      </c>
      <c r="C202" s="218"/>
      <c r="D202" s="218"/>
      <c r="E202" s="197"/>
      <c r="F202" s="199"/>
      <c r="G202" s="199"/>
      <c r="H202" s="199"/>
      <c r="I202" s="261"/>
      <c r="J202" s="199"/>
      <c r="K202" s="199"/>
      <c r="L202" s="199"/>
      <c r="M202" s="199"/>
      <c r="N202" s="199"/>
      <c r="O202" s="199"/>
      <c r="P202" s="199"/>
      <c r="Q202" s="200"/>
      <c r="R202" s="199"/>
      <c r="S202" s="199"/>
      <c r="T202" s="199"/>
      <c r="U202" s="199"/>
      <c r="V202" s="199"/>
      <c r="W202" s="199"/>
      <c r="X202" s="200"/>
      <c r="Y202" s="199"/>
      <c r="Z202" s="199"/>
      <c r="AA202" s="294"/>
      <c r="AB202" s="294"/>
      <c r="AC202" s="294"/>
      <c r="AD202" s="294"/>
      <c r="AE202" s="295"/>
      <c r="AF202" s="294"/>
      <c r="AG202" s="294"/>
      <c r="AH202" s="294"/>
      <c r="AI202" s="294"/>
      <c r="AJ202" s="294"/>
      <c r="AK202" s="292"/>
      <c r="AL202" s="324"/>
      <c r="AM202" s="294"/>
      <c r="AN202" s="294"/>
      <c r="AO202" s="197"/>
      <c r="AP202" s="197"/>
      <c r="AQ202" s="218"/>
      <c r="AR202" s="218"/>
      <c r="AS202" s="218"/>
      <c r="AT202" s="218"/>
      <c r="AU202" s="218"/>
      <c r="AV202" s="197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58"/>
      <c r="BT202" s="255"/>
      <c r="BU202" s="319"/>
      <c r="BV202" s="319"/>
      <c r="BW202" s="319"/>
      <c r="BX202" s="319"/>
      <c r="BY202" s="255"/>
      <c r="BZ202" s="319"/>
      <c r="CA202" s="319"/>
      <c r="CB202" s="319"/>
      <c r="CC202" s="319"/>
      <c r="CD202" s="319"/>
      <c r="CE202" s="319"/>
      <c r="CF202" s="319"/>
      <c r="CG202" s="319"/>
      <c r="CH202" s="319"/>
      <c r="CI202" s="319"/>
      <c r="CJ202" s="319"/>
      <c r="CK202" s="319"/>
      <c r="CL202" s="319"/>
      <c r="CM202" s="319"/>
      <c r="CN202" s="319"/>
      <c r="CO202" s="319"/>
      <c r="CP202" s="319"/>
      <c r="CQ202" s="258"/>
      <c r="CR202" s="258"/>
      <c r="CS202" s="258"/>
      <c r="CT202" s="258"/>
      <c r="CU202" s="258"/>
      <c r="CV202" s="258"/>
      <c r="CW202" s="258"/>
      <c r="CX202" s="258"/>
      <c r="CY202" s="258"/>
      <c r="CZ202" s="258"/>
      <c r="DA202" s="258"/>
      <c r="DB202" s="258"/>
      <c r="DC202" s="258"/>
      <c r="DD202" s="258"/>
      <c r="DE202" s="258"/>
      <c r="DF202" s="315"/>
      <c r="DG202" s="315"/>
      <c r="DH202" s="315"/>
      <c r="DI202" s="315"/>
      <c r="DJ202" s="315"/>
      <c r="DK202" s="315"/>
      <c r="DL202" s="315"/>
      <c r="DM202" s="315"/>
      <c r="DN202" s="315"/>
      <c r="DO202" s="315"/>
      <c r="DP202" s="315"/>
      <c r="DQ202" s="315"/>
      <c r="DR202" s="315"/>
      <c r="DS202" s="315"/>
      <c r="DT202" s="315"/>
      <c r="DU202" s="315"/>
      <c r="DV202" s="315"/>
      <c r="DW202" s="316"/>
      <c r="DX202" s="255"/>
      <c r="DY202" s="255"/>
      <c r="DZ202" s="255"/>
      <c r="EA202" s="255"/>
      <c r="EB202" s="255"/>
      <c r="EC202" s="255"/>
      <c r="ED202" s="255"/>
      <c r="EE202" s="255"/>
      <c r="EF202" s="255"/>
      <c r="EG202" s="255"/>
      <c r="EH202" s="255"/>
      <c r="EI202" s="255"/>
      <c r="EJ202" s="255"/>
      <c r="EK202" s="255"/>
      <c r="EL202" s="258"/>
      <c r="EM202" s="255"/>
      <c r="EN202" s="255"/>
      <c r="EO202" s="255"/>
      <c r="EP202" s="255"/>
      <c r="EQ202" s="258"/>
      <c r="ER202" s="255"/>
      <c r="ES202" s="255"/>
      <c r="ET202" s="255"/>
      <c r="EU202" s="255"/>
      <c r="EV202" s="135"/>
      <c r="EW202" s="135"/>
      <c r="EX202" s="135"/>
      <c r="EY202" s="136"/>
      <c r="EZ202" s="217"/>
      <c r="FA202" s="138">
        <f t="shared" si="154"/>
        <v>0</v>
      </c>
      <c r="FB202" s="138">
        <f t="shared" si="149"/>
        <v>0</v>
      </c>
      <c r="FC202" s="138">
        <f t="shared" si="155"/>
        <v>0</v>
      </c>
      <c r="FD202" s="138">
        <f t="shared" si="156"/>
        <v>0</v>
      </c>
      <c r="FE202" s="138">
        <f t="shared" si="157"/>
        <v>0</v>
      </c>
      <c r="FF202" s="138">
        <f t="shared" si="158"/>
        <v>0</v>
      </c>
      <c r="FG202" s="138">
        <f t="shared" si="159"/>
        <v>0</v>
      </c>
      <c r="FH202" s="138">
        <f t="shared" si="160"/>
        <v>0</v>
      </c>
      <c r="FI202" s="138">
        <f t="shared" si="161"/>
        <v>0</v>
      </c>
      <c r="FJ202" s="138">
        <f t="shared" si="162"/>
        <v>0</v>
      </c>
      <c r="FK202" s="138">
        <f t="shared" si="163"/>
        <v>0</v>
      </c>
      <c r="FL202" s="138">
        <f t="shared" si="164"/>
        <v>0</v>
      </c>
      <c r="FM202" s="138">
        <f t="shared" si="165"/>
        <v>0</v>
      </c>
      <c r="FN202" s="138">
        <f t="shared" si="166"/>
        <v>0</v>
      </c>
      <c r="FO202" s="138">
        <f t="shared" si="167"/>
        <v>0</v>
      </c>
      <c r="FP202" s="138">
        <f t="shared" si="168"/>
        <v>0</v>
      </c>
      <c r="FQ202" s="138">
        <f t="shared" si="169"/>
        <v>0</v>
      </c>
      <c r="FR202" s="138">
        <f t="shared" si="170"/>
        <v>0</v>
      </c>
      <c r="FS202" s="138">
        <f t="shared" si="171"/>
        <v>0</v>
      </c>
      <c r="FT202" s="138">
        <f t="shared" si="172"/>
        <v>0</v>
      </c>
      <c r="FU202" s="138">
        <f t="shared" si="173"/>
        <v>0</v>
      </c>
      <c r="FV202" s="138">
        <f t="shared" si="174"/>
        <v>0</v>
      </c>
      <c r="FW202" s="138">
        <f t="shared" si="175"/>
        <v>0</v>
      </c>
      <c r="FX202" s="138">
        <f t="shared" si="176"/>
        <v>0</v>
      </c>
      <c r="FY202" s="138">
        <f t="shared" si="177"/>
        <v>0</v>
      </c>
      <c r="FZ202" s="138">
        <f t="shared" si="178"/>
        <v>0</v>
      </c>
      <c r="GA202" s="138">
        <f t="shared" si="179"/>
        <v>0</v>
      </c>
      <c r="GB202" s="138">
        <f t="shared" si="180"/>
        <v>0</v>
      </c>
      <c r="GC202" s="138">
        <f t="shared" si="181"/>
        <v>0</v>
      </c>
      <c r="GD202" s="138">
        <f t="shared" si="182"/>
        <v>0</v>
      </c>
      <c r="GE202" s="138">
        <f t="shared" si="183"/>
        <v>0</v>
      </c>
      <c r="GF202" s="138">
        <f t="shared" si="184"/>
        <v>0</v>
      </c>
      <c r="GG202" s="138">
        <f t="shared" si="185"/>
        <v>0</v>
      </c>
      <c r="GH202" s="138">
        <f t="shared" si="186"/>
        <v>0</v>
      </c>
      <c r="GI202" s="138">
        <f t="shared" si="187"/>
        <v>0</v>
      </c>
      <c r="GJ202" s="138">
        <f t="shared" si="188"/>
        <v>0</v>
      </c>
      <c r="GK202" s="138">
        <f t="shared" si="189"/>
        <v>0</v>
      </c>
      <c r="GL202" s="138">
        <f t="shared" si="190"/>
        <v>0</v>
      </c>
      <c r="GM202" s="138">
        <f t="shared" si="150"/>
        <v>0</v>
      </c>
      <c r="GN202" s="138">
        <f t="shared" si="151"/>
        <v>0</v>
      </c>
      <c r="GO202" s="138">
        <f t="shared" si="152"/>
        <v>0</v>
      </c>
      <c r="GP202" s="138">
        <f t="shared" si="153"/>
        <v>0</v>
      </c>
      <c r="GQ202" s="138">
        <f t="shared" si="191"/>
        <v>0</v>
      </c>
      <c r="GR202" s="138">
        <f t="shared" si="192"/>
        <v>0</v>
      </c>
      <c r="GS202" s="138">
        <f t="shared" si="193"/>
        <v>0</v>
      </c>
      <c r="GT202" s="138">
        <f t="shared" si="194"/>
        <v>0</v>
      </c>
      <c r="GU202" s="138">
        <f t="shared" si="195"/>
        <v>0</v>
      </c>
      <c r="GV202" s="138">
        <f t="shared" si="196"/>
        <v>0</v>
      </c>
      <c r="GW202" s="138">
        <f t="shared" si="197"/>
        <v>0</v>
      </c>
      <c r="GX202" s="138">
        <f t="shared" si="198"/>
        <v>0</v>
      </c>
    </row>
    <row r="203" spans="1:206" ht="35.1" customHeight="1" x14ac:dyDescent="0.4">
      <c r="A203" s="144" t="s">
        <v>81</v>
      </c>
      <c r="B203" s="145">
        <v>45508</v>
      </c>
      <c r="C203" s="2"/>
      <c r="D203" s="2"/>
      <c r="E203" s="2"/>
      <c r="F203" s="195"/>
      <c r="G203" s="195"/>
      <c r="H203" s="195"/>
      <c r="I203" s="263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297"/>
      <c r="AB203" s="297"/>
      <c r="AC203" s="297"/>
      <c r="AD203" s="297"/>
      <c r="AE203" s="297"/>
      <c r="AF203" s="297"/>
      <c r="AG203" s="297"/>
      <c r="AH203" s="297"/>
      <c r="AI203" s="297"/>
      <c r="AJ203" s="297"/>
      <c r="AK203" s="325"/>
      <c r="AL203" s="326"/>
      <c r="AM203" s="297"/>
      <c r="AN203" s="297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98"/>
      <c r="BT203" s="298"/>
      <c r="BU203" s="313"/>
      <c r="BV203" s="313"/>
      <c r="BW203" s="313"/>
      <c r="BX203" s="313"/>
      <c r="BY203" s="313"/>
      <c r="BZ203" s="313"/>
      <c r="CA203" s="313"/>
      <c r="CB203" s="313"/>
      <c r="CC203" s="313"/>
      <c r="CD203" s="313"/>
      <c r="CE203" s="313"/>
      <c r="CF203" s="313"/>
      <c r="CG203" s="313"/>
      <c r="CH203" s="313"/>
      <c r="CI203" s="313"/>
      <c r="CJ203" s="313"/>
      <c r="CK203" s="313"/>
      <c r="CL203" s="313"/>
      <c r="CM203" s="313"/>
      <c r="CN203" s="313"/>
      <c r="CO203" s="313"/>
      <c r="CP203" s="313"/>
      <c r="CQ203" s="313"/>
      <c r="CR203" s="313"/>
      <c r="CS203" s="313"/>
      <c r="CT203" s="313"/>
      <c r="CU203" s="313"/>
      <c r="CV203" s="313"/>
      <c r="CW203" s="313"/>
      <c r="CX203" s="313"/>
      <c r="CY203" s="313"/>
      <c r="CZ203" s="313"/>
      <c r="DA203" s="313"/>
      <c r="DB203" s="313"/>
      <c r="DC203" s="313"/>
      <c r="DD203" s="313"/>
      <c r="DE203" s="313"/>
      <c r="DF203" s="314"/>
      <c r="DG203" s="314"/>
      <c r="DH203" s="314"/>
      <c r="DI203" s="314"/>
      <c r="DJ203" s="314"/>
      <c r="DK203" s="314"/>
      <c r="DL203" s="314"/>
      <c r="DM203" s="314"/>
      <c r="DN203" s="314"/>
      <c r="DO203" s="314"/>
      <c r="DP203" s="314"/>
      <c r="DQ203" s="314"/>
      <c r="DR203" s="314"/>
      <c r="DS203" s="314"/>
      <c r="DT203" s="314"/>
      <c r="DU203" s="314"/>
      <c r="DV203" s="314"/>
      <c r="DW203" s="314"/>
      <c r="DX203" s="298"/>
      <c r="DY203" s="298"/>
      <c r="DZ203" s="298"/>
      <c r="EA203" s="298"/>
      <c r="EB203" s="298"/>
      <c r="EC203" s="298"/>
      <c r="ED203" s="298"/>
      <c r="EE203" s="298"/>
      <c r="EF203" s="298"/>
      <c r="EG203" s="298"/>
      <c r="EH203" s="298"/>
      <c r="EI203" s="298"/>
      <c r="EJ203" s="298"/>
      <c r="EK203" s="298"/>
      <c r="EL203" s="298"/>
      <c r="EM203" s="298"/>
      <c r="EN203" s="298"/>
      <c r="EO203" s="298"/>
      <c r="EP203" s="298"/>
      <c r="EQ203" s="298"/>
      <c r="ER203" s="298"/>
      <c r="ES203" s="298"/>
      <c r="ET203" s="298"/>
      <c r="EU203" s="298"/>
      <c r="EV203" s="154"/>
      <c r="EW203" s="154"/>
      <c r="EX203" s="154"/>
      <c r="EY203" s="216"/>
      <c r="EZ203" s="185"/>
      <c r="FA203" s="156">
        <f t="shared" si="154"/>
        <v>0</v>
      </c>
      <c r="FB203" s="156">
        <f t="shared" si="149"/>
        <v>0</v>
      </c>
      <c r="FC203" s="156">
        <f t="shared" si="155"/>
        <v>0</v>
      </c>
      <c r="FD203" s="156">
        <f t="shared" si="156"/>
        <v>0</v>
      </c>
      <c r="FE203" s="156">
        <f t="shared" si="157"/>
        <v>0</v>
      </c>
      <c r="FF203" s="156">
        <f t="shared" si="158"/>
        <v>0</v>
      </c>
      <c r="FG203" s="156">
        <f t="shared" si="159"/>
        <v>0</v>
      </c>
      <c r="FH203" s="156">
        <f t="shared" si="160"/>
        <v>0</v>
      </c>
      <c r="FI203" s="156">
        <f t="shared" si="161"/>
        <v>0</v>
      </c>
      <c r="FJ203" s="156">
        <f t="shared" si="162"/>
        <v>0</v>
      </c>
      <c r="FK203" s="156">
        <f t="shared" si="163"/>
        <v>0</v>
      </c>
      <c r="FL203" s="156">
        <f t="shared" si="164"/>
        <v>0</v>
      </c>
      <c r="FM203" s="156">
        <f t="shared" si="165"/>
        <v>0</v>
      </c>
      <c r="FN203" s="156">
        <f t="shared" si="166"/>
        <v>0</v>
      </c>
      <c r="FO203" s="156">
        <f t="shared" si="167"/>
        <v>0</v>
      </c>
      <c r="FP203" s="156">
        <f t="shared" si="168"/>
        <v>0</v>
      </c>
      <c r="FQ203" s="156">
        <f t="shared" si="169"/>
        <v>0</v>
      </c>
      <c r="FR203" s="156">
        <f t="shared" si="170"/>
        <v>0</v>
      </c>
      <c r="FS203" s="156">
        <f t="shared" si="171"/>
        <v>0</v>
      </c>
      <c r="FT203" s="156">
        <f t="shared" si="172"/>
        <v>0</v>
      </c>
      <c r="FU203" s="156">
        <f t="shared" si="173"/>
        <v>0</v>
      </c>
      <c r="FV203" s="156">
        <f t="shared" si="174"/>
        <v>0</v>
      </c>
      <c r="FW203" s="156">
        <f t="shared" si="175"/>
        <v>0</v>
      </c>
      <c r="FX203" s="156">
        <f t="shared" si="176"/>
        <v>0</v>
      </c>
      <c r="FY203" s="156">
        <f t="shared" si="177"/>
        <v>0</v>
      </c>
      <c r="FZ203" s="156">
        <f t="shared" si="178"/>
        <v>0</v>
      </c>
      <c r="GA203" s="156">
        <f t="shared" si="179"/>
        <v>0</v>
      </c>
      <c r="GB203" s="156">
        <f t="shared" si="180"/>
        <v>0</v>
      </c>
      <c r="GC203" s="156">
        <f t="shared" si="181"/>
        <v>0</v>
      </c>
      <c r="GD203" s="156">
        <f t="shared" si="182"/>
        <v>0</v>
      </c>
      <c r="GE203" s="156">
        <f t="shared" si="183"/>
        <v>0</v>
      </c>
      <c r="GF203" s="156">
        <f t="shared" si="184"/>
        <v>0</v>
      </c>
      <c r="GG203" s="156">
        <f t="shared" si="185"/>
        <v>0</v>
      </c>
      <c r="GH203" s="156">
        <f t="shared" si="186"/>
        <v>0</v>
      </c>
      <c r="GI203" s="156">
        <f t="shared" si="187"/>
        <v>0</v>
      </c>
      <c r="GJ203" s="156">
        <f t="shared" si="188"/>
        <v>0</v>
      </c>
      <c r="GK203" s="156">
        <f t="shared" si="189"/>
        <v>0</v>
      </c>
      <c r="GL203" s="156">
        <f t="shared" si="190"/>
        <v>0</v>
      </c>
      <c r="GM203" s="156">
        <f t="shared" si="150"/>
        <v>0</v>
      </c>
      <c r="GN203" s="156">
        <f t="shared" si="151"/>
        <v>0</v>
      </c>
      <c r="GO203" s="156">
        <f t="shared" si="152"/>
        <v>0</v>
      </c>
      <c r="GP203" s="156">
        <f t="shared" si="153"/>
        <v>0</v>
      </c>
      <c r="GQ203" s="156">
        <f t="shared" si="191"/>
        <v>0</v>
      </c>
      <c r="GR203" s="156">
        <f t="shared" si="192"/>
        <v>0</v>
      </c>
      <c r="GS203" s="156">
        <f t="shared" si="193"/>
        <v>0</v>
      </c>
      <c r="GT203" s="156">
        <f t="shared" si="194"/>
        <v>0</v>
      </c>
      <c r="GU203" s="156">
        <f t="shared" si="195"/>
        <v>0</v>
      </c>
      <c r="GV203" s="156">
        <f t="shared" si="196"/>
        <v>0</v>
      </c>
      <c r="GW203" s="156">
        <f t="shared" si="197"/>
        <v>0</v>
      </c>
      <c r="GX203" s="156">
        <f t="shared" si="198"/>
        <v>0</v>
      </c>
    </row>
    <row r="204" spans="1:206" ht="35.1" customHeight="1" x14ac:dyDescent="0.4">
      <c r="A204" s="114" t="s">
        <v>75</v>
      </c>
      <c r="B204" s="115">
        <v>45509</v>
      </c>
      <c r="C204" s="218"/>
      <c r="D204" s="218"/>
      <c r="E204" s="197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200"/>
      <c r="R204" s="199"/>
      <c r="S204" s="199"/>
      <c r="T204" s="199"/>
      <c r="U204" s="199"/>
      <c r="V204" s="199"/>
      <c r="W204" s="199"/>
      <c r="X204" s="200"/>
      <c r="Y204" s="199"/>
      <c r="Z204" s="199"/>
      <c r="AA204" s="294"/>
      <c r="AB204" s="294"/>
      <c r="AC204" s="294"/>
      <c r="AD204" s="294"/>
      <c r="AE204" s="295"/>
      <c r="AF204" s="294"/>
      <c r="AG204" s="294"/>
      <c r="AH204" s="294"/>
      <c r="AI204" s="294"/>
      <c r="AJ204" s="294"/>
      <c r="AK204" s="294"/>
      <c r="AL204" s="294"/>
      <c r="AM204" s="294"/>
      <c r="AN204" s="294"/>
      <c r="AO204" s="197"/>
      <c r="AP204" s="197"/>
      <c r="AQ204" s="218"/>
      <c r="AR204" s="218"/>
      <c r="AS204" s="218"/>
      <c r="AT204" s="218"/>
      <c r="AU204" s="218"/>
      <c r="AV204" s="197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58"/>
      <c r="BT204" s="255"/>
      <c r="BU204" s="319"/>
      <c r="BV204" s="319"/>
      <c r="BW204" s="319"/>
      <c r="BX204" s="319"/>
      <c r="BY204" s="255"/>
      <c r="BZ204" s="319"/>
      <c r="CA204" s="319"/>
      <c r="CB204" s="319"/>
      <c r="CC204" s="319"/>
      <c r="CD204" s="319"/>
      <c r="CE204" s="319"/>
      <c r="CF204" s="319"/>
      <c r="CG204" s="319"/>
      <c r="CH204" s="319"/>
      <c r="CI204" s="319"/>
      <c r="CJ204" s="319"/>
      <c r="CK204" s="319"/>
      <c r="CL204" s="319"/>
      <c r="CM204" s="319"/>
      <c r="CN204" s="319"/>
      <c r="CO204" s="319"/>
      <c r="CP204" s="319"/>
      <c r="CQ204" s="258"/>
      <c r="CR204" s="258"/>
      <c r="CS204" s="258"/>
      <c r="CT204" s="258"/>
      <c r="CU204" s="258"/>
      <c r="CV204" s="258"/>
      <c r="CW204" s="258"/>
      <c r="CX204" s="258"/>
      <c r="CY204" s="258"/>
      <c r="CZ204" s="258"/>
      <c r="DA204" s="258"/>
      <c r="DB204" s="258"/>
      <c r="DC204" s="258"/>
      <c r="DD204" s="258"/>
      <c r="DE204" s="258"/>
      <c r="DF204" s="315"/>
      <c r="DG204" s="315"/>
      <c r="DH204" s="315"/>
      <c r="DI204" s="315"/>
      <c r="DJ204" s="315"/>
      <c r="DK204" s="315"/>
      <c r="DL204" s="315"/>
      <c r="DM204" s="315"/>
      <c r="DN204" s="315"/>
      <c r="DO204" s="315"/>
      <c r="DP204" s="315"/>
      <c r="DQ204" s="315"/>
      <c r="DR204" s="315"/>
      <c r="DS204" s="315"/>
      <c r="DT204" s="315"/>
      <c r="DU204" s="315"/>
      <c r="DV204" s="315"/>
      <c r="DW204" s="316"/>
      <c r="DX204" s="255"/>
      <c r="DY204" s="255"/>
      <c r="DZ204" s="255"/>
      <c r="EA204" s="255"/>
      <c r="EB204" s="255"/>
      <c r="EC204" s="255"/>
      <c r="ED204" s="255"/>
      <c r="EE204" s="255"/>
      <c r="EF204" s="255"/>
      <c r="EG204" s="255"/>
      <c r="EH204" s="255"/>
      <c r="EI204" s="255"/>
      <c r="EJ204" s="255"/>
      <c r="EK204" s="255"/>
      <c r="EL204" s="258"/>
      <c r="EM204" s="255"/>
      <c r="EN204" s="255"/>
      <c r="EO204" s="255"/>
      <c r="EP204" s="255"/>
      <c r="EQ204" s="258"/>
      <c r="ER204" s="255"/>
      <c r="ES204" s="255"/>
      <c r="ET204" s="255"/>
      <c r="EU204" s="255"/>
      <c r="EV204" s="135"/>
      <c r="EW204" s="135"/>
      <c r="EX204" s="135"/>
      <c r="EY204" s="136"/>
      <c r="EZ204" s="217"/>
      <c r="FA204" s="138">
        <f t="shared" si="154"/>
        <v>0</v>
      </c>
      <c r="FB204" s="138">
        <f t="shared" ref="FB204:FB250" si="199">COUNTIF($D204:$EY204,"2")</f>
        <v>0</v>
      </c>
      <c r="FC204" s="138">
        <f t="shared" si="155"/>
        <v>0</v>
      </c>
      <c r="FD204" s="138">
        <f t="shared" si="156"/>
        <v>0</v>
      </c>
      <c r="FE204" s="138">
        <f t="shared" si="157"/>
        <v>0</v>
      </c>
      <c r="FF204" s="138">
        <f t="shared" si="158"/>
        <v>0</v>
      </c>
      <c r="FG204" s="138">
        <f t="shared" si="159"/>
        <v>0</v>
      </c>
      <c r="FH204" s="138">
        <f t="shared" si="160"/>
        <v>0</v>
      </c>
      <c r="FI204" s="138">
        <f t="shared" si="161"/>
        <v>0</v>
      </c>
      <c r="FJ204" s="138">
        <f t="shared" si="162"/>
        <v>0</v>
      </c>
      <c r="FK204" s="138">
        <f t="shared" si="163"/>
        <v>0</v>
      </c>
      <c r="FL204" s="138">
        <f t="shared" si="164"/>
        <v>0</v>
      </c>
      <c r="FM204" s="138">
        <f t="shared" si="165"/>
        <v>0</v>
      </c>
      <c r="FN204" s="138">
        <f t="shared" si="166"/>
        <v>0</v>
      </c>
      <c r="FO204" s="138">
        <f t="shared" si="167"/>
        <v>0</v>
      </c>
      <c r="FP204" s="138">
        <f t="shared" si="168"/>
        <v>0</v>
      </c>
      <c r="FQ204" s="138">
        <f t="shared" si="169"/>
        <v>0</v>
      </c>
      <c r="FR204" s="138">
        <f t="shared" si="170"/>
        <v>0</v>
      </c>
      <c r="FS204" s="138">
        <f t="shared" si="171"/>
        <v>0</v>
      </c>
      <c r="FT204" s="138">
        <f t="shared" si="172"/>
        <v>0</v>
      </c>
      <c r="FU204" s="138">
        <f t="shared" si="173"/>
        <v>0</v>
      </c>
      <c r="FV204" s="138">
        <f t="shared" si="174"/>
        <v>0</v>
      </c>
      <c r="FW204" s="138">
        <f t="shared" si="175"/>
        <v>0</v>
      </c>
      <c r="FX204" s="138">
        <f t="shared" si="176"/>
        <v>0</v>
      </c>
      <c r="FY204" s="138">
        <f t="shared" si="177"/>
        <v>0</v>
      </c>
      <c r="FZ204" s="138">
        <f t="shared" si="178"/>
        <v>0</v>
      </c>
      <c r="GA204" s="138">
        <f t="shared" si="179"/>
        <v>0</v>
      </c>
      <c r="GB204" s="138">
        <f t="shared" si="180"/>
        <v>0</v>
      </c>
      <c r="GC204" s="138">
        <f t="shared" si="181"/>
        <v>0</v>
      </c>
      <c r="GD204" s="138">
        <f t="shared" si="182"/>
        <v>0</v>
      </c>
      <c r="GE204" s="138">
        <f t="shared" si="183"/>
        <v>0</v>
      </c>
      <c r="GF204" s="138">
        <f t="shared" si="184"/>
        <v>0</v>
      </c>
      <c r="GG204" s="138">
        <f t="shared" si="185"/>
        <v>0</v>
      </c>
      <c r="GH204" s="138">
        <f t="shared" si="186"/>
        <v>0</v>
      </c>
      <c r="GI204" s="138">
        <f t="shared" si="187"/>
        <v>0</v>
      </c>
      <c r="GJ204" s="138">
        <f t="shared" si="188"/>
        <v>0</v>
      </c>
      <c r="GK204" s="138">
        <f t="shared" si="189"/>
        <v>0</v>
      </c>
      <c r="GL204" s="138">
        <f t="shared" si="190"/>
        <v>0</v>
      </c>
      <c r="GM204" s="138">
        <f t="shared" si="150"/>
        <v>0</v>
      </c>
      <c r="GN204" s="138">
        <f t="shared" si="151"/>
        <v>0</v>
      </c>
      <c r="GO204" s="138">
        <f t="shared" si="152"/>
        <v>0</v>
      </c>
      <c r="GP204" s="138">
        <f t="shared" si="153"/>
        <v>0</v>
      </c>
      <c r="GQ204" s="138">
        <f t="shared" si="191"/>
        <v>0</v>
      </c>
      <c r="GR204" s="138">
        <f t="shared" si="192"/>
        <v>0</v>
      </c>
      <c r="GS204" s="138">
        <f t="shared" si="193"/>
        <v>0</v>
      </c>
      <c r="GT204" s="138">
        <f t="shared" si="194"/>
        <v>0</v>
      </c>
      <c r="GU204" s="138">
        <f t="shared" si="195"/>
        <v>0</v>
      </c>
      <c r="GV204" s="138">
        <f t="shared" si="196"/>
        <v>0</v>
      </c>
      <c r="GW204" s="138">
        <f t="shared" si="197"/>
        <v>0</v>
      </c>
      <c r="GX204" s="138">
        <f t="shared" si="198"/>
        <v>0</v>
      </c>
    </row>
    <row r="205" spans="1:206" ht="35.1" customHeight="1" x14ac:dyDescent="0.4">
      <c r="A205" s="114" t="s">
        <v>76</v>
      </c>
      <c r="B205" s="115">
        <v>45510</v>
      </c>
      <c r="C205" s="218"/>
      <c r="D205" s="218"/>
      <c r="E205" s="197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200"/>
      <c r="R205" s="199"/>
      <c r="S205" s="199"/>
      <c r="T205" s="199"/>
      <c r="U205" s="199"/>
      <c r="V205" s="199"/>
      <c r="W205" s="199"/>
      <c r="X205" s="200"/>
      <c r="Y205" s="199"/>
      <c r="Z205" s="199"/>
      <c r="AA205" s="294"/>
      <c r="AB205" s="294"/>
      <c r="AC205" s="294"/>
      <c r="AD205" s="294"/>
      <c r="AE205" s="295"/>
      <c r="AF205" s="294"/>
      <c r="AG205" s="294"/>
      <c r="AH205" s="294"/>
      <c r="AI205" s="294"/>
      <c r="AJ205" s="294"/>
      <c r="AK205" s="292"/>
      <c r="AL205" s="294"/>
      <c r="AM205" s="294"/>
      <c r="AN205" s="294"/>
      <c r="AO205" s="197"/>
      <c r="AP205" s="197"/>
      <c r="AQ205" s="218"/>
      <c r="AR205" s="218"/>
      <c r="AS205" s="218"/>
      <c r="AT205" s="218"/>
      <c r="AU205" s="218"/>
      <c r="AV205" s="197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58"/>
      <c r="BT205" s="255"/>
      <c r="BU205" s="319"/>
      <c r="BV205" s="319"/>
      <c r="BW205" s="319"/>
      <c r="BX205" s="319"/>
      <c r="BY205" s="319"/>
      <c r="BZ205" s="319"/>
      <c r="CA205" s="319"/>
      <c r="CB205" s="319"/>
      <c r="CC205" s="319"/>
      <c r="CD205" s="319"/>
      <c r="CE205" s="319"/>
      <c r="CF205" s="319"/>
      <c r="CG205" s="319"/>
      <c r="CH205" s="319"/>
      <c r="CI205" s="319"/>
      <c r="CJ205" s="319"/>
      <c r="CK205" s="319"/>
      <c r="CL205" s="319"/>
      <c r="CM205" s="319"/>
      <c r="CN205" s="319"/>
      <c r="CO205" s="319"/>
      <c r="CP205" s="319"/>
      <c r="CQ205" s="290"/>
      <c r="CR205" s="290"/>
      <c r="CS205" s="290"/>
      <c r="CT205" s="290"/>
      <c r="CU205" s="290"/>
      <c r="CV205" s="290"/>
      <c r="CW205" s="290"/>
      <c r="CX205" s="290"/>
      <c r="CY205" s="290"/>
      <c r="CZ205" s="290"/>
      <c r="DA205" s="290"/>
      <c r="DB205" s="290"/>
      <c r="DC205" s="290"/>
      <c r="DD205" s="290"/>
      <c r="DE205" s="290"/>
      <c r="DF205" s="320"/>
      <c r="DG205" s="320"/>
      <c r="DH205" s="320"/>
      <c r="DI205" s="320"/>
      <c r="DJ205" s="320"/>
      <c r="DK205" s="320"/>
      <c r="DL205" s="320"/>
      <c r="DM205" s="320"/>
      <c r="DN205" s="320"/>
      <c r="DO205" s="320"/>
      <c r="DP205" s="320"/>
      <c r="DQ205" s="320"/>
      <c r="DR205" s="320"/>
      <c r="DS205" s="320"/>
      <c r="DT205" s="320"/>
      <c r="DU205" s="320"/>
      <c r="DV205" s="320"/>
      <c r="DW205" s="321"/>
      <c r="DX205" s="320"/>
      <c r="DY205" s="320"/>
      <c r="DZ205" s="320"/>
      <c r="EA205" s="320"/>
      <c r="EB205" s="320"/>
      <c r="EC205" s="320"/>
      <c r="ED205" s="320"/>
      <c r="EE205" s="320"/>
      <c r="EF205" s="320"/>
      <c r="EG205" s="320"/>
      <c r="EH205" s="320"/>
      <c r="EI205" s="320"/>
      <c r="EJ205" s="320"/>
      <c r="EK205" s="320"/>
      <c r="EL205" s="321"/>
      <c r="EM205" s="320"/>
      <c r="EN205" s="320"/>
      <c r="EO205" s="320"/>
      <c r="EP205" s="320"/>
      <c r="EQ205" s="321"/>
      <c r="ER205" s="320"/>
      <c r="ES205" s="320"/>
      <c r="ET205" s="320"/>
      <c r="EU205" s="255"/>
      <c r="EV205" s="135"/>
      <c r="EW205" s="135"/>
      <c r="EX205" s="135"/>
      <c r="EY205" s="136"/>
      <c r="EZ205" s="217"/>
      <c r="FA205" s="138">
        <f t="shared" si="154"/>
        <v>0</v>
      </c>
      <c r="FB205" s="138">
        <f t="shared" si="199"/>
        <v>0</v>
      </c>
      <c r="FC205" s="138">
        <f t="shared" si="155"/>
        <v>0</v>
      </c>
      <c r="FD205" s="138">
        <f t="shared" si="156"/>
        <v>0</v>
      </c>
      <c r="FE205" s="138">
        <f t="shared" si="157"/>
        <v>0</v>
      </c>
      <c r="FF205" s="138">
        <f t="shared" si="158"/>
        <v>0</v>
      </c>
      <c r="FG205" s="138">
        <f t="shared" si="159"/>
        <v>0</v>
      </c>
      <c r="FH205" s="138">
        <f t="shared" si="160"/>
        <v>0</v>
      </c>
      <c r="FI205" s="138">
        <f t="shared" si="161"/>
        <v>0</v>
      </c>
      <c r="FJ205" s="138">
        <f t="shared" si="162"/>
        <v>0</v>
      </c>
      <c r="FK205" s="138">
        <f t="shared" si="163"/>
        <v>0</v>
      </c>
      <c r="FL205" s="138">
        <f t="shared" si="164"/>
        <v>0</v>
      </c>
      <c r="FM205" s="138">
        <f t="shared" si="165"/>
        <v>0</v>
      </c>
      <c r="FN205" s="138">
        <f t="shared" si="166"/>
        <v>0</v>
      </c>
      <c r="FO205" s="138">
        <f t="shared" si="167"/>
        <v>0</v>
      </c>
      <c r="FP205" s="138">
        <f t="shared" si="168"/>
        <v>0</v>
      </c>
      <c r="FQ205" s="138">
        <f t="shared" si="169"/>
        <v>0</v>
      </c>
      <c r="FR205" s="138">
        <f t="shared" si="170"/>
        <v>0</v>
      </c>
      <c r="FS205" s="138">
        <f t="shared" si="171"/>
        <v>0</v>
      </c>
      <c r="FT205" s="138">
        <f t="shared" si="172"/>
        <v>0</v>
      </c>
      <c r="FU205" s="138">
        <f t="shared" si="173"/>
        <v>0</v>
      </c>
      <c r="FV205" s="138">
        <f t="shared" si="174"/>
        <v>0</v>
      </c>
      <c r="FW205" s="138">
        <f t="shared" si="175"/>
        <v>0</v>
      </c>
      <c r="FX205" s="138">
        <f t="shared" si="176"/>
        <v>0</v>
      </c>
      <c r="FY205" s="138">
        <f t="shared" si="177"/>
        <v>0</v>
      </c>
      <c r="FZ205" s="138">
        <f t="shared" si="178"/>
        <v>0</v>
      </c>
      <c r="GA205" s="138">
        <f t="shared" si="179"/>
        <v>0</v>
      </c>
      <c r="GB205" s="138">
        <f t="shared" si="180"/>
        <v>0</v>
      </c>
      <c r="GC205" s="138">
        <f t="shared" si="181"/>
        <v>0</v>
      </c>
      <c r="GD205" s="138">
        <f t="shared" si="182"/>
        <v>0</v>
      </c>
      <c r="GE205" s="138">
        <f t="shared" si="183"/>
        <v>0</v>
      </c>
      <c r="GF205" s="138">
        <f t="shared" si="184"/>
        <v>0</v>
      </c>
      <c r="GG205" s="138">
        <f t="shared" si="185"/>
        <v>0</v>
      </c>
      <c r="GH205" s="138">
        <f t="shared" si="186"/>
        <v>0</v>
      </c>
      <c r="GI205" s="138">
        <f t="shared" si="187"/>
        <v>0</v>
      </c>
      <c r="GJ205" s="138">
        <f t="shared" si="188"/>
        <v>0</v>
      </c>
      <c r="GK205" s="138">
        <f t="shared" si="189"/>
        <v>0</v>
      </c>
      <c r="GL205" s="138">
        <f t="shared" si="190"/>
        <v>0</v>
      </c>
      <c r="GM205" s="138">
        <f t="shared" si="150"/>
        <v>0</v>
      </c>
      <c r="GN205" s="138">
        <f t="shared" si="151"/>
        <v>0</v>
      </c>
      <c r="GO205" s="138">
        <f t="shared" si="152"/>
        <v>0</v>
      </c>
      <c r="GP205" s="138">
        <f t="shared" si="153"/>
        <v>0</v>
      </c>
      <c r="GQ205" s="138">
        <f t="shared" si="191"/>
        <v>0</v>
      </c>
      <c r="GR205" s="138">
        <f t="shared" si="192"/>
        <v>0</v>
      </c>
      <c r="GS205" s="138">
        <f t="shared" si="193"/>
        <v>0</v>
      </c>
      <c r="GT205" s="138">
        <f t="shared" si="194"/>
        <v>0</v>
      </c>
      <c r="GU205" s="138">
        <f t="shared" si="195"/>
        <v>0</v>
      </c>
      <c r="GV205" s="138">
        <f t="shared" si="196"/>
        <v>0</v>
      </c>
      <c r="GW205" s="138">
        <f t="shared" si="197"/>
        <v>0</v>
      </c>
      <c r="GX205" s="138">
        <f t="shared" si="198"/>
        <v>0</v>
      </c>
    </row>
    <row r="206" spans="1:206" ht="35.1" customHeight="1" x14ac:dyDescent="0.4">
      <c r="A206" s="114" t="s">
        <v>77</v>
      </c>
      <c r="B206" s="115">
        <v>45511</v>
      </c>
      <c r="C206" s="218"/>
      <c r="D206" s="218"/>
      <c r="E206" s="197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200"/>
      <c r="R206" s="199"/>
      <c r="S206" s="199"/>
      <c r="T206" s="199"/>
      <c r="U206" s="199"/>
      <c r="V206" s="199"/>
      <c r="W206" s="199"/>
      <c r="X206" s="200"/>
      <c r="Y206" s="199"/>
      <c r="Z206" s="199"/>
      <c r="AA206" s="294"/>
      <c r="AB206" s="294"/>
      <c r="AC206" s="294"/>
      <c r="AD206" s="294"/>
      <c r="AE206" s="295"/>
      <c r="AF206" s="294"/>
      <c r="AG206" s="294"/>
      <c r="AH206" s="294"/>
      <c r="AI206" s="294"/>
      <c r="AJ206" s="294"/>
      <c r="AK206" s="292"/>
      <c r="AL206" s="294"/>
      <c r="AM206" s="294"/>
      <c r="AN206" s="294"/>
      <c r="AO206" s="197"/>
      <c r="AP206" s="197"/>
      <c r="AQ206" s="218"/>
      <c r="AR206" s="218"/>
      <c r="AS206" s="218"/>
      <c r="AT206" s="218"/>
      <c r="AU206" s="218"/>
      <c r="AV206" s="197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58"/>
      <c r="BT206" s="255"/>
      <c r="BU206" s="255"/>
      <c r="BV206" s="255"/>
      <c r="BW206" s="255"/>
      <c r="BX206" s="255"/>
      <c r="BY206" s="255"/>
      <c r="BZ206" s="255"/>
      <c r="CA206" s="255"/>
      <c r="CB206" s="255"/>
      <c r="CC206" s="255"/>
      <c r="CD206" s="255"/>
      <c r="CE206" s="255"/>
      <c r="CF206" s="255"/>
      <c r="CG206" s="255"/>
      <c r="CH206" s="255"/>
      <c r="CI206" s="255"/>
      <c r="CJ206" s="255"/>
      <c r="CK206" s="255"/>
      <c r="CL206" s="255"/>
      <c r="CM206" s="255"/>
      <c r="CN206" s="255"/>
      <c r="CO206" s="255"/>
      <c r="CP206" s="255"/>
      <c r="CQ206" s="258"/>
      <c r="CR206" s="258"/>
      <c r="CS206" s="258"/>
      <c r="CT206" s="258"/>
      <c r="CU206" s="258"/>
      <c r="CV206" s="258"/>
      <c r="CW206" s="258"/>
      <c r="CX206" s="258"/>
      <c r="CY206" s="258"/>
      <c r="CZ206" s="258"/>
      <c r="DA206" s="258"/>
      <c r="DB206" s="258"/>
      <c r="DC206" s="258"/>
      <c r="DD206" s="258"/>
      <c r="DE206" s="258"/>
      <c r="DF206" s="320"/>
      <c r="DG206" s="320"/>
      <c r="DH206" s="320"/>
      <c r="DI206" s="320"/>
      <c r="DJ206" s="320"/>
      <c r="DK206" s="320"/>
      <c r="DL206" s="320"/>
      <c r="DM206" s="320"/>
      <c r="DN206" s="320"/>
      <c r="DO206" s="320"/>
      <c r="DP206" s="320"/>
      <c r="DQ206" s="320"/>
      <c r="DR206" s="320"/>
      <c r="DS206" s="320"/>
      <c r="DT206" s="320"/>
      <c r="DU206" s="320"/>
      <c r="DV206" s="320"/>
      <c r="DW206" s="321"/>
      <c r="DX206" s="320"/>
      <c r="DY206" s="320"/>
      <c r="DZ206" s="320"/>
      <c r="EA206" s="320"/>
      <c r="EB206" s="320"/>
      <c r="EC206" s="320"/>
      <c r="ED206" s="320"/>
      <c r="EE206" s="320"/>
      <c r="EF206" s="320"/>
      <c r="EG206" s="320"/>
      <c r="EH206" s="320"/>
      <c r="EI206" s="320"/>
      <c r="EJ206" s="320"/>
      <c r="EK206" s="320"/>
      <c r="EL206" s="321"/>
      <c r="EM206" s="320"/>
      <c r="EN206" s="320"/>
      <c r="EO206" s="320"/>
      <c r="EP206" s="320"/>
      <c r="EQ206" s="321"/>
      <c r="ER206" s="320"/>
      <c r="ES206" s="320"/>
      <c r="ET206" s="320"/>
      <c r="EU206" s="255"/>
      <c r="EV206" s="135"/>
      <c r="EW206" s="135"/>
      <c r="EX206" s="135"/>
      <c r="EY206" s="136"/>
      <c r="EZ206" s="217"/>
      <c r="FA206" s="138">
        <f t="shared" si="154"/>
        <v>0</v>
      </c>
      <c r="FB206" s="138">
        <f t="shared" si="199"/>
        <v>0</v>
      </c>
      <c r="FC206" s="138">
        <f t="shared" si="155"/>
        <v>0</v>
      </c>
      <c r="FD206" s="138">
        <f t="shared" si="156"/>
        <v>0</v>
      </c>
      <c r="FE206" s="138">
        <f t="shared" si="157"/>
        <v>0</v>
      </c>
      <c r="FF206" s="138">
        <f t="shared" si="158"/>
        <v>0</v>
      </c>
      <c r="FG206" s="138">
        <f t="shared" si="159"/>
        <v>0</v>
      </c>
      <c r="FH206" s="138">
        <f t="shared" si="160"/>
        <v>0</v>
      </c>
      <c r="FI206" s="138">
        <f t="shared" si="161"/>
        <v>0</v>
      </c>
      <c r="FJ206" s="138">
        <f t="shared" si="162"/>
        <v>0</v>
      </c>
      <c r="FK206" s="138">
        <f t="shared" si="163"/>
        <v>0</v>
      </c>
      <c r="FL206" s="138">
        <f t="shared" si="164"/>
        <v>0</v>
      </c>
      <c r="FM206" s="138">
        <f t="shared" si="165"/>
        <v>0</v>
      </c>
      <c r="FN206" s="138">
        <f t="shared" si="166"/>
        <v>0</v>
      </c>
      <c r="FO206" s="138">
        <f t="shared" si="167"/>
        <v>0</v>
      </c>
      <c r="FP206" s="138">
        <f t="shared" si="168"/>
        <v>0</v>
      </c>
      <c r="FQ206" s="138">
        <f t="shared" si="169"/>
        <v>0</v>
      </c>
      <c r="FR206" s="138">
        <f t="shared" si="170"/>
        <v>0</v>
      </c>
      <c r="FS206" s="138">
        <f t="shared" si="171"/>
        <v>0</v>
      </c>
      <c r="FT206" s="138">
        <f t="shared" si="172"/>
        <v>0</v>
      </c>
      <c r="FU206" s="138">
        <f t="shared" si="173"/>
        <v>0</v>
      </c>
      <c r="FV206" s="138">
        <f t="shared" si="174"/>
        <v>0</v>
      </c>
      <c r="FW206" s="138">
        <f t="shared" si="175"/>
        <v>0</v>
      </c>
      <c r="FX206" s="138">
        <f t="shared" si="176"/>
        <v>0</v>
      </c>
      <c r="FY206" s="138">
        <f t="shared" si="177"/>
        <v>0</v>
      </c>
      <c r="FZ206" s="138">
        <f t="shared" si="178"/>
        <v>0</v>
      </c>
      <c r="GA206" s="138">
        <f t="shared" si="179"/>
        <v>0</v>
      </c>
      <c r="GB206" s="138">
        <f t="shared" si="180"/>
        <v>0</v>
      </c>
      <c r="GC206" s="138">
        <f t="shared" si="181"/>
        <v>0</v>
      </c>
      <c r="GD206" s="138">
        <f t="shared" si="182"/>
        <v>0</v>
      </c>
      <c r="GE206" s="138">
        <f t="shared" si="183"/>
        <v>0</v>
      </c>
      <c r="GF206" s="138">
        <f t="shared" si="184"/>
        <v>0</v>
      </c>
      <c r="GG206" s="138">
        <f t="shared" si="185"/>
        <v>0</v>
      </c>
      <c r="GH206" s="138">
        <f t="shared" si="186"/>
        <v>0</v>
      </c>
      <c r="GI206" s="138">
        <f t="shared" si="187"/>
        <v>0</v>
      </c>
      <c r="GJ206" s="138">
        <f t="shared" si="188"/>
        <v>0</v>
      </c>
      <c r="GK206" s="138">
        <f t="shared" si="189"/>
        <v>0</v>
      </c>
      <c r="GL206" s="138">
        <f t="shared" si="190"/>
        <v>0</v>
      </c>
      <c r="GM206" s="138">
        <f t="shared" si="150"/>
        <v>0</v>
      </c>
      <c r="GN206" s="138">
        <f t="shared" si="151"/>
        <v>0</v>
      </c>
      <c r="GO206" s="138">
        <f t="shared" si="152"/>
        <v>0</v>
      </c>
      <c r="GP206" s="138">
        <f t="shared" si="153"/>
        <v>0</v>
      </c>
      <c r="GQ206" s="138">
        <f t="shared" si="191"/>
        <v>0</v>
      </c>
      <c r="GR206" s="138">
        <f t="shared" si="192"/>
        <v>0</v>
      </c>
      <c r="GS206" s="138">
        <f t="shared" si="193"/>
        <v>0</v>
      </c>
      <c r="GT206" s="138">
        <f t="shared" si="194"/>
        <v>0</v>
      </c>
      <c r="GU206" s="138">
        <f t="shared" si="195"/>
        <v>0</v>
      </c>
      <c r="GV206" s="138">
        <f t="shared" si="196"/>
        <v>0</v>
      </c>
      <c r="GW206" s="138">
        <f t="shared" si="197"/>
        <v>0</v>
      </c>
      <c r="GX206" s="138">
        <f t="shared" si="198"/>
        <v>0</v>
      </c>
    </row>
    <row r="207" spans="1:206" ht="35.1" customHeight="1" x14ac:dyDescent="0.4">
      <c r="A207" s="114" t="s">
        <v>82</v>
      </c>
      <c r="B207" s="115">
        <v>45512</v>
      </c>
      <c r="C207" s="218"/>
      <c r="D207" s="218"/>
      <c r="E207" s="197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200"/>
      <c r="R207" s="199"/>
      <c r="S207" s="199"/>
      <c r="T207" s="199"/>
      <c r="U207" s="199"/>
      <c r="V207" s="199"/>
      <c r="W207" s="199"/>
      <c r="X207" s="200"/>
      <c r="Y207" s="199"/>
      <c r="Z207" s="199"/>
      <c r="AA207" s="294"/>
      <c r="AB207" s="294"/>
      <c r="AC207" s="294"/>
      <c r="AD207" s="294"/>
      <c r="AE207" s="295"/>
      <c r="AF207" s="294"/>
      <c r="AG207" s="294"/>
      <c r="AH207" s="294"/>
      <c r="AI207" s="294"/>
      <c r="AJ207" s="294"/>
      <c r="AK207" s="294"/>
      <c r="AL207" s="294"/>
      <c r="AM207" s="294"/>
      <c r="AN207" s="294"/>
      <c r="AO207" s="197"/>
      <c r="AP207" s="197"/>
      <c r="AQ207" s="218"/>
      <c r="AR207" s="218"/>
      <c r="AS207" s="218"/>
      <c r="AT207" s="218"/>
      <c r="AU207" s="218"/>
      <c r="AV207" s="197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58"/>
      <c r="BT207" s="255"/>
      <c r="BU207" s="255"/>
      <c r="BV207" s="255"/>
      <c r="BW207" s="255"/>
      <c r="BX207" s="255"/>
      <c r="BY207" s="255"/>
      <c r="BZ207" s="255"/>
      <c r="CA207" s="255"/>
      <c r="CB207" s="255"/>
      <c r="CC207" s="255"/>
      <c r="CD207" s="255"/>
      <c r="CE207" s="255"/>
      <c r="CF207" s="255"/>
      <c r="CG207" s="255"/>
      <c r="CH207" s="255"/>
      <c r="CI207" s="255"/>
      <c r="CJ207" s="255"/>
      <c r="CK207" s="255"/>
      <c r="CL207" s="255"/>
      <c r="CM207" s="255"/>
      <c r="CN207" s="255"/>
      <c r="CO207" s="255"/>
      <c r="CP207" s="255"/>
      <c r="CQ207" s="258"/>
      <c r="CR207" s="258"/>
      <c r="CS207" s="258"/>
      <c r="CT207" s="258"/>
      <c r="CU207" s="258"/>
      <c r="CV207" s="258"/>
      <c r="CW207" s="258"/>
      <c r="CX207" s="258"/>
      <c r="CY207" s="258"/>
      <c r="CZ207" s="258"/>
      <c r="DA207" s="258"/>
      <c r="DB207" s="258"/>
      <c r="DC207" s="258"/>
      <c r="DD207" s="258"/>
      <c r="DE207" s="258"/>
      <c r="DF207" s="320"/>
      <c r="DG207" s="320"/>
      <c r="DH207" s="320"/>
      <c r="DI207" s="320"/>
      <c r="DJ207" s="320"/>
      <c r="DK207" s="320"/>
      <c r="DL207" s="320"/>
      <c r="DM207" s="320"/>
      <c r="DN207" s="320"/>
      <c r="DO207" s="320"/>
      <c r="DP207" s="320"/>
      <c r="DQ207" s="320"/>
      <c r="DR207" s="320"/>
      <c r="DS207" s="320"/>
      <c r="DT207" s="320"/>
      <c r="DU207" s="320"/>
      <c r="DV207" s="320"/>
      <c r="DW207" s="321"/>
      <c r="DX207" s="320"/>
      <c r="DY207" s="320"/>
      <c r="DZ207" s="320"/>
      <c r="EA207" s="320"/>
      <c r="EB207" s="320"/>
      <c r="EC207" s="320"/>
      <c r="ED207" s="320"/>
      <c r="EE207" s="320"/>
      <c r="EF207" s="320"/>
      <c r="EG207" s="320"/>
      <c r="EH207" s="320"/>
      <c r="EI207" s="320"/>
      <c r="EJ207" s="320"/>
      <c r="EK207" s="320"/>
      <c r="EL207" s="321"/>
      <c r="EM207" s="320"/>
      <c r="EN207" s="320"/>
      <c r="EO207" s="320"/>
      <c r="EP207" s="320"/>
      <c r="EQ207" s="321"/>
      <c r="ER207" s="320"/>
      <c r="ES207" s="320"/>
      <c r="ET207" s="320"/>
      <c r="EU207" s="255"/>
      <c r="EV207" s="135"/>
      <c r="EW207" s="135"/>
      <c r="EX207" s="135"/>
      <c r="EY207" s="136"/>
      <c r="EZ207" s="217"/>
      <c r="FA207" s="138">
        <f t="shared" si="154"/>
        <v>0</v>
      </c>
      <c r="FB207" s="138">
        <f t="shared" si="199"/>
        <v>0</v>
      </c>
      <c r="FC207" s="138">
        <f t="shared" si="155"/>
        <v>0</v>
      </c>
      <c r="FD207" s="138">
        <f t="shared" si="156"/>
        <v>0</v>
      </c>
      <c r="FE207" s="138">
        <f t="shared" si="157"/>
        <v>0</v>
      </c>
      <c r="FF207" s="138">
        <f t="shared" si="158"/>
        <v>0</v>
      </c>
      <c r="FG207" s="138">
        <f t="shared" si="159"/>
        <v>0</v>
      </c>
      <c r="FH207" s="138">
        <f t="shared" si="160"/>
        <v>0</v>
      </c>
      <c r="FI207" s="138">
        <f t="shared" si="161"/>
        <v>0</v>
      </c>
      <c r="FJ207" s="138">
        <f t="shared" si="162"/>
        <v>0</v>
      </c>
      <c r="FK207" s="138">
        <f t="shared" si="163"/>
        <v>0</v>
      </c>
      <c r="FL207" s="138">
        <f t="shared" si="164"/>
        <v>0</v>
      </c>
      <c r="FM207" s="138">
        <f t="shared" si="165"/>
        <v>0</v>
      </c>
      <c r="FN207" s="138">
        <f t="shared" si="166"/>
        <v>0</v>
      </c>
      <c r="FO207" s="138">
        <f t="shared" si="167"/>
        <v>0</v>
      </c>
      <c r="FP207" s="138">
        <f t="shared" si="168"/>
        <v>0</v>
      </c>
      <c r="FQ207" s="138">
        <f t="shared" si="169"/>
        <v>0</v>
      </c>
      <c r="FR207" s="138">
        <f t="shared" si="170"/>
        <v>0</v>
      </c>
      <c r="FS207" s="138">
        <f t="shared" si="171"/>
        <v>0</v>
      </c>
      <c r="FT207" s="138">
        <f t="shared" si="172"/>
        <v>0</v>
      </c>
      <c r="FU207" s="138">
        <f t="shared" si="173"/>
        <v>0</v>
      </c>
      <c r="FV207" s="138">
        <f t="shared" si="174"/>
        <v>0</v>
      </c>
      <c r="FW207" s="138">
        <f t="shared" si="175"/>
        <v>0</v>
      </c>
      <c r="FX207" s="138">
        <f t="shared" si="176"/>
        <v>0</v>
      </c>
      <c r="FY207" s="138">
        <f t="shared" si="177"/>
        <v>0</v>
      </c>
      <c r="FZ207" s="138">
        <f t="shared" si="178"/>
        <v>0</v>
      </c>
      <c r="GA207" s="138">
        <f t="shared" si="179"/>
        <v>0</v>
      </c>
      <c r="GB207" s="138">
        <f t="shared" si="180"/>
        <v>0</v>
      </c>
      <c r="GC207" s="138">
        <f t="shared" si="181"/>
        <v>0</v>
      </c>
      <c r="GD207" s="138">
        <f t="shared" si="182"/>
        <v>0</v>
      </c>
      <c r="GE207" s="138">
        <f t="shared" si="183"/>
        <v>0</v>
      </c>
      <c r="GF207" s="138">
        <f t="shared" si="184"/>
        <v>0</v>
      </c>
      <c r="GG207" s="138">
        <f t="shared" si="185"/>
        <v>0</v>
      </c>
      <c r="GH207" s="138">
        <f t="shared" si="186"/>
        <v>0</v>
      </c>
      <c r="GI207" s="138">
        <f t="shared" si="187"/>
        <v>0</v>
      </c>
      <c r="GJ207" s="138">
        <f t="shared" si="188"/>
        <v>0</v>
      </c>
      <c r="GK207" s="138">
        <f t="shared" si="189"/>
        <v>0</v>
      </c>
      <c r="GL207" s="138">
        <f t="shared" si="190"/>
        <v>0</v>
      </c>
      <c r="GM207" s="138">
        <f t="shared" si="150"/>
        <v>0</v>
      </c>
      <c r="GN207" s="138">
        <f t="shared" si="151"/>
        <v>0</v>
      </c>
      <c r="GO207" s="138">
        <f t="shared" si="152"/>
        <v>0</v>
      </c>
      <c r="GP207" s="138">
        <f t="shared" si="153"/>
        <v>0</v>
      </c>
      <c r="GQ207" s="138">
        <f t="shared" si="191"/>
        <v>0</v>
      </c>
      <c r="GR207" s="138">
        <f t="shared" si="192"/>
        <v>0</v>
      </c>
      <c r="GS207" s="138">
        <f t="shared" si="193"/>
        <v>0</v>
      </c>
      <c r="GT207" s="138">
        <f t="shared" si="194"/>
        <v>0</v>
      </c>
      <c r="GU207" s="138">
        <f t="shared" si="195"/>
        <v>0</v>
      </c>
      <c r="GV207" s="138">
        <f t="shared" si="196"/>
        <v>0</v>
      </c>
      <c r="GW207" s="138">
        <f t="shared" si="197"/>
        <v>0</v>
      </c>
      <c r="GX207" s="138">
        <f t="shared" si="198"/>
        <v>0</v>
      </c>
    </row>
    <row r="208" spans="1:206" ht="35.1" customHeight="1" x14ac:dyDescent="0.4">
      <c r="A208" s="114" t="s">
        <v>79</v>
      </c>
      <c r="B208" s="115">
        <v>45513</v>
      </c>
      <c r="C208" s="218"/>
      <c r="D208" s="218"/>
      <c r="E208" s="197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200"/>
      <c r="R208" s="199"/>
      <c r="S208" s="199"/>
      <c r="T208" s="199"/>
      <c r="U208" s="199"/>
      <c r="V208" s="199"/>
      <c r="W208" s="199"/>
      <c r="X208" s="200"/>
      <c r="Y208" s="199"/>
      <c r="Z208" s="199"/>
      <c r="AA208" s="294"/>
      <c r="AB208" s="294"/>
      <c r="AC208" s="294"/>
      <c r="AD208" s="294"/>
      <c r="AE208" s="295"/>
      <c r="AF208" s="294"/>
      <c r="AG208" s="294"/>
      <c r="AH208" s="294"/>
      <c r="AI208" s="294"/>
      <c r="AJ208" s="294"/>
      <c r="AK208" s="294"/>
      <c r="AL208" s="294"/>
      <c r="AM208" s="294"/>
      <c r="AN208" s="294"/>
      <c r="AO208" s="197"/>
      <c r="AP208" s="197"/>
      <c r="AQ208" s="218"/>
      <c r="AR208" s="218"/>
      <c r="AS208" s="218"/>
      <c r="AT208" s="218"/>
      <c r="AU208" s="218"/>
      <c r="AV208" s="197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58"/>
      <c r="BT208" s="255"/>
      <c r="BU208" s="319"/>
      <c r="BV208" s="319"/>
      <c r="BW208" s="319"/>
      <c r="BX208" s="319"/>
      <c r="BY208" s="319"/>
      <c r="BZ208" s="255"/>
      <c r="CA208" s="255"/>
      <c r="CB208" s="255"/>
      <c r="CC208" s="255"/>
      <c r="CD208" s="255"/>
      <c r="CE208" s="255"/>
      <c r="CF208" s="255"/>
      <c r="CG208" s="255"/>
      <c r="CH208" s="255"/>
      <c r="CI208" s="255"/>
      <c r="CJ208" s="255"/>
      <c r="CK208" s="255"/>
      <c r="CL208" s="255"/>
      <c r="CM208" s="255"/>
      <c r="CN208" s="255"/>
      <c r="CO208" s="255"/>
      <c r="CP208" s="255"/>
      <c r="CQ208" s="258"/>
      <c r="CR208" s="258"/>
      <c r="CS208" s="258"/>
      <c r="CT208" s="258"/>
      <c r="CU208" s="258"/>
      <c r="CV208" s="258"/>
      <c r="CW208" s="258"/>
      <c r="CX208" s="258"/>
      <c r="CY208" s="258"/>
      <c r="CZ208" s="258"/>
      <c r="DA208" s="258"/>
      <c r="DB208" s="258"/>
      <c r="DC208" s="258"/>
      <c r="DD208" s="258"/>
      <c r="DE208" s="258"/>
      <c r="DF208" s="315"/>
      <c r="DG208" s="315"/>
      <c r="DH208" s="315"/>
      <c r="DI208" s="315"/>
      <c r="DJ208" s="315"/>
      <c r="DK208" s="315"/>
      <c r="DL208" s="315"/>
      <c r="DM208" s="315"/>
      <c r="DN208" s="315"/>
      <c r="DO208" s="315"/>
      <c r="DP208" s="315"/>
      <c r="DQ208" s="315"/>
      <c r="DR208" s="315"/>
      <c r="DS208" s="315"/>
      <c r="DT208" s="315"/>
      <c r="DU208" s="315"/>
      <c r="DV208" s="315"/>
      <c r="DW208" s="316"/>
      <c r="DX208" s="255"/>
      <c r="DY208" s="255"/>
      <c r="DZ208" s="255"/>
      <c r="EA208" s="255"/>
      <c r="EB208" s="255"/>
      <c r="EC208" s="255"/>
      <c r="ED208" s="255"/>
      <c r="EE208" s="255"/>
      <c r="EF208" s="255"/>
      <c r="EG208" s="255"/>
      <c r="EH208" s="255"/>
      <c r="EI208" s="255"/>
      <c r="EJ208" s="255"/>
      <c r="EK208" s="255"/>
      <c r="EL208" s="258"/>
      <c r="EM208" s="255"/>
      <c r="EN208" s="255"/>
      <c r="EO208" s="255"/>
      <c r="EP208" s="255"/>
      <c r="EQ208" s="258"/>
      <c r="ER208" s="255"/>
      <c r="ES208" s="255"/>
      <c r="ET208" s="255"/>
      <c r="EU208" s="255"/>
      <c r="EV208" s="135"/>
      <c r="EW208" s="135"/>
      <c r="EX208" s="135"/>
      <c r="EY208" s="136"/>
      <c r="EZ208" s="217"/>
      <c r="FA208" s="138">
        <f t="shared" si="154"/>
        <v>0</v>
      </c>
      <c r="FB208" s="138">
        <f t="shared" si="199"/>
        <v>0</v>
      </c>
      <c r="FC208" s="138">
        <f t="shared" si="155"/>
        <v>0</v>
      </c>
      <c r="FD208" s="138">
        <f t="shared" si="156"/>
        <v>0</v>
      </c>
      <c r="FE208" s="138">
        <f t="shared" si="157"/>
        <v>0</v>
      </c>
      <c r="FF208" s="138">
        <f t="shared" si="158"/>
        <v>0</v>
      </c>
      <c r="FG208" s="138">
        <f t="shared" si="159"/>
        <v>0</v>
      </c>
      <c r="FH208" s="138">
        <f t="shared" si="160"/>
        <v>0</v>
      </c>
      <c r="FI208" s="138">
        <f t="shared" si="161"/>
        <v>0</v>
      </c>
      <c r="FJ208" s="138">
        <f t="shared" si="162"/>
        <v>0</v>
      </c>
      <c r="FK208" s="138">
        <f t="shared" si="163"/>
        <v>0</v>
      </c>
      <c r="FL208" s="138">
        <f t="shared" si="164"/>
        <v>0</v>
      </c>
      <c r="FM208" s="138">
        <f t="shared" si="165"/>
        <v>0</v>
      </c>
      <c r="FN208" s="138">
        <f t="shared" si="166"/>
        <v>0</v>
      </c>
      <c r="FO208" s="138">
        <f t="shared" si="167"/>
        <v>0</v>
      </c>
      <c r="FP208" s="138">
        <f t="shared" si="168"/>
        <v>0</v>
      </c>
      <c r="FQ208" s="138">
        <f t="shared" si="169"/>
        <v>0</v>
      </c>
      <c r="FR208" s="138">
        <f t="shared" si="170"/>
        <v>0</v>
      </c>
      <c r="FS208" s="138">
        <f t="shared" si="171"/>
        <v>0</v>
      </c>
      <c r="FT208" s="138">
        <f t="shared" si="172"/>
        <v>0</v>
      </c>
      <c r="FU208" s="138">
        <f t="shared" si="173"/>
        <v>0</v>
      </c>
      <c r="FV208" s="138">
        <f t="shared" si="174"/>
        <v>0</v>
      </c>
      <c r="FW208" s="138">
        <f t="shared" si="175"/>
        <v>0</v>
      </c>
      <c r="FX208" s="138">
        <f t="shared" si="176"/>
        <v>0</v>
      </c>
      <c r="FY208" s="138">
        <f t="shared" si="177"/>
        <v>0</v>
      </c>
      <c r="FZ208" s="138">
        <f t="shared" si="178"/>
        <v>0</v>
      </c>
      <c r="GA208" s="138">
        <f t="shared" si="179"/>
        <v>0</v>
      </c>
      <c r="GB208" s="138">
        <f t="shared" si="180"/>
        <v>0</v>
      </c>
      <c r="GC208" s="138">
        <f t="shared" si="181"/>
        <v>0</v>
      </c>
      <c r="GD208" s="138">
        <f t="shared" si="182"/>
        <v>0</v>
      </c>
      <c r="GE208" s="138">
        <f t="shared" si="183"/>
        <v>0</v>
      </c>
      <c r="GF208" s="138">
        <f t="shared" si="184"/>
        <v>0</v>
      </c>
      <c r="GG208" s="138">
        <f t="shared" si="185"/>
        <v>0</v>
      </c>
      <c r="GH208" s="138">
        <f t="shared" si="186"/>
        <v>0</v>
      </c>
      <c r="GI208" s="138">
        <f t="shared" si="187"/>
        <v>0</v>
      </c>
      <c r="GJ208" s="138">
        <f t="shared" si="188"/>
        <v>0</v>
      </c>
      <c r="GK208" s="138">
        <f t="shared" si="189"/>
        <v>0</v>
      </c>
      <c r="GL208" s="138">
        <f t="shared" si="190"/>
        <v>0</v>
      </c>
      <c r="GM208" s="138">
        <f t="shared" si="150"/>
        <v>0</v>
      </c>
      <c r="GN208" s="138">
        <f t="shared" si="151"/>
        <v>0</v>
      </c>
      <c r="GO208" s="138">
        <f t="shared" si="152"/>
        <v>0</v>
      </c>
      <c r="GP208" s="138">
        <f t="shared" si="153"/>
        <v>0</v>
      </c>
      <c r="GQ208" s="138">
        <f t="shared" si="191"/>
        <v>0</v>
      </c>
      <c r="GR208" s="138">
        <f t="shared" si="192"/>
        <v>0</v>
      </c>
      <c r="GS208" s="138">
        <f t="shared" si="193"/>
        <v>0</v>
      </c>
      <c r="GT208" s="138">
        <f t="shared" si="194"/>
        <v>0</v>
      </c>
      <c r="GU208" s="138">
        <f t="shared" si="195"/>
        <v>0</v>
      </c>
      <c r="GV208" s="138">
        <f t="shared" si="196"/>
        <v>0</v>
      </c>
      <c r="GW208" s="138">
        <f t="shared" si="197"/>
        <v>0</v>
      </c>
      <c r="GX208" s="138">
        <f t="shared" si="198"/>
        <v>0</v>
      </c>
    </row>
    <row r="209" spans="1:206" ht="35.1" customHeight="1" x14ac:dyDescent="0.4">
      <c r="A209" s="114" t="s">
        <v>80</v>
      </c>
      <c r="B209" s="115">
        <v>45514</v>
      </c>
      <c r="C209" s="218"/>
      <c r="D209" s="218"/>
      <c r="E209" s="197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200"/>
      <c r="R209" s="199"/>
      <c r="S209" s="199"/>
      <c r="T209" s="199"/>
      <c r="U209" s="199"/>
      <c r="V209" s="199"/>
      <c r="W209" s="199"/>
      <c r="X209" s="200"/>
      <c r="Y209" s="199"/>
      <c r="Z209" s="199"/>
      <c r="AA209" s="294"/>
      <c r="AB209" s="294"/>
      <c r="AC209" s="294"/>
      <c r="AD209" s="294"/>
      <c r="AE209" s="295"/>
      <c r="AF209" s="294"/>
      <c r="AG209" s="294"/>
      <c r="AH209" s="294"/>
      <c r="AI209" s="294"/>
      <c r="AJ209" s="294"/>
      <c r="AK209" s="294"/>
      <c r="AL209" s="294"/>
      <c r="AM209" s="294"/>
      <c r="AN209" s="294"/>
      <c r="AO209" s="197"/>
      <c r="AP209" s="197"/>
      <c r="AQ209" s="218"/>
      <c r="AR209" s="218"/>
      <c r="AS209" s="218"/>
      <c r="AT209" s="218"/>
      <c r="AU209" s="218"/>
      <c r="AV209" s="197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58"/>
      <c r="BT209" s="255"/>
      <c r="BU209" s="255"/>
      <c r="BV209" s="255"/>
      <c r="BW209" s="255"/>
      <c r="BX209" s="255"/>
      <c r="BY209" s="255"/>
      <c r="BZ209" s="255"/>
      <c r="CA209" s="255"/>
      <c r="CB209" s="255"/>
      <c r="CC209" s="255"/>
      <c r="CD209" s="255"/>
      <c r="CE209" s="255"/>
      <c r="CF209" s="255"/>
      <c r="CG209" s="255"/>
      <c r="CH209" s="255"/>
      <c r="CI209" s="255"/>
      <c r="CJ209" s="255"/>
      <c r="CK209" s="255"/>
      <c r="CL209" s="255"/>
      <c r="CM209" s="255"/>
      <c r="CN209" s="255"/>
      <c r="CO209" s="255"/>
      <c r="CP209" s="255"/>
      <c r="CQ209" s="258"/>
      <c r="CR209" s="258"/>
      <c r="CS209" s="258"/>
      <c r="CT209" s="258"/>
      <c r="CU209" s="258"/>
      <c r="CV209" s="258"/>
      <c r="CW209" s="258"/>
      <c r="CX209" s="258"/>
      <c r="CY209" s="258"/>
      <c r="CZ209" s="258"/>
      <c r="DA209" s="258"/>
      <c r="DB209" s="258"/>
      <c r="DC209" s="258"/>
      <c r="DD209" s="258"/>
      <c r="DE209" s="258"/>
      <c r="DF209" s="315"/>
      <c r="DG209" s="315"/>
      <c r="DH209" s="315"/>
      <c r="DI209" s="315"/>
      <c r="DJ209" s="315"/>
      <c r="DK209" s="315"/>
      <c r="DL209" s="315"/>
      <c r="DM209" s="315"/>
      <c r="DN209" s="315"/>
      <c r="DO209" s="315"/>
      <c r="DP209" s="315"/>
      <c r="DQ209" s="315"/>
      <c r="DR209" s="315"/>
      <c r="DS209" s="315"/>
      <c r="DT209" s="315"/>
      <c r="DU209" s="315"/>
      <c r="DV209" s="315"/>
      <c r="DW209" s="316"/>
      <c r="DX209" s="255"/>
      <c r="DY209" s="255"/>
      <c r="DZ209" s="255"/>
      <c r="EA209" s="255"/>
      <c r="EB209" s="255"/>
      <c r="EC209" s="255"/>
      <c r="ED209" s="255"/>
      <c r="EE209" s="255"/>
      <c r="EF209" s="255"/>
      <c r="EG209" s="255"/>
      <c r="EH209" s="255"/>
      <c r="EI209" s="255"/>
      <c r="EJ209" s="255"/>
      <c r="EK209" s="255"/>
      <c r="EL209" s="258"/>
      <c r="EM209" s="255"/>
      <c r="EN209" s="255"/>
      <c r="EO209" s="255"/>
      <c r="EP209" s="255"/>
      <c r="EQ209" s="258"/>
      <c r="ER209" s="255"/>
      <c r="ES209" s="255"/>
      <c r="ET209" s="255"/>
      <c r="EU209" s="255"/>
      <c r="EV209" s="135"/>
      <c r="EW209" s="135"/>
      <c r="EX209" s="135"/>
      <c r="EY209" s="136"/>
      <c r="EZ209" s="217"/>
      <c r="FA209" s="138">
        <f t="shared" si="154"/>
        <v>0</v>
      </c>
      <c r="FB209" s="138">
        <f t="shared" si="199"/>
        <v>0</v>
      </c>
      <c r="FC209" s="138">
        <f t="shared" si="155"/>
        <v>0</v>
      </c>
      <c r="FD209" s="138">
        <f t="shared" si="156"/>
        <v>0</v>
      </c>
      <c r="FE209" s="138">
        <f t="shared" si="157"/>
        <v>0</v>
      </c>
      <c r="FF209" s="138">
        <f t="shared" si="158"/>
        <v>0</v>
      </c>
      <c r="FG209" s="138">
        <f t="shared" si="159"/>
        <v>0</v>
      </c>
      <c r="FH209" s="138">
        <f t="shared" si="160"/>
        <v>0</v>
      </c>
      <c r="FI209" s="138">
        <f t="shared" si="161"/>
        <v>0</v>
      </c>
      <c r="FJ209" s="138">
        <f t="shared" si="162"/>
        <v>0</v>
      </c>
      <c r="FK209" s="138">
        <f t="shared" si="163"/>
        <v>0</v>
      </c>
      <c r="FL209" s="138">
        <f t="shared" si="164"/>
        <v>0</v>
      </c>
      <c r="FM209" s="138">
        <f t="shared" si="165"/>
        <v>0</v>
      </c>
      <c r="FN209" s="138">
        <f t="shared" si="166"/>
        <v>0</v>
      </c>
      <c r="FO209" s="138">
        <f t="shared" si="167"/>
        <v>0</v>
      </c>
      <c r="FP209" s="138">
        <f t="shared" si="168"/>
        <v>0</v>
      </c>
      <c r="FQ209" s="138">
        <f t="shared" si="169"/>
        <v>0</v>
      </c>
      <c r="FR209" s="138">
        <f t="shared" si="170"/>
        <v>0</v>
      </c>
      <c r="FS209" s="138">
        <f t="shared" si="171"/>
        <v>0</v>
      </c>
      <c r="FT209" s="138">
        <f t="shared" si="172"/>
        <v>0</v>
      </c>
      <c r="FU209" s="138">
        <f t="shared" si="173"/>
        <v>0</v>
      </c>
      <c r="FV209" s="138">
        <f t="shared" si="174"/>
        <v>0</v>
      </c>
      <c r="FW209" s="138">
        <f t="shared" si="175"/>
        <v>0</v>
      </c>
      <c r="FX209" s="138">
        <f t="shared" si="176"/>
        <v>0</v>
      </c>
      <c r="FY209" s="138">
        <f t="shared" si="177"/>
        <v>0</v>
      </c>
      <c r="FZ209" s="138">
        <f t="shared" si="178"/>
        <v>0</v>
      </c>
      <c r="GA209" s="138">
        <f t="shared" si="179"/>
        <v>0</v>
      </c>
      <c r="GB209" s="138">
        <f t="shared" si="180"/>
        <v>0</v>
      </c>
      <c r="GC209" s="138">
        <f t="shared" si="181"/>
        <v>0</v>
      </c>
      <c r="GD209" s="138">
        <f t="shared" si="182"/>
        <v>0</v>
      </c>
      <c r="GE209" s="138">
        <f t="shared" si="183"/>
        <v>0</v>
      </c>
      <c r="GF209" s="138">
        <f t="shared" si="184"/>
        <v>0</v>
      </c>
      <c r="GG209" s="138">
        <f t="shared" si="185"/>
        <v>0</v>
      </c>
      <c r="GH209" s="138">
        <f t="shared" si="186"/>
        <v>0</v>
      </c>
      <c r="GI209" s="138">
        <f t="shared" si="187"/>
        <v>0</v>
      </c>
      <c r="GJ209" s="138">
        <f t="shared" si="188"/>
        <v>0</v>
      </c>
      <c r="GK209" s="138">
        <f t="shared" si="189"/>
        <v>0</v>
      </c>
      <c r="GL209" s="138">
        <f t="shared" si="190"/>
        <v>0</v>
      </c>
      <c r="GM209" s="138">
        <f t="shared" si="150"/>
        <v>0</v>
      </c>
      <c r="GN209" s="138">
        <f t="shared" si="151"/>
        <v>0</v>
      </c>
      <c r="GO209" s="138">
        <f t="shared" si="152"/>
        <v>0</v>
      </c>
      <c r="GP209" s="138">
        <f t="shared" si="153"/>
        <v>0</v>
      </c>
      <c r="GQ209" s="138">
        <f t="shared" si="191"/>
        <v>0</v>
      </c>
      <c r="GR209" s="138">
        <f t="shared" si="192"/>
        <v>0</v>
      </c>
      <c r="GS209" s="138">
        <f t="shared" si="193"/>
        <v>0</v>
      </c>
      <c r="GT209" s="138">
        <f t="shared" si="194"/>
        <v>0</v>
      </c>
      <c r="GU209" s="138">
        <f t="shared" si="195"/>
        <v>0</v>
      </c>
      <c r="GV209" s="138">
        <f t="shared" si="196"/>
        <v>0</v>
      </c>
      <c r="GW209" s="138">
        <f t="shared" si="197"/>
        <v>0</v>
      </c>
      <c r="GX209" s="138">
        <f t="shared" si="198"/>
        <v>0</v>
      </c>
    </row>
    <row r="210" spans="1:206" ht="35.1" customHeight="1" x14ac:dyDescent="0.4">
      <c r="A210" s="144" t="s">
        <v>81</v>
      </c>
      <c r="B210" s="145">
        <v>45515</v>
      </c>
      <c r="C210" s="2"/>
      <c r="D210" s="2"/>
      <c r="E210" s="2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297"/>
      <c r="AB210" s="297"/>
      <c r="AC210" s="297"/>
      <c r="AD210" s="297"/>
      <c r="AE210" s="297"/>
      <c r="AF210" s="297"/>
      <c r="AG210" s="297"/>
      <c r="AH210" s="297"/>
      <c r="AI210" s="297"/>
      <c r="AJ210" s="297"/>
      <c r="AK210" s="297"/>
      <c r="AL210" s="297"/>
      <c r="AM210" s="297"/>
      <c r="AN210" s="297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98"/>
      <c r="BT210" s="298"/>
      <c r="BU210" s="298"/>
      <c r="BV210" s="298"/>
      <c r="BW210" s="298"/>
      <c r="BX210" s="298"/>
      <c r="BY210" s="298"/>
      <c r="BZ210" s="298"/>
      <c r="CA210" s="298"/>
      <c r="CB210" s="298"/>
      <c r="CC210" s="298"/>
      <c r="CD210" s="298"/>
      <c r="CE210" s="298"/>
      <c r="CF210" s="298"/>
      <c r="CG210" s="298"/>
      <c r="CH210" s="298"/>
      <c r="CI210" s="298"/>
      <c r="CJ210" s="298"/>
      <c r="CK210" s="298"/>
      <c r="CL210" s="298"/>
      <c r="CM210" s="298"/>
      <c r="CN210" s="298"/>
      <c r="CO210" s="298"/>
      <c r="CP210" s="298"/>
      <c r="CQ210" s="298"/>
      <c r="CR210" s="298"/>
      <c r="CS210" s="298"/>
      <c r="CT210" s="298"/>
      <c r="CU210" s="298"/>
      <c r="CV210" s="298"/>
      <c r="CW210" s="298"/>
      <c r="CX210" s="298"/>
      <c r="CY210" s="298"/>
      <c r="CZ210" s="298"/>
      <c r="DA210" s="298"/>
      <c r="DB210" s="298"/>
      <c r="DC210" s="298"/>
      <c r="DD210" s="298"/>
      <c r="DE210" s="298"/>
      <c r="DF210" s="314"/>
      <c r="DG210" s="314"/>
      <c r="DH210" s="314"/>
      <c r="DI210" s="314"/>
      <c r="DJ210" s="314"/>
      <c r="DK210" s="314"/>
      <c r="DL210" s="314"/>
      <c r="DM210" s="314"/>
      <c r="DN210" s="314"/>
      <c r="DO210" s="314"/>
      <c r="DP210" s="314"/>
      <c r="DQ210" s="314"/>
      <c r="DR210" s="314"/>
      <c r="DS210" s="314"/>
      <c r="DT210" s="314"/>
      <c r="DU210" s="314"/>
      <c r="DV210" s="314"/>
      <c r="DW210" s="314"/>
      <c r="DX210" s="298"/>
      <c r="DY210" s="298"/>
      <c r="DZ210" s="298"/>
      <c r="EA210" s="298"/>
      <c r="EB210" s="298"/>
      <c r="EC210" s="298"/>
      <c r="ED210" s="298"/>
      <c r="EE210" s="298"/>
      <c r="EF210" s="298"/>
      <c r="EG210" s="298"/>
      <c r="EH210" s="298"/>
      <c r="EI210" s="298"/>
      <c r="EJ210" s="298"/>
      <c r="EK210" s="298"/>
      <c r="EL210" s="298"/>
      <c r="EM210" s="298"/>
      <c r="EN210" s="298"/>
      <c r="EO210" s="298"/>
      <c r="EP210" s="298"/>
      <c r="EQ210" s="298"/>
      <c r="ER210" s="298"/>
      <c r="ES210" s="298"/>
      <c r="ET210" s="298"/>
      <c r="EU210" s="298"/>
      <c r="EV210" s="154"/>
      <c r="EW210" s="154"/>
      <c r="EX210" s="154"/>
      <c r="EY210" s="246"/>
      <c r="EZ210" s="185"/>
      <c r="FA210" s="156">
        <f t="shared" si="154"/>
        <v>0</v>
      </c>
      <c r="FB210" s="156">
        <f t="shared" si="199"/>
        <v>0</v>
      </c>
      <c r="FC210" s="156">
        <f t="shared" si="155"/>
        <v>0</v>
      </c>
      <c r="FD210" s="156">
        <f t="shared" si="156"/>
        <v>0</v>
      </c>
      <c r="FE210" s="156">
        <f t="shared" si="157"/>
        <v>0</v>
      </c>
      <c r="FF210" s="156">
        <f t="shared" si="158"/>
        <v>0</v>
      </c>
      <c r="FG210" s="156">
        <f t="shared" si="159"/>
        <v>0</v>
      </c>
      <c r="FH210" s="156">
        <f t="shared" si="160"/>
        <v>0</v>
      </c>
      <c r="FI210" s="156">
        <f t="shared" si="161"/>
        <v>0</v>
      </c>
      <c r="FJ210" s="156">
        <f t="shared" si="162"/>
        <v>0</v>
      </c>
      <c r="FK210" s="156">
        <f t="shared" si="163"/>
        <v>0</v>
      </c>
      <c r="FL210" s="156">
        <f t="shared" si="164"/>
        <v>0</v>
      </c>
      <c r="FM210" s="156">
        <f t="shared" si="165"/>
        <v>0</v>
      </c>
      <c r="FN210" s="156">
        <f t="shared" si="166"/>
        <v>0</v>
      </c>
      <c r="FO210" s="156">
        <f t="shared" si="167"/>
        <v>0</v>
      </c>
      <c r="FP210" s="156">
        <f t="shared" si="168"/>
        <v>0</v>
      </c>
      <c r="FQ210" s="156">
        <f t="shared" si="169"/>
        <v>0</v>
      </c>
      <c r="FR210" s="156">
        <f t="shared" si="170"/>
        <v>0</v>
      </c>
      <c r="FS210" s="156">
        <f t="shared" si="171"/>
        <v>0</v>
      </c>
      <c r="FT210" s="156">
        <f t="shared" si="172"/>
        <v>0</v>
      </c>
      <c r="FU210" s="156">
        <f t="shared" si="173"/>
        <v>0</v>
      </c>
      <c r="FV210" s="156">
        <f t="shared" si="174"/>
        <v>0</v>
      </c>
      <c r="FW210" s="156">
        <f t="shared" si="175"/>
        <v>0</v>
      </c>
      <c r="FX210" s="156">
        <f t="shared" si="176"/>
        <v>0</v>
      </c>
      <c r="FY210" s="156">
        <f t="shared" si="177"/>
        <v>0</v>
      </c>
      <c r="FZ210" s="156">
        <f t="shared" si="178"/>
        <v>0</v>
      </c>
      <c r="GA210" s="156">
        <f t="shared" si="179"/>
        <v>0</v>
      </c>
      <c r="GB210" s="156">
        <f t="shared" si="180"/>
        <v>0</v>
      </c>
      <c r="GC210" s="156">
        <f t="shared" si="181"/>
        <v>0</v>
      </c>
      <c r="GD210" s="156">
        <f t="shared" si="182"/>
        <v>0</v>
      </c>
      <c r="GE210" s="156">
        <f t="shared" si="183"/>
        <v>0</v>
      </c>
      <c r="GF210" s="156">
        <f t="shared" si="184"/>
        <v>0</v>
      </c>
      <c r="GG210" s="156">
        <f t="shared" si="185"/>
        <v>0</v>
      </c>
      <c r="GH210" s="156">
        <f t="shared" si="186"/>
        <v>0</v>
      </c>
      <c r="GI210" s="156">
        <f t="shared" si="187"/>
        <v>0</v>
      </c>
      <c r="GJ210" s="156">
        <f t="shared" si="188"/>
        <v>0</v>
      </c>
      <c r="GK210" s="156">
        <f t="shared" si="189"/>
        <v>0</v>
      </c>
      <c r="GL210" s="156">
        <f t="shared" si="190"/>
        <v>0</v>
      </c>
      <c r="GM210" s="156">
        <f t="shared" si="150"/>
        <v>0</v>
      </c>
      <c r="GN210" s="156">
        <f t="shared" si="151"/>
        <v>0</v>
      </c>
      <c r="GO210" s="156">
        <f t="shared" si="152"/>
        <v>0</v>
      </c>
      <c r="GP210" s="156">
        <f t="shared" si="153"/>
        <v>0</v>
      </c>
      <c r="GQ210" s="156">
        <f t="shared" si="191"/>
        <v>0</v>
      </c>
      <c r="GR210" s="156">
        <f t="shared" si="192"/>
        <v>0</v>
      </c>
      <c r="GS210" s="156">
        <f t="shared" si="193"/>
        <v>0</v>
      </c>
      <c r="GT210" s="156">
        <f t="shared" si="194"/>
        <v>0</v>
      </c>
      <c r="GU210" s="156">
        <f t="shared" si="195"/>
        <v>0</v>
      </c>
      <c r="GV210" s="156">
        <f t="shared" si="196"/>
        <v>0</v>
      </c>
      <c r="GW210" s="156">
        <f t="shared" si="197"/>
        <v>0</v>
      </c>
      <c r="GX210" s="156">
        <f t="shared" si="198"/>
        <v>0</v>
      </c>
    </row>
    <row r="211" spans="1:206" ht="35.1" customHeight="1" x14ac:dyDescent="0.4">
      <c r="A211" s="114" t="s">
        <v>75</v>
      </c>
      <c r="B211" s="115">
        <v>45516</v>
      </c>
      <c r="C211" s="218"/>
      <c r="D211" s="218"/>
      <c r="E211" s="197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200"/>
      <c r="R211" s="199"/>
      <c r="S211" s="199"/>
      <c r="T211" s="199"/>
      <c r="U211" s="199"/>
      <c r="V211" s="199"/>
      <c r="W211" s="199"/>
      <c r="X211" s="200"/>
      <c r="Y211" s="199"/>
      <c r="Z211" s="199"/>
      <c r="AA211" s="294"/>
      <c r="AB211" s="294"/>
      <c r="AC211" s="294"/>
      <c r="AD211" s="294"/>
      <c r="AE211" s="295"/>
      <c r="AF211" s="294"/>
      <c r="AG211" s="294"/>
      <c r="AH211" s="294"/>
      <c r="AI211" s="294"/>
      <c r="AJ211" s="294"/>
      <c r="AK211" s="294"/>
      <c r="AL211" s="294"/>
      <c r="AM211" s="294"/>
      <c r="AN211" s="294"/>
      <c r="AO211" s="197"/>
      <c r="AP211" s="197"/>
      <c r="AQ211" s="218"/>
      <c r="AR211" s="218"/>
      <c r="AS211" s="218"/>
      <c r="AT211" s="218"/>
      <c r="AU211" s="218"/>
      <c r="AV211" s="197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58"/>
      <c r="BT211" s="255"/>
      <c r="BU211" s="255"/>
      <c r="BV211" s="255"/>
      <c r="BW211" s="255"/>
      <c r="BX211" s="255"/>
      <c r="BY211" s="255"/>
      <c r="BZ211" s="255"/>
      <c r="CA211" s="255"/>
      <c r="CB211" s="255"/>
      <c r="CC211" s="255"/>
      <c r="CD211" s="255"/>
      <c r="CE211" s="255"/>
      <c r="CF211" s="255"/>
      <c r="CG211" s="255"/>
      <c r="CH211" s="255"/>
      <c r="CI211" s="255"/>
      <c r="CJ211" s="255"/>
      <c r="CK211" s="255"/>
      <c r="CL211" s="255"/>
      <c r="CM211" s="255"/>
      <c r="CN211" s="255"/>
      <c r="CO211" s="255"/>
      <c r="CP211" s="255"/>
      <c r="CQ211" s="258"/>
      <c r="CR211" s="258"/>
      <c r="CS211" s="258"/>
      <c r="CT211" s="258"/>
      <c r="CU211" s="258"/>
      <c r="CV211" s="258"/>
      <c r="CW211" s="258"/>
      <c r="CX211" s="258"/>
      <c r="CY211" s="258"/>
      <c r="CZ211" s="258"/>
      <c r="DA211" s="258"/>
      <c r="DB211" s="258"/>
      <c r="DC211" s="258"/>
      <c r="DD211" s="258"/>
      <c r="DE211" s="258"/>
      <c r="DF211" s="327"/>
      <c r="DG211" s="327"/>
      <c r="DH211" s="327"/>
      <c r="DI211" s="327"/>
      <c r="DJ211" s="327"/>
      <c r="DK211" s="327"/>
      <c r="DL211" s="327"/>
      <c r="DM211" s="327"/>
      <c r="DN211" s="327"/>
      <c r="DO211" s="327"/>
      <c r="DP211" s="327"/>
      <c r="DQ211" s="327"/>
      <c r="DR211" s="327"/>
      <c r="DS211" s="327"/>
      <c r="DT211" s="327"/>
      <c r="DU211" s="327"/>
      <c r="DV211" s="327"/>
      <c r="DW211" s="328"/>
      <c r="DX211" s="255"/>
      <c r="DY211" s="255"/>
      <c r="DZ211" s="255"/>
      <c r="EA211" s="255"/>
      <c r="EB211" s="255"/>
      <c r="EC211" s="255"/>
      <c r="ED211" s="255"/>
      <c r="EE211" s="255"/>
      <c r="EF211" s="255"/>
      <c r="EG211" s="255"/>
      <c r="EH211" s="255"/>
      <c r="EI211" s="255"/>
      <c r="EJ211" s="255"/>
      <c r="EK211" s="255"/>
      <c r="EL211" s="258"/>
      <c r="EM211" s="255"/>
      <c r="EN211" s="255"/>
      <c r="EO211" s="255"/>
      <c r="EP211" s="255"/>
      <c r="EQ211" s="258"/>
      <c r="ER211" s="255"/>
      <c r="ES211" s="255"/>
      <c r="ET211" s="255"/>
      <c r="EU211" s="255"/>
      <c r="EV211" s="135"/>
      <c r="EW211" s="135"/>
      <c r="EX211" s="135"/>
      <c r="EY211" s="136"/>
      <c r="EZ211" s="217"/>
      <c r="FA211" s="138">
        <f t="shared" si="154"/>
        <v>0</v>
      </c>
      <c r="FB211" s="138">
        <f t="shared" si="199"/>
        <v>0</v>
      </c>
      <c r="FC211" s="138">
        <f t="shared" si="155"/>
        <v>0</v>
      </c>
      <c r="FD211" s="138">
        <f t="shared" si="156"/>
        <v>0</v>
      </c>
      <c r="FE211" s="138">
        <f t="shared" si="157"/>
        <v>0</v>
      </c>
      <c r="FF211" s="138">
        <f t="shared" si="158"/>
        <v>0</v>
      </c>
      <c r="FG211" s="138">
        <f t="shared" si="159"/>
        <v>0</v>
      </c>
      <c r="FH211" s="138">
        <f t="shared" si="160"/>
        <v>0</v>
      </c>
      <c r="FI211" s="138">
        <f t="shared" si="161"/>
        <v>0</v>
      </c>
      <c r="FJ211" s="138">
        <f t="shared" si="162"/>
        <v>0</v>
      </c>
      <c r="FK211" s="138">
        <f t="shared" si="163"/>
        <v>0</v>
      </c>
      <c r="FL211" s="138">
        <f t="shared" si="164"/>
        <v>0</v>
      </c>
      <c r="FM211" s="138">
        <f t="shared" si="165"/>
        <v>0</v>
      </c>
      <c r="FN211" s="138">
        <f t="shared" si="166"/>
        <v>0</v>
      </c>
      <c r="FO211" s="138">
        <f t="shared" si="167"/>
        <v>0</v>
      </c>
      <c r="FP211" s="138">
        <f t="shared" si="168"/>
        <v>0</v>
      </c>
      <c r="FQ211" s="138">
        <f t="shared" si="169"/>
        <v>0</v>
      </c>
      <c r="FR211" s="138">
        <f t="shared" si="170"/>
        <v>0</v>
      </c>
      <c r="FS211" s="138">
        <f t="shared" si="171"/>
        <v>0</v>
      </c>
      <c r="FT211" s="138">
        <f t="shared" si="172"/>
        <v>0</v>
      </c>
      <c r="FU211" s="138">
        <f t="shared" si="173"/>
        <v>0</v>
      </c>
      <c r="FV211" s="138">
        <f t="shared" si="174"/>
        <v>0</v>
      </c>
      <c r="FW211" s="138">
        <f t="shared" si="175"/>
        <v>0</v>
      </c>
      <c r="FX211" s="138">
        <f t="shared" si="176"/>
        <v>0</v>
      </c>
      <c r="FY211" s="138">
        <f t="shared" si="177"/>
        <v>0</v>
      </c>
      <c r="FZ211" s="138">
        <f t="shared" si="178"/>
        <v>0</v>
      </c>
      <c r="GA211" s="138">
        <f t="shared" si="179"/>
        <v>0</v>
      </c>
      <c r="GB211" s="138">
        <f t="shared" si="180"/>
        <v>0</v>
      </c>
      <c r="GC211" s="138">
        <f t="shared" si="181"/>
        <v>0</v>
      </c>
      <c r="GD211" s="138">
        <f t="shared" si="182"/>
        <v>0</v>
      </c>
      <c r="GE211" s="138">
        <f t="shared" si="183"/>
        <v>0</v>
      </c>
      <c r="GF211" s="138">
        <f t="shared" si="184"/>
        <v>0</v>
      </c>
      <c r="GG211" s="138">
        <f t="shared" si="185"/>
        <v>0</v>
      </c>
      <c r="GH211" s="138">
        <f t="shared" si="186"/>
        <v>0</v>
      </c>
      <c r="GI211" s="138">
        <f t="shared" si="187"/>
        <v>0</v>
      </c>
      <c r="GJ211" s="138">
        <f t="shared" si="188"/>
        <v>0</v>
      </c>
      <c r="GK211" s="138">
        <f t="shared" si="189"/>
        <v>0</v>
      </c>
      <c r="GL211" s="138">
        <f t="shared" si="190"/>
        <v>0</v>
      </c>
      <c r="GM211" s="138">
        <f t="shared" si="150"/>
        <v>0</v>
      </c>
      <c r="GN211" s="138">
        <f t="shared" si="151"/>
        <v>0</v>
      </c>
      <c r="GO211" s="138">
        <f t="shared" si="152"/>
        <v>0</v>
      </c>
      <c r="GP211" s="138">
        <f t="shared" si="153"/>
        <v>0</v>
      </c>
      <c r="GQ211" s="138">
        <f t="shared" si="191"/>
        <v>0</v>
      </c>
      <c r="GR211" s="138">
        <f t="shared" si="192"/>
        <v>0</v>
      </c>
      <c r="GS211" s="138">
        <f t="shared" si="193"/>
        <v>0</v>
      </c>
      <c r="GT211" s="138">
        <f t="shared" si="194"/>
        <v>0</v>
      </c>
      <c r="GU211" s="138">
        <f t="shared" si="195"/>
        <v>0</v>
      </c>
      <c r="GV211" s="138">
        <f t="shared" si="196"/>
        <v>0</v>
      </c>
      <c r="GW211" s="138">
        <f t="shared" si="197"/>
        <v>0</v>
      </c>
      <c r="GX211" s="138">
        <f t="shared" si="198"/>
        <v>0</v>
      </c>
    </row>
    <row r="212" spans="1:206" ht="35.1" customHeight="1" x14ac:dyDescent="0.4">
      <c r="A212" s="114" t="s">
        <v>76</v>
      </c>
      <c r="B212" s="115">
        <v>45517</v>
      </c>
      <c r="C212" s="218"/>
      <c r="D212" s="218"/>
      <c r="E212" s="197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200"/>
      <c r="R212" s="199"/>
      <c r="S212" s="199"/>
      <c r="T212" s="199"/>
      <c r="U212" s="199"/>
      <c r="V212" s="199"/>
      <c r="W212" s="199"/>
      <c r="X212" s="200"/>
      <c r="Y212" s="199"/>
      <c r="Z212" s="199"/>
      <c r="AA212" s="294"/>
      <c r="AB212" s="294"/>
      <c r="AC212" s="294"/>
      <c r="AD212" s="294"/>
      <c r="AE212" s="295"/>
      <c r="AF212" s="294"/>
      <c r="AG212" s="294"/>
      <c r="AH212" s="294"/>
      <c r="AI212" s="294"/>
      <c r="AJ212" s="294"/>
      <c r="AK212" s="294"/>
      <c r="AL212" s="294"/>
      <c r="AM212" s="294"/>
      <c r="AN212" s="294"/>
      <c r="AO212" s="197"/>
      <c r="AP212" s="197"/>
      <c r="AQ212" s="218"/>
      <c r="AR212" s="218"/>
      <c r="AS212" s="218"/>
      <c r="AT212" s="218"/>
      <c r="AU212" s="218"/>
      <c r="AV212" s="197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58"/>
      <c r="BT212" s="255"/>
      <c r="BU212" s="255"/>
      <c r="BV212" s="255"/>
      <c r="BW212" s="255"/>
      <c r="BX212" s="255"/>
      <c r="BY212" s="255"/>
      <c r="BZ212" s="255"/>
      <c r="CA212" s="255"/>
      <c r="CB212" s="255"/>
      <c r="CC212" s="255"/>
      <c r="CD212" s="255"/>
      <c r="CE212" s="255"/>
      <c r="CF212" s="255"/>
      <c r="CG212" s="255"/>
      <c r="CH212" s="255"/>
      <c r="CI212" s="255"/>
      <c r="CJ212" s="255"/>
      <c r="CK212" s="255"/>
      <c r="CL212" s="255"/>
      <c r="CM212" s="255"/>
      <c r="CN212" s="255"/>
      <c r="CO212" s="255"/>
      <c r="CP212" s="255"/>
      <c r="CQ212" s="258"/>
      <c r="CR212" s="258"/>
      <c r="CS212" s="258"/>
      <c r="CT212" s="258"/>
      <c r="CU212" s="258"/>
      <c r="CV212" s="258"/>
      <c r="CW212" s="258"/>
      <c r="CX212" s="258"/>
      <c r="CY212" s="258"/>
      <c r="CZ212" s="258"/>
      <c r="DA212" s="258"/>
      <c r="DB212" s="258"/>
      <c r="DC212" s="258"/>
      <c r="DD212" s="258"/>
      <c r="DE212" s="258"/>
      <c r="DF212" s="255"/>
      <c r="DG212" s="255"/>
      <c r="DH212" s="255"/>
      <c r="DI212" s="255"/>
      <c r="DJ212" s="255"/>
      <c r="DK212" s="255"/>
      <c r="DL212" s="255"/>
      <c r="DM212" s="255"/>
      <c r="DN212" s="255"/>
      <c r="DO212" s="255"/>
      <c r="DP212" s="255"/>
      <c r="DQ212" s="255"/>
      <c r="DR212" s="255"/>
      <c r="DS212" s="255"/>
      <c r="DT212" s="255"/>
      <c r="DU212" s="255"/>
      <c r="DV212" s="255"/>
      <c r="DW212" s="258"/>
      <c r="DX212" s="255"/>
      <c r="DY212" s="255"/>
      <c r="DZ212" s="255"/>
      <c r="EA212" s="255"/>
      <c r="EB212" s="255"/>
      <c r="EC212" s="255"/>
      <c r="ED212" s="255"/>
      <c r="EE212" s="255"/>
      <c r="EF212" s="255"/>
      <c r="EG212" s="255"/>
      <c r="EH212" s="255"/>
      <c r="EI212" s="255"/>
      <c r="EJ212" s="255"/>
      <c r="EK212" s="255"/>
      <c r="EL212" s="258"/>
      <c r="EM212" s="255"/>
      <c r="EN212" s="255"/>
      <c r="EO212" s="255"/>
      <c r="EP212" s="255"/>
      <c r="EQ212" s="258"/>
      <c r="ER212" s="255"/>
      <c r="ES212" s="255"/>
      <c r="ET212" s="255"/>
      <c r="EU212" s="211"/>
      <c r="EV212" s="329"/>
      <c r="EW212" s="329"/>
      <c r="EX212" s="329"/>
      <c r="EY212" s="330"/>
      <c r="EZ212" s="331"/>
      <c r="FA212" s="138">
        <f t="shared" si="154"/>
        <v>0</v>
      </c>
      <c r="FB212" s="138">
        <f t="shared" si="199"/>
        <v>0</v>
      </c>
      <c r="FC212" s="138">
        <f t="shared" si="155"/>
        <v>0</v>
      </c>
      <c r="FD212" s="138">
        <f t="shared" si="156"/>
        <v>0</v>
      </c>
      <c r="FE212" s="138">
        <f t="shared" si="157"/>
        <v>0</v>
      </c>
      <c r="FF212" s="138">
        <f t="shared" si="158"/>
        <v>0</v>
      </c>
      <c r="FG212" s="138">
        <f t="shared" si="159"/>
        <v>0</v>
      </c>
      <c r="FH212" s="138">
        <f t="shared" si="160"/>
        <v>0</v>
      </c>
      <c r="FI212" s="138">
        <f t="shared" si="161"/>
        <v>0</v>
      </c>
      <c r="FJ212" s="138">
        <f t="shared" si="162"/>
        <v>0</v>
      </c>
      <c r="FK212" s="138">
        <f t="shared" si="163"/>
        <v>0</v>
      </c>
      <c r="FL212" s="138">
        <f t="shared" si="164"/>
        <v>0</v>
      </c>
      <c r="FM212" s="138">
        <f t="shared" si="165"/>
        <v>0</v>
      </c>
      <c r="FN212" s="138">
        <f t="shared" si="166"/>
        <v>0</v>
      </c>
      <c r="FO212" s="138">
        <f t="shared" si="167"/>
        <v>0</v>
      </c>
      <c r="FP212" s="138">
        <f t="shared" si="168"/>
        <v>0</v>
      </c>
      <c r="FQ212" s="138">
        <f t="shared" si="169"/>
        <v>0</v>
      </c>
      <c r="FR212" s="138">
        <f t="shared" si="170"/>
        <v>0</v>
      </c>
      <c r="FS212" s="138">
        <f t="shared" si="171"/>
        <v>0</v>
      </c>
      <c r="FT212" s="138">
        <f t="shared" si="172"/>
        <v>0</v>
      </c>
      <c r="FU212" s="138">
        <f t="shared" si="173"/>
        <v>0</v>
      </c>
      <c r="FV212" s="138">
        <f t="shared" si="174"/>
        <v>0</v>
      </c>
      <c r="FW212" s="138">
        <f t="shared" si="175"/>
        <v>0</v>
      </c>
      <c r="FX212" s="138">
        <f t="shared" si="176"/>
        <v>0</v>
      </c>
      <c r="FY212" s="138">
        <f t="shared" si="177"/>
        <v>0</v>
      </c>
      <c r="FZ212" s="138">
        <f t="shared" si="178"/>
        <v>0</v>
      </c>
      <c r="GA212" s="138">
        <f t="shared" si="179"/>
        <v>0</v>
      </c>
      <c r="GB212" s="138">
        <f t="shared" si="180"/>
        <v>0</v>
      </c>
      <c r="GC212" s="138">
        <f t="shared" si="181"/>
        <v>0</v>
      </c>
      <c r="GD212" s="138">
        <f t="shared" si="182"/>
        <v>0</v>
      </c>
      <c r="GE212" s="138">
        <f t="shared" si="183"/>
        <v>0</v>
      </c>
      <c r="GF212" s="138">
        <f t="shared" si="184"/>
        <v>0</v>
      </c>
      <c r="GG212" s="138">
        <f t="shared" si="185"/>
        <v>0</v>
      </c>
      <c r="GH212" s="138">
        <f t="shared" si="186"/>
        <v>0</v>
      </c>
      <c r="GI212" s="138">
        <f t="shared" si="187"/>
        <v>0</v>
      </c>
      <c r="GJ212" s="138">
        <f t="shared" si="188"/>
        <v>0</v>
      </c>
      <c r="GK212" s="138">
        <f t="shared" si="189"/>
        <v>0</v>
      </c>
      <c r="GL212" s="138">
        <f t="shared" si="190"/>
        <v>0</v>
      </c>
      <c r="GM212" s="138">
        <f t="shared" si="150"/>
        <v>0</v>
      </c>
      <c r="GN212" s="138">
        <f t="shared" si="151"/>
        <v>0</v>
      </c>
      <c r="GO212" s="138">
        <f t="shared" si="152"/>
        <v>0</v>
      </c>
      <c r="GP212" s="138">
        <f t="shared" si="153"/>
        <v>0</v>
      </c>
      <c r="GQ212" s="138">
        <f t="shared" si="191"/>
        <v>0</v>
      </c>
      <c r="GR212" s="138">
        <f t="shared" si="192"/>
        <v>0</v>
      </c>
      <c r="GS212" s="138">
        <f t="shared" si="193"/>
        <v>0</v>
      </c>
      <c r="GT212" s="138">
        <f t="shared" si="194"/>
        <v>0</v>
      </c>
      <c r="GU212" s="138">
        <f t="shared" si="195"/>
        <v>0</v>
      </c>
      <c r="GV212" s="138">
        <f t="shared" si="196"/>
        <v>0</v>
      </c>
      <c r="GW212" s="138">
        <f t="shared" si="197"/>
        <v>0</v>
      </c>
      <c r="GX212" s="138">
        <f t="shared" si="198"/>
        <v>0</v>
      </c>
    </row>
    <row r="213" spans="1:206" ht="35.1" customHeight="1" x14ac:dyDescent="0.4">
      <c r="A213" s="114" t="s">
        <v>77</v>
      </c>
      <c r="B213" s="115">
        <v>45518</v>
      </c>
      <c r="C213" s="218"/>
      <c r="D213" s="218"/>
      <c r="E213" s="197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200"/>
      <c r="R213" s="199"/>
      <c r="S213" s="199"/>
      <c r="T213" s="199"/>
      <c r="U213" s="199"/>
      <c r="V213" s="199"/>
      <c r="W213" s="199"/>
      <c r="X213" s="200"/>
      <c r="Y213" s="199"/>
      <c r="Z213" s="199"/>
      <c r="AA213" s="294"/>
      <c r="AB213" s="294"/>
      <c r="AC213" s="294"/>
      <c r="AD213" s="294"/>
      <c r="AE213" s="295"/>
      <c r="AF213" s="294"/>
      <c r="AG213" s="294"/>
      <c r="AH213" s="294"/>
      <c r="AI213" s="294"/>
      <c r="AJ213" s="294"/>
      <c r="AK213" s="294"/>
      <c r="AL213" s="294"/>
      <c r="AM213" s="294"/>
      <c r="AN213" s="294"/>
      <c r="AO213" s="197"/>
      <c r="AP213" s="197"/>
      <c r="AQ213" s="218"/>
      <c r="AR213" s="218"/>
      <c r="AS213" s="218"/>
      <c r="AT213" s="218"/>
      <c r="AU213" s="218"/>
      <c r="AV213" s="197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58"/>
      <c r="BT213" s="255"/>
      <c r="BU213" s="255"/>
      <c r="BV213" s="255"/>
      <c r="BW213" s="255"/>
      <c r="BX213" s="255"/>
      <c r="BY213" s="255"/>
      <c r="BZ213" s="255"/>
      <c r="CA213" s="255"/>
      <c r="CB213" s="255"/>
      <c r="CC213" s="255"/>
      <c r="CD213" s="255"/>
      <c r="CE213" s="255"/>
      <c r="CF213" s="255"/>
      <c r="CG213" s="255"/>
      <c r="CH213" s="255"/>
      <c r="CI213" s="255"/>
      <c r="CJ213" s="255"/>
      <c r="CK213" s="255"/>
      <c r="CL213" s="255"/>
      <c r="CM213" s="255"/>
      <c r="CN213" s="255"/>
      <c r="CO213" s="255"/>
      <c r="CP213" s="255"/>
      <c r="CQ213" s="258"/>
      <c r="CR213" s="258"/>
      <c r="CS213" s="258"/>
      <c r="CT213" s="258"/>
      <c r="CU213" s="258"/>
      <c r="CV213" s="258"/>
      <c r="CW213" s="258"/>
      <c r="CX213" s="258"/>
      <c r="CY213" s="258"/>
      <c r="CZ213" s="258"/>
      <c r="DA213" s="258"/>
      <c r="DB213" s="258"/>
      <c r="DC213" s="258"/>
      <c r="DD213" s="258"/>
      <c r="DE213" s="258"/>
      <c r="DF213" s="255"/>
      <c r="DG213" s="255"/>
      <c r="DH213" s="255"/>
      <c r="DI213" s="255"/>
      <c r="DJ213" s="255"/>
      <c r="DK213" s="255"/>
      <c r="DL213" s="255"/>
      <c r="DM213" s="255"/>
      <c r="DN213" s="255"/>
      <c r="DO213" s="255"/>
      <c r="DP213" s="255"/>
      <c r="DQ213" s="255"/>
      <c r="DR213" s="255"/>
      <c r="DS213" s="255"/>
      <c r="DT213" s="255"/>
      <c r="DU213" s="255"/>
      <c r="DV213" s="255"/>
      <c r="DW213" s="258"/>
      <c r="DX213" s="255"/>
      <c r="DY213" s="255"/>
      <c r="DZ213" s="255"/>
      <c r="EA213" s="255"/>
      <c r="EB213" s="255"/>
      <c r="EC213" s="255"/>
      <c r="ED213" s="255"/>
      <c r="EE213" s="255"/>
      <c r="EF213" s="255"/>
      <c r="EG213" s="255"/>
      <c r="EH213" s="255"/>
      <c r="EI213" s="255"/>
      <c r="EJ213" s="255"/>
      <c r="EK213" s="255"/>
      <c r="EL213" s="258"/>
      <c r="EM213" s="255"/>
      <c r="EN213" s="255"/>
      <c r="EO213" s="255"/>
      <c r="EP213" s="255"/>
      <c r="EQ213" s="258"/>
      <c r="ER213" s="255"/>
      <c r="ES213" s="255"/>
      <c r="ET213" s="255"/>
      <c r="EU213" s="255"/>
      <c r="EV213" s="135"/>
      <c r="EW213" s="135"/>
      <c r="EX213" s="135"/>
      <c r="EY213" s="136"/>
      <c r="EZ213" s="217"/>
      <c r="FA213" s="138">
        <f t="shared" si="154"/>
        <v>0</v>
      </c>
      <c r="FB213" s="138">
        <f t="shared" si="199"/>
        <v>0</v>
      </c>
      <c r="FC213" s="138">
        <f t="shared" si="155"/>
        <v>0</v>
      </c>
      <c r="FD213" s="138">
        <f t="shared" si="156"/>
        <v>0</v>
      </c>
      <c r="FE213" s="138">
        <f t="shared" si="157"/>
        <v>0</v>
      </c>
      <c r="FF213" s="138">
        <f t="shared" si="158"/>
        <v>0</v>
      </c>
      <c r="FG213" s="138">
        <f t="shared" si="159"/>
        <v>0</v>
      </c>
      <c r="FH213" s="138">
        <f t="shared" si="160"/>
        <v>0</v>
      </c>
      <c r="FI213" s="138">
        <f t="shared" si="161"/>
        <v>0</v>
      </c>
      <c r="FJ213" s="138">
        <f t="shared" si="162"/>
        <v>0</v>
      </c>
      <c r="FK213" s="138">
        <f t="shared" si="163"/>
        <v>0</v>
      </c>
      <c r="FL213" s="138">
        <f t="shared" si="164"/>
        <v>0</v>
      </c>
      <c r="FM213" s="138">
        <f t="shared" si="165"/>
        <v>0</v>
      </c>
      <c r="FN213" s="138">
        <f t="shared" si="166"/>
        <v>0</v>
      </c>
      <c r="FO213" s="138">
        <f t="shared" si="167"/>
        <v>0</v>
      </c>
      <c r="FP213" s="138">
        <f t="shared" si="168"/>
        <v>0</v>
      </c>
      <c r="FQ213" s="138">
        <f t="shared" si="169"/>
        <v>0</v>
      </c>
      <c r="FR213" s="138">
        <f t="shared" si="170"/>
        <v>0</v>
      </c>
      <c r="FS213" s="138">
        <f t="shared" si="171"/>
        <v>0</v>
      </c>
      <c r="FT213" s="138">
        <f t="shared" si="172"/>
        <v>0</v>
      </c>
      <c r="FU213" s="138">
        <f t="shared" si="173"/>
        <v>0</v>
      </c>
      <c r="FV213" s="138">
        <f t="shared" si="174"/>
        <v>0</v>
      </c>
      <c r="FW213" s="138">
        <f t="shared" si="175"/>
        <v>0</v>
      </c>
      <c r="FX213" s="138">
        <f t="shared" si="176"/>
        <v>0</v>
      </c>
      <c r="FY213" s="138">
        <f t="shared" si="177"/>
        <v>0</v>
      </c>
      <c r="FZ213" s="138">
        <f t="shared" si="178"/>
        <v>0</v>
      </c>
      <c r="GA213" s="138">
        <f t="shared" si="179"/>
        <v>0</v>
      </c>
      <c r="GB213" s="138">
        <f t="shared" si="180"/>
        <v>0</v>
      </c>
      <c r="GC213" s="138">
        <f t="shared" si="181"/>
        <v>0</v>
      </c>
      <c r="GD213" s="138">
        <f t="shared" si="182"/>
        <v>0</v>
      </c>
      <c r="GE213" s="138">
        <f t="shared" si="183"/>
        <v>0</v>
      </c>
      <c r="GF213" s="138">
        <f t="shared" si="184"/>
        <v>0</v>
      </c>
      <c r="GG213" s="138">
        <f t="shared" si="185"/>
        <v>0</v>
      </c>
      <c r="GH213" s="138">
        <f t="shared" si="186"/>
        <v>0</v>
      </c>
      <c r="GI213" s="138">
        <f t="shared" si="187"/>
        <v>0</v>
      </c>
      <c r="GJ213" s="138">
        <f t="shared" si="188"/>
        <v>0</v>
      </c>
      <c r="GK213" s="138">
        <f t="shared" si="189"/>
        <v>0</v>
      </c>
      <c r="GL213" s="138">
        <f t="shared" si="190"/>
        <v>0</v>
      </c>
      <c r="GM213" s="138">
        <f t="shared" si="150"/>
        <v>0</v>
      </c>
      <c r="GN213" s="138">
        <f t="shared" si="151"/>
        <v>0</v>
      </c>
      <c r="GO213" s="138">
        <f t="shared" si="152"/>
        <v>0</v>
      </c>
      <c r="GP213" s="138">
        <f t="shared" si="153"/>
        <v>0</v>
      </c>
      <c r="GQ213" s="138">
        <f t="shared" si="191"/>
        <v>0</v>
      </c>
      <c r="GR213" s="138">
        <f t="shared" si="192"/>
        <v>0</v>
      </c>
      <c r="GS213" s="138">
        <f t="shared" si="193"/>
        <v>0</v>
      </c>
      <c r="GT213" s="138">
        <f t="shared" si="194"/>
        <v>0</v>
      </c>
      <c r="GU213" s="138">
        <f t="shared" si="195"/>
        <v>0</v>
      </c>
      <c r="GV213" s="138">
        <f t="shared" si="196"/>
        <v>0</v>
      </c>
      <c r="GW213" s="138">
        <f t="shared" si="197"/>
        <v>0</v>
      </c>
      <c r="GX213" s="138">
        <f t="shared" si="198"/>
        <v>0</v>
      </c>
    </row>
    <row r="214" spans="1:206" ht="35.1" customHeight="1" x14ac:dyDescent="0.35">
      <c r="A214" s="114" t="s">
        <v>82</v>
      </c>
      <c r="B214" s="115">
        <v>45519</v>
      </c>
      <c r="C214" s="218"/>
      <c r="D214" s="218"/>
      <c r="E214" s="197"/>
      <c r="F214" s="332"/>
      <c r="G214" s="332"/>
      <c r="H214" s="332"/>
      <c r="I214" s="332"/>
      <c r="J214" s="332"/>
      <c r="K214" s="332"/>
      <c r="L214" s="332"/>
      <c r="M214" s="332"/>
      <c r="N214" s="332"/>
      <c r="O214" s="332"/>
      <c r="P214" s="332"/>
      <c r="Q214" s="333"/>
      <c r="R214" s="332"/>
      <c r="S214" s="332"/>
      <c r="T214" s="332"/>
      <c r="U214" s="332"/>
      <c r="V214" s="332"/>
      <c r="W214" s="332"/>
      <c r="X214" s="333"/>
      <c r="Y214" s="332"/>
      <c r="Z214" s="332"/>
      <c r="AA214" s="334"/>
      <c r="AB214" s="334"/>
      <c r="AC214" s="334"/>
      <c r="AD214" s="334"/>
      <c r="AE214" s="335"/>
      <c r="AF214" s="334"/>
      <c r="AG214" s="334"/>
      <c r="AH214" s="334"/>
      <c r="AI214" s="334"/>
      <c r="AJ214" s="334"/>
      <c r="AK214" s="334"/>
      <c r="AL214" s="334"/>
      <c r="AM214" s="334"/>
      <c r="AN214" s="334"/>
      <c r="AO214" s="197"/>
      <c r="AP214" s="197"/>
      <c r="AQ214" s="218"/>
      <c r="AR214" s="218"/>
      <c r="AS214" s="218"/>
      <c r="AT214" s="218"/>
      <c r="AU214" s="218"/>
      <c r="AV214" s="197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197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8"/>
      <c r="CM214" s="218"/>
      <c r="CN214" s="218"/>
      <c r="CO214" s="218"/>
      <c r="CP214" s="218"/>
      <c r="CQ214" s="197"/>
      <c r="CR214" s="197"/>
      <c r="CS214" s="197"/>
      <c r="CT214" s="197"/>
      <c r="CU214" s="197"/>
      <c r="CV214" s="197"/>
      <c r="CW214" s="197"/>
      <c r="CX214" s="197"/>
      <c r="CY214" s="197"/>
      <c r="CZ214" s="197"/>
      <c r="DA214" s="197"/>
      <c r="DB214" s="197"/>
      <c r="DC214" s="197"/>
      <c r="DD214" s="197"/>
      <c r="DE214" s="197"/>
      <c r="DF214" s="218"/>
      <c r="DG214" s="218"/>
      <c r="DH214" s="218"/>
      <c r="DI214" s="218"/>
      <c r="DJ214" s="218"/>
      <c r="DK214" s="218"/>
      <c r="DL214" s="218"/>
      <c r="DM214" s="218"/>
      <c r="DN214" s="218"/>
      <c r="DO214" s="218"/>
      <c r="DP214" s="218"/>
      <c r="DQ214" s="218"/>
      <c r="DR214" s="218"/>
      <c r="DS214" s="218"/>
      <c r="DT214" s="218"/>
      <c r="DU214" s="218"/>
      <c r="DV214" s="218"/>
      <c r="DW214" s="197"/>
      <c r="DX214" s="218"/>
      <c r="DY214" s="218"/>
      <c r="DZ214" s="218"/>
      <c r="EA214" s="218"/>
      <c r="EB214" s="218"/>
      <c r="EC214" s="218"/>
      <c r="ED214" s="218"/>
      <c r="EE214" s="218"/>
      <c r="EF214" s="218"/>
      <c r="EG214" s="218"/>
      <c r="EH214" s="218"/>
      <c r="EI214" s="218"/>
      <c r="EJ214" s="218"/>
      <c r="EK214" s="218"/>
      <c r="EL214" s="197"/>
      <c r="EM214" s="218"/>
      <c r="EN214" s="218"/>
      <c r="EO214" s="218"/>
      <c r="EP214" s="218"/>
      <c r="EQ214" s="197"/>
      <c r="ER214" s="218"/>
      <c r="ES214" s="218"/>
      <c r="ET214" s="218"/>
      <c r="EU214" s="218"/>
      <c r="EV214" s="217"/>
      <c r="EW214" s="217"/>
      <c r="EX214" s="217"/>
      <c r="EY214" s="336"/>
      <c r="EZ214" s="337"/>
      <c r="FA214" s="138">
        <f t="shared" si="154"/>
        <v>0</v>
      </c>
      <c r="FB214" s="138">
        <f t="shared" si="199"/>
        <v>0</v>
      </c>
      <c r="FC214" s="138">
        <f t="shared" si="155"/>
        <v>0</v>
      </c>
      <c r="FD214" s="138">
        <f t="shared" si="156"/>
        <v>0</v>
      </c>
      <c r="FE214" s="138">
        <f t="shared" si="157"/>
        <v>0</v>
      </c>
      <c r="FF214" s="138">
        <f t="shared" si="158"/>
        <v>0</v>
      </c>
      <c r="FG214" s="138">
        <f t="shared" si="159"/>
        <v>0</v>
      </c>
      <c r="FH214" s="138">
        <f t="shared" si="160"/>
        <v>0</v>
      </c>
      <c r="FI214" s="138">
        <f t="shared" si="161"/>
        <v>0</v>
      </c>
      <c r="FJ214" s="138">
        <f t="shared" si="162"/>
        <v>0</v>
      </c>
      <c r="FK214" s="138">
        <f t="shared" si="163"/>
        <v>0</v>
      </c>
      <c r="FL214" s="138">
        <f t="shared" si="164"/>
        <v>0</v>
      </c>
      <c r="FM214" s="138">
        <f t="shared" si="165"/>
        <v>0</v>
      </c>
      <c r="FN214" s="138">
        <f t="shared" si="166"/>
        <v>0</v>
      </c>
      <c r="FO214" s="138">
        <f t="shared" si="167"/>
        <v>0</v>
      </c>
      <c r="FP214" s="138">
        <f t="shared" si="168"/>
        <v>0</v>
      </c>
      <c r="FQ214" s="138">
        <f t="shared" si="169"/>
        <v>0</v>
      </c>
      <c r="FR214" s="138">
        <f t="shared" si="170"/>
        <v>0</v>
      </c>
      <c r="FS214" s="138">
        <f t="shared" si="171"/>
        <v>0</v>
      </c>
      <c r="FT214" s="138">
        <f t="shared" si="172"/>
        <v>0</v>
      </c>
      <c r="FU214" s="138">
        <f t="shared" si="173"/>
        <v>0</v>
      </c>
      <c r="FV214" s="138">
        <f t="shared" si="174"/>
        <v>0</v>
      </c>
      <c r="FW214" s="138">
        <f t="shared" si="175"/>
        <v>0</v>
      </c>
      <c r="FX214" s="138">
        <f t="shared" si="176"/>
        <v>0</v>
      </c>
      <c r="FY214" s="138">
        <f t="shared" si="177"/>
        <v>0</v>
      </c>
      <c r="FZ214" s="138">
        <f t="shared" si="178"/>
        <v>0</v>
      </c>
      <c r="GA214" s="138">
        <f t="shared" si="179"/>
        <v>0</v>
      </c>
      <c r="GB214" s="138">
        <f t="shared" si="180"/>
        <v>0</v>
      </c>
      <c r="GC214" s="138">
        <f t="shared" si="181"/>
        <v>0</v>
      </c>
      <c r="GD214" s="138">
        <f t="shared" si="182"/>
        <v>0</v>
      </c>
      <c r="GE214" s="138">
        <f t="shared" si="183"/>
        <v>0</v>
      </c>
      <c r="GF214" s="138">
        <f t="shared" si="184"/>
        <v>0</v>
      </c>
      <c r="GG214" s="138">
        <f t="shared" si="185"/>
        <v>0</v>
      </c>
      <c r="GH214" s="138">
        <f t="shared" si="186"/>
        <v>0</v>
      </c>
      <c r="GI214" s="138">
        <f t="shared" si="187"/>
        <v>0</v>
      </c>
      <c r="GJ214" s="138">
        <f t="shared" si="188"/>
        <v>0</v>
      </c>
      <c r="GK214" s="138">
        <f t="shared" si="189"/>
        <v>0</v>
      </c>
      <c r="GL214" s="138">
        <f t="shared" si="190"/>
        <v>0</v>
      </c>
      <c r="GM214" s="138">
        <f t="shared" si="150"/>
        <v>0</v>
      </c>
      <c r="GN214" s="138">
        <f t="shared" si="151"/>
        <v>0</v>
      </c>
      <c r="GO214" s="138">
        <f t="shared" si="152"/>
        <v>0</v>
      </c>
      <c r="GP214" s="138">
        <f t="shared" si="153"/>
        <v>0</v>
      </c>
      <c r="GQ214" s="138">
        <f t="shared" si="191"/>
        <v>0</v>
      </c>
      <c r="GR214" s="138">
        <f t="shared" si="192"/>
        <v>0</v>
      </c>
      <c r="GS214" s="138">
        <f t="shared" si="193"/>
        <v>0</v>
      </c>
      <c r="GT214" s="138">
        <f t="shared" si="194"/>
        <v>0</v>
      </c>
      <c r="GU214" s="138">
        <f t="shared" si="195"/>
        <v>0</v>
      </c>
      <c r="GV214" s="138">
        <f t="shared" si="196"/>
        <v>0</v>
      </c>
      <c r="GW214" s="138">
        <f t="shared" si="197"/>
        <v>0</v>
      </c>
      <c r="GX214" s="138">
        <f t="shared" si="198"/>
        <v>0</v>
      </c>
    </row>
    <row r="215" spans="1:206" ht="35.1" customHeight="1" x14ac:dyDescent="0.35">
      <c r="A215" s="114" t="s">
        <v>79</v>
      </c>
      <c r="B215" s="115">
        <v>45520</v>
      </c>
      <c r="C215" s="218"/>
      <c r="D215" s="218"/>
      <c r="E215" s="197"/>
      <c r="F215" s="332"/>
      <c r="G215" s="332"/>
      <c r="H215" s="332"/>
      <c r="I215" s="332"/>
      <c r="J215" s="332"/>
      <c r="K215" s="332"/>
      <c r="L215" s="332"/>
      <c r="M215" s="332"/>
      <c r="N215" s="332"/>
      <c r="O215" s="332"/>
      <c r="P215" s="332"/>
      <c r="Q215" s="333"/>
      <c r="R215" s="332"/>
      <c r="S215" s="332"/>
      <c r="T215" s="332"/>
      <c r="U215" s="332"/>
      <c r="V215" s="332"/>
      <c r="W215" s="332"/>
      <c r="X215" s="333"/>
      <c r="Y215" s="332"/>
      <c r="Z215" s="332"/>
      <c r="AA215" s="334"/>
      <c r="AB215" s="334"/>
      <c r="AC215" s="334"/>
      <c r="AD215" s="334"/>
      <c r="AE215" s="335"/>
      <c r="AF215" s="334"/>
      <c r="AG215" s="334"/>
      <c r="AH215" s="334"/>
      <c r="AI215" s="334"/>
      <c r="AJ215" s="334"/>
      <c r="AK215" s="334"/>
      <c r="AL215" s="334"/>
      <c r="AM215" s="334"/>
      <c r="AN215" s="334"/>
      <c r="AO215" s="197"/>
      <c r="AP215" s="197"/>
      <c r="AQ215" s="218"/>
      <c r="AR215" s="218"/>
      <c r="AS215" s="218"/>
      <c r="AT215" s="218"/>
      <c r="AU215" s="218"/>
      <c r="AV215" s="197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197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  <c r="CL215" s="218"/>
      <c r="CM215" s="218"/>
      <c r="CN215" s="218"/>
      <c r="CO215" s="218"/>
      <c r="CP215" s="218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218"/>
      <c r="DG215" s="218"/>
      <c r="DH215" s="218"/>
      <c r="DI215" s="218"/>
      <c r="DJ215" s="218"/>
      <c r="DK215" s="218"/>
      <c r="DL215" s="218"/>
      <c r="DM215" s="218"/>
      <c r="DN215" s="218"/>
      <c r="DO215" s="218"/>
      <c r="DP215" s="218"/>
      <c r="DQ215" s="218"/>
      <c r="DR215" s="218"/>
      <c r="DS215" s="218"/>
      <c r="DT215" s="218"/>
      <c r="DU215" s="218"/>
      <c r="DV215" s="218"/>
      <c r="DW215" s="197"/>
      <c r="DX215" s="218"/>
      <c r="DY215" s="218"/>
      <c r="DZ215" s="218"/>
      <c r="EA215" s="218"/>
      <c r="EB215" s="218"/>
      <c r="EC215" s="218"/>
      <c r="ED215" s="218"/>
      <c r="EE215" s="218"/>
      <c r="EF215" s="218"/>
      <c r="EG215" s="218"/>
      <c r="EH215" s="218"/>
      <c r="EI215" s="218"/>
      <c r="EJ215" s="218"/>
      <c r="EK215" s="218"/>
      <c r="EL215" s="197"/>
      <c r="EM215" s="218"/>
      <c r="EN215" s="218"/>
      <c r="EO215" s="218"/>
      <c r="EP215" s="218"/>
      <c r="EQ215" s="197"/>
      <c r="ER215" s="218"/>
      <c r="ES215" s="218"/>
      <c r="ET215" s="218"/>
      <c r="EU215" s="218"/>
      <c r="EV215" s="217"/>
      <c r="EW215" s="217"/>
      <c r="EX215" s="217"/>
      <c r="EY215" s="338"/>
      <c r="EZ215" s="339"/>
      <c r="FA215" s="138">
        <f t="shared" si="154"/>
        <v>0</v>
      </c>
      <c r="FB215" s="138">
        <f t="shared" si="199"/>
        <v>0</v>
      </c>
      <c r="FC215" s="138">
        <f t="shared" si="155"/>
        <v>0</v>
      </c>
      <c r="FD215" s="138">
        <f t="shared" si="156"/>
        <v>0</v>
      </c>
      <c r="FE215" s="138">
        <f t="shared" si="157"/>
        <v>0</v>
      </c>
      <c r="FF215" s="138">
        <f t="shared" si="158"/>
        <v>0</v>
      </c>
      <c r="FG215" s="138">
        <f t="shared" si="159"/>
        <v>0</v>
      </c>
      <c r="FH215" s="138">
        <f t="shared" si="160"/>
        <v>0</v>
      </c>
      <c r="FI215" s="138">
        <f t="shared" si="161"/>
        <v>0</v>
      </c>
      <c r="FJ215" s="138">
        <f t="shared" si="162"/>
        <v>0</v>
      </c>
      <c r="FK215" s="138">
        <f t="shared" si="163"/>
        <v>0</v>
      </c>
      <c r="FL215" s="138">
        <f t="shared" si="164"/>
        <v>0</v>
      </c>
      <c r="FM215" s="138">
        <f t="shared" si="165"/>
        <v>0</v>
      </c>
      <c r="FN215" s="138">
        <f t="shared" si="166"/>
        <v>0</v>
      </c>
      <c r="FO215" s="138">
        <f t="shared" si="167"/>
        <v>0</v>
      </c>
      <c r="FP215" s="138">
        <f t="shared" si="168"/>
        <v>0</v>
      </c>
      <c r="FQ215" s="138">
        <f t="shared" si="169"/>
        <v>0</v>
      </c>
      <c r="FR215" s="138">
        <f t="shared" si="170"/>
        <v>0</v>
      </c>
      <c r="FS215" s="138">
        <f t="shared" si="171"/>
        <v>0</v>
      </c>
      <c r="FT215" s="138">
        <f t="shared" si="172"/>
        <v>0</v>
      </c>
      <c r="FU215" s="138">
        <f t="shared" si="173"/>
        <v>0</v>
      </c>
      <c r="FV215" s="138">
        <f t="shared" si="174"/>
        <v>0</v>
      </c>
      <c r="FW215" s="138">
        <f t="shared" si="175"/>
        <v>0</v>
      </c>
      <c r="FX215" s="138">
        <f t="shared" si="176"/>
        <v>0</v>
      </c>
      <c r="FY215" s="138">
        <f t="shared" si="177"/>
        <v>0</v>
      </c>
      <c r="FZ215" s="138">
        <f t="shared" si="178"/>
        <v>0</v>
      </c>
      <c r="GA215" s="138">
        <f t="shared" si="179"/>
        <v>0</v>
      </c>
      <c r="GB215" s="138">
        <f t="shared" si="180"/>
        <v>0</v>
      </c>
      <c r="GC215" s="138">
        <f t="shared" si="181"/>
        <v>0</v>
      </c>
      <c r="GD215" s="138">
        <f t="shared" si="182"/>
        <v>0</v>
      </c>
      <c r="GE215" s="138">
        <f t="shared" si="183"/>
        <v>0</v>
      </c>
      <c r="GF215" s="138">
        <f t="shared" si="184"/>
        <v>0</v>
      </c>
      <c r="GG215" s="138">
        <f t="shared" si="185"/>
        <v>0</v>
      </c>
      <c r="GH215" s="138">
        <f t="shared" si="186"/>
        <v>0</v>
      </c>
      <c r="GI215" s="138">
        <f t="shared" si="187"/>
        <v>0</v>
      </c>
      <c r="GJ215" s="138">
        <f t="shared" si="188"/>
        <v>0</v>
      </c>
      <c r="GK215" s="138">
        <f t="shared" si="189"/>
        <v>0</v>
      </c>
      <c r="GL215" s="138">
        <f t="shared" si="190"/>
        <v>0</v>
      </c>
      <c r="GM215" s="138">
        <f t="shared" si="150"/>
        <v>0</v>
      </c>
      <c r="GN215" s="138">
        <f t="shared" si="151"/>
        <v>0</v>
      </c>
      <c r="GO215" s="138">
        <f t="shared" si="152"/>
        <v>0</v>
      </c>
      <c r="GP215" s="138">
        <f t="shared" si="153"/>
        <v>0</v>
      </c>
      <c r="GQ215" s="138">
        <f t="shared" si="191"/>
        <v>0</v>
      </c>
      <c r="GR215" s="138">
        <f t="shared" si="192"/>
        <v>0</v>
      </c>
      <c r="GS215" s="138">
        <f t="shared" si="193"/>
        <v>0</v>
      </c>
      <c r="GT215" s="138">
        <f t="shared" si="194"/>
        <v>0</v>
      </c>
      <c r="GU215" s="138">
        <f t="shared" si="195"/>
        <v>0</v>
      </c>
      <c r="GV215" s="138">
        <f t="shared" si="196"/>
        <v>0</v>
      </c>
      <c r="GW215" s="138">
        <f t="shared" si="197"/>
        <v>0</v>
      </c>
      <c r="GX215" s="138">
        <f t="shared" si="198"/>
        <v>0</v>
      </c>
    </row>
    <row r="216" spans="1:206" ht="35.1" customHeight="1" x14ac:dyDescent="0.35">
      <c r="A216" s="114" t="s">
        <v>80</v>
      </c>
      <c r="B216" s="115">
        <v>45521</v>
      </c>
      <c r="C216" s="218"/>
      <c r="D216" s="218"/>
      <c r="E216" s="197"/>
      <c r="F216" s="332"/>
      <c r="G216" s="332"/>
      <c r="H216" s="332"/>
      <c r="I216" s="332"/>
      <c r="J216" s="332"/>
      <c r="K216" s="332"/>
      <c r="L216" s="332"/>
      <c r="M216" s="332"/>
      <c r="N216" s="332"/>
      <c r="O216" s="332"/>
      <c r="P216" s="332"/>
      <c r="Q216" s="333"/>
      <c r="R216" s="332"/>
      <c r="S216" s="332"/>
      <c r="T216" s="332"/>
      <c r="U216" s="332"/>
      <c r="V216" s="332"/>
      <c r="W216" s="332"/>
      <c r="X216" s="333"/>
      <c r="Y216" s="332"/>
      <c r="Z216" s="332"/>
      <c r="AA216" s="334"/>
      <c r="AB216" s="334"/>
      <c r="AC216" s="334"/>
      <c r="AD216" s="334"/>
      <c r="AE216" s="335"/>
      <c r="AF216" s="334"/>
      <c r="AG216" s="334"/>
      <c r="AH216" s="334"/>
      <c r="AI216" s="334"/>
      <c r="AJ216" s="334"/>
      <c r="AK216" s="334"/>
      <c r="AL216" s="334"/>
      <c r="AM216" s="334"/>
      <c r="AN216" s="334"/>
      <c r="AO216" s="197"/>
      <c r="AP216" s="197"/>
      <c r="AQ216" s="218"/>
      <c r="AR216" s="218"/>
      <c r="AS216" s="218"/>
      <c r="AT216" s="218"/>
      <c r="AU216" s="218"/>
      <c r="AV216" s="197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197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8"/>
      <c r="CM216" s="218"/>
      <c r="CN216" s="218"/>
      <c r="CO216" s="218"/>
      <c r="CP216" s="218"/>
      <c r="CQ216" s="197"/>
      <c r="CR216" s="197"/>
      <c r="CS216" s="197"/>
      <c r="CT216" s="197"/>
      <c r="CU216" s="197"/>
      <c r="CV216" s="197"/>
      <c r="CW216" s="197"/>
      <c r="CX216" s="197"/>
      <c r="CY216" s="197"/>
      <c r="CZ216" s="197"/>
      <c r="DA216" s="197"/>
      <c r="DB216" s="197"/>
      <c r="DC216" s="197"/>
      <c r="DD216" s="197"/>
      <c r="DE216" s="197"/>
      <c r="DF216" s="218"/>
      <c r="DG216" s="218"/>
      <c r="DH216" s="218"/>
      <c r="DI216" s="218"/>
      <c r="DJ216" s="218"/>
      <c r="DK216" s="218"/>
      <c r="DL216" s="218"/>
      <c r="DM216" s="218"/>
      <c r="DN216" s="218"/>
      <c r="DO216" s="218"/>
      <c r="DP216" s="218"/>
      <c r="DQ216" s="218"/>
      <c r="DR216" s="218"/>
      <c r="DS216" s="218"/>
      <c r="DT216" s="218"/>
      <c r="DU216" s="218"/>
      <c r="DV216" s="218"/>
      <c r="DW216" s="197"/>
      <c r="DX216" s="218"/>
      <c r="DY216" s="218"/>
      <c r="DZ216" s="218"/>
      <c r="EA216" s="218"/>
      <c r="EB216" s="218"/>
      <c r="EC216" s="218"/>
      <c r="ED216" s="218"/>
      <c r="EE216" s="218"/>
      <c r="EF216" s="218"/>
      <c r="EG216" s="218"/>
      <c r="EH216" s="218"/>
      <c r="EI216" s="218"/>
      <c r="EJ216" s="218"/>
      <c r="EK216" s="218"/>
      <c r="EL216" s="197"/>
      <c r="EM216" s="218"/>
      <c r="EN216" s="218"/>
      <c r="EO216" s="218"/>
      <c r="EP216" s="218"/>
      <c r="EQ216" s="197"/>
      <c r="ER216" s="218"/>
      <c r="ES216" s="218"/>
      <c r="ET216" s="218"/>
      <c r="EU216" s="218"/>
      <c r="EV216" s="217"/>
      <c r="EW216" s="217"/>
      <c r="EX216" s="217"/>
      <c r="EY216" s="338"/>
      <c r="EZ216" s="339"/>
      <c r="FA216" s="138">
        <f t="shared" si="154"/>
        <v>0</v>
      </c>
      <c r="FB216" s="138">
        <f t="shared" si="199"/>
        <v>0</v>
      </c>
      <c r="FC216" s="138">
        <f t="shared" si="155"/>
        <v>0</v>
      </c>
      <c r="FD216" s="138">
        <f t="shared" si="156"/>
        <v>0</v>
      </c>
      <c r="FE216" s="138">
        <f t="shared" si="157"/>
        <v>0</v>
      </c>
      <c r="FF216" s="138">
        <f t="shared" si="158"/>
        <v>0</v>
      </c>
      <c r="FG216" s="138">
        <f t="shared" si="159"/>
        <v>0</v>
      </c>
      <c r="FH216" s="138">
        <f t="shared" si="160"/>
        <v>0</v>
      </c>
      <c r="FI216" s="138">
        <f t="shared" si="161"/>
        <v>0</v>
      </c>
      <c r="FJ216" s="138">
        <f t="shared" si="162"/>
        <v>0</v>
      </c>
      <c r="FK216" s="138">
        <f t="shared" si="163"/>
        <v>0</v>
      </c>
      <c r="FL216" s="138">
        <f t="shared" si="164"/>
        <v>0</v>
      </c>
      <c r="FM216" s="138">
        <f t="shared" si="165"/>
        <v>0</v>
      </c>
      <c r="FN216" s="138">
        <f t="shared" si="166"/>
        <v>0</v>
      </c>
      <c r="FO216" s="138">
        <f t="shared" si="167"/>
        <v>0</v>
      </c>
      <c r="FP216" s="138">
        <f t="shared" si="168"/>
        <v>0</v>
      </c>
      <c r="FQ216" s="138">
        <f t="shared" si="169"/>
        <v>0</v>
      </c>
      <c r="FR216" s="138">
        <f t="shared" si="170"/>
        <v>0</v>
      </c>
      <c r="FS216" s="138">
        <f t="shared" si="171"/>
        <v>0</v>
      </c>
      <c r="FT216" s="138">
        <f t="shared" si="172"/>
        <v>0</v>
      </c>
      <c r="FU216" s="138">
        <f t="shared" si="173"/>
        <v>0</v>
      </c>
      <c r="FV216" s="138">
        <f t="shared" si="174"/>
        <v>0</v>
      </c>
      <c r="FW216" s="138">
        <f t="shared" si="175"/>
        <v>0</v>
      </c>
      <c r="FX216" s="138">
        <f t="shared" si="176"/>
        <v>0</v>
      </c>
      <c r="FY216" s="138">
        <f t="shared" si="177"/>
        <v>0</v>
      </c>
      <c r="FZ216" s="138">
        <f t="shared" si="178"/>
        <v>0</v>
      </c>
      <c r="GA216" s="138">
        <f t="shared" si="179"/>
        <v>0</v>
      </c>
      <c r="GB216" s="138">
        <f t="shared" si="180"/>
        <v>0</v>
      </c>
      <c r="GC216" s="138">
        <f t="shared" si="181"/>
        <v>0</v>
      </c>
      <c r="GD216" s="138">
        <f t="shared" si="182"/>
        <v>0</v>
      </c>
      <c r="GE216" s="138">
        <f t="shared" si="183"/>
        <v>0</v>
      </c>
      <c r="GF216" s="138">
        <f t="shared" si="184"/>
        <v>0</v>
      </c>
      <c r="GG216" s="138">
        <f t="shared" si="185"/>
        <v>0</v>
      </c>
      <c r="GH216" s="138">
        <f t="shared" si="186"/>
        <v>0</v>
      </c>
      <c r="GI216" s="138">
        <f t="shared" si="187"/>
        <v>0</v>
      </c>
      <c r="GJ216" s="138">
        <f t="shared" si="188"/>
        <v>0</v>
      </c>
      <c r="GK216" s="138">
        <f t="shared" si="189"/>
        <v>0</v>
      </c>
      <c r="GL216" s="138">
        <f t="shared" si="190"/>
        <v>0</v>
      </c>
      <c r="GM216" s="138">
        <f t="shared" si="150"/>
        <v>0</v>
      </c>
      <c r="GN216" s="138">
        <f t="shared" si="151"/>
        <v>0</v>
      </c>
      <c r="GO216" s="138">
        <f t="shared" si="152"/>
        <v>0</v>
      </c>
      <c r="GP216" s="138">
        <f t="shared" si="153"/>
        <v>0</v>
      </c>
      <c r="GQ216" s="138">
        <f t="shared" si="191"/>
        <v>0</v>
      </c>
      <c r="GR216" s="138">
        <f t="shared" si="192"/>
        <v>0</v>
      </c>
      <c r="GS216" s="138">
        <f t="shared" si="193"/>
        <v>0</v>
      </c>
      <c r="GT216" s="138">
        <f t="shared" si="194"/>
        <v>0</v>
      </c>
      <c r="GU216" s="138">
        <f t="shared" si="195"/>
        <v>0</v>
      </c>
      <c r="GV216" s="138">
        <f t="shared" si="196"/>
        <v>0</v>
      </c>
      <c r="GW216" s="138">
        <f t="shared" si="197"/>
        <v>0</v>
      </c>
      <c r="GX216" s="138">
        <f t="shared" si="198"/>
        <v>0</v>
      </c>
    </row>
    <row r="217" spans="1:206" ht="35.1" customHeight="1" x14ac:dyDescent="0.35">
      <c r="A217" s="144" t="s">
        <v>81</v>
      </c>
      <c r="B217" s="145">
        <v>45522</v>
      </c>
      <c r="C217" s="2"/>
      <c r="D217" s="2"/>
      <c r="E217" s="2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/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1"/>
      <c r="AB217" s="341"/>
      <c r="AC217" s="341"/>
      <c r="AD217" s="341"/>
      <c r="AE217" s="341"/>
      <c r="AF217" s="341"/>
      <c r="AG217" s="341"/>
      <c r="AH217" s="341"/>
      <c r="AI217" s="341"/>
      <c r="AJ217" s="341"/>
      <c r="AK217" s="341"/>
      <c r="AL217" s="341"/>
      <c r="AM217" s="341"/>
      <c r="AN217" s="341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185"/>
      <c r="EW217" s="185"/>
      <c r="EX217" s="185"/>
      <c r="EY217" s="342"/>
      <c r="EZ217" s="343"/>
      <c r="FA217" s="156">
        <f t="shared" si="154"/>
        <v>0</v>
      </c>
      <c r="FB217" s="156">
        <f t="shared" si="199"/>
        <v>0</v>
      </c>
      <c r="FC217" s="156">
        <f t="shared" si="155"/>
        <v>0</v>
      </c>
      <c r="FD217" s="156">
        <f t="shared" si="156"/>
        <v>0</v>
      </c>
      <c r="FE217" s="156">
        <f t="shared" si="157"/>
        <v>0</v>
      </c>
      <c r="FF217" s="156">
        <f t="shared" si="158"/>
        <v>0</v>
      </c>
      <c r="FG217" s="156">
        <f t="shared" si="159"/>
        <v>0</v>
      </c>
      <c r="FH217" s="156">
        <f t="shared" si="160"/>
        <v>0</v>
      </c>
      <c r="FI217" s="156">
        <f t="shared" si="161"/>
        <v>0</v>
      </c>
      <c r="FJ217" s="156">
        <f t="shared" si="162"/>
        <v>0</v>
      </c>
      <c r="FK217" s="156">
        <f t="shared" si="163"/>
        <v>0</v>
      </c>
      <c r="FL217" s="156">
        <f t="shared" si="164"/>
        <v>0</v>
      </c>
      <c r="FM217" s="156">
        <f t="shared" si="165"/>
        <v>0</v>
      </c>
      <c r="FN217" s="156">
        <f t="shared" si="166"/>
        <v>0</v>
      </c>
      <c r="FO217" s="156">
        <f t="shared" si="167"/>
        <v>0</v>
      </c>
      <c r="FP217" s="156">
        <f t="shared" si="168"/>
        <v>0</v>
      </c>
      <c r="FQ217" s="156">
        <f t="shared" si="169"/>
        <v>0</v>
      </c>
      <c r="FR217" s="156">
        <f t="shared" si="170"/>
        <v>0</v>
      </c>
      <c r="FS217" s="156">
        <f t="shared" si="171"/>
        <v>0</v>
      </c>
      <c r="FT217" s="156">
        <f t="shared" si="172"/>
        <v>0</v>
      </c>
      <c r="FU217" s="156">
        <f t="shared" si="173"/>
        <v>0</v>
      </c>
      <c r="FV217" s="156">
        <f t="shared" si="174"/>
        <v>0</v>
      </c>
      <c r="FW217" s="156">
        <f t="shared" si="175"/>
        <v>0</v>
      </c>
      <c r="FX217" s="156">
        <f t="shared" si="176"/>
        <v>0</v>
      </c>
      <c r="FY217" s="156">
        <f t="shared" si="177"/>
        <v>0</v>
      </c>
      <c r="FZ217" s="156">
        <f t="shared" si="178"/>
        <v>0</v>
      </c>
      <c r="GA217" s="156">
        <f t="shared" si="179"/>
        <v>0</v>
      </c>
      <c r="GB217" s="156">
        <f t="shared" si="180"/>
        <v>0</v>
      </c>
      <c r="GC217" s="156">
        <f t="shared" si="181"/>
        <v>0</v>
      </c>
      <c r="GD217" s="156">
        <f t="shared" si="182"/>
        <v>0</v>
      </c>
      <c r="GE217" s="156">
        <f t="shared" si="183"/>
        <v>0</v>
      </c>
      <c r="GF217" s="156">
        <f t="shared" si="184"/>
        <v>0</v>
      </c>
      <c r="GG217" s="156">
        <f t="shared" si="185"/>
        <v>0</v>
      </c>
      <c r="GH217" s="156">
        <f t="shared" si="186"/>
        <v>0</v>
      </c>
      <c r="GI217" s="156">
        <f t="shared" si="187"/>
        <v>0</v>
      </c>
      <c r="GJ217" s="156">
        <f t="shared" si="188"/>
        <v>0</v>
      </c>
      <c r="GK217" s="156">
        <f t="shared" si="189"/>
        <v>0</v>
      </c>
      <c r="GL217" s="156">
        <f t="shared" si="190"/>
        <v>0</v>
      </c>
      <c r="GM217" s="156">
        <f t="shared" si="150"/>
        <v>0</v>
      </c>
      <c r="GN217" s="156">
        <f t="shared" si="151"/>
        <v>0</v>
      </c>
      <c r="GO217" s="156">
        <f t="shared" si="152"/>
        <v>0</v>
      </c>
      <c r="GP217" s="156">
        <f t="shared" si="153"/>
        <v>0</v>
      </c>
      <c r="GQ217" s="156">
        <f t="shared" si="191"/>
        <v>0</v>
      </c>
      <c r="GR217" s="156">
        <f t="shared" si="192"/>
        <v>0</v>
      </c>
      <c r="GS217" s="156">
        <f t="shared" si="193"/>
        <v>0</v>
      </c>
      <c r="GT217" s="156">
        <f t="shared" si="194"/>
        <v>0</v>
      </c>
      <c r="GU217" s="156">
        <f t="shared" si="195"/>
        <v>0</v>
      </c>
      <c r="GV217" s="156">
        <f t="shared" si="196"/>
        <v>0</v>
      </c>
      <c r="GW217" s="156">
        <f t="shared" si="197"/>
        <v>0</v>
      </c>
      <c r="GX217" s="156">
        <f t="shared" si="198"/>
        <v>0</v>
      </c>
    </row>
    <row r="218" spans="1:206" ht="35.1" customHeight="1" x14ac:dyDescent="0.35">
      <c r="A218" s="114" t="s">
        <v>75</v>
      </c>
      <c r="B218" s="115">
        <v>45523</v>
      </c>
      <c r="C218" s="218"/>
      <c r="D218" s="218"/>
      <c r="E218" s="197"/>
      <c r="F218" s="332"/>
      <c r="G218" s="332"/>
      <c r="H218" s="332"/>
      <c r="I218" s="332"/>
      <c r="J218" s="332"/>
      <c r="K218" s="332"/>
      <c r="L218" s="332"/>
      <c r="M218" s="332"/>
      <c r="N218" s="332"/>
      <c r="O218" s="332"/>
      <c r="P218" s="332"/>
      <c r="Q218" s="333"/>
      <c r="R218" s="332"/>
      <c r="S218" s="332"/>
      <c r="T218" s="332"/>
      <c r="U218" s="332"/>
      <c r="V218" s="332"/>
      <c r="W218" s="332"/>
      <c r="X218" s="333"/>
      <c r="Y218" s="332"/>
      <c r="Z218" s="332"/>
      <c r="AA218" s="334"/>
      <c r="AB218" s="334"/>
      <c r="AC218" s="334"/>
      <c r="AD218" s="334"/>
      <c r="AE218" s="335"/>
      <c r="AF218" s="334"/>
      <c r="AG218" s="334"/>
      <c r="AH218" s="334"/>
      <c r="AI218" s="334"/>
      <c r="AJ218" s="334"/>
      <c r="AK218" s="334"/>
      <c r="AL218" s="334"/>
      <c r="AM218" s="334"/>
      <c r="AN218" s="334"/>
      <c r="AO218" s="197"/>
      <c r="AP218" s="197"/>
      <c r="AQ218" s="218"/>
      <c r="AR218" s="218"/>
      <c r="AS218" s="218"/>
      <c r="AT218" s="218"/>
      <c r="AU218" s="218"/>
      <c r="AV218" s="197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197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8"/>
      <c r="CM218" s="218"/>
      <c r="CN218" s="218"/>
      <c r="CO218" s="218"/>
      <c r="CP218" s="218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218"/>
      <c r="DG218" s="218"/>
      <c r="DH218" s="218"/>
      <c r="DI218" s="218"/>
      <c r="DJ218" s="218"/>
      <c r="DK218" s="218"/>
      <c r="DL218" s="218"/>
      <c r="DM218" s="218"/>
      <c r="DN218" s="218"/>
      <c r="DO218" s="218"/>
      <c r="DP218" s="218"/>
      <c r="DQ218" s="218"/>
      <c r="DR218" s="218"/>
      <c r="DS218" s="218"/>
      <c r="DT218" s="218"/>
      <c r="DU218" s="218"/>
      <c r="DV218" s="218"/>
      <c r="DW218" s="197"/>
      <c r="DX218" s="218"/>
      <c r="DY218" s="218"/>
      <c r="DZ218" s="218"/>
      <c r="EA218" s="218"/>
      <c r="EB218" s="218"/>
      <c r="EC218" s="218"/>
      <c r="ED218" s="218"/>
      <c r="EE218" s="218"/>
      <c r="EF218" s="218"/>
      <c r="EG218" s="218"/>
      <c r="EH218" s="218"/>
      <c r="EI218" s="218"/>
      <c r="EJ218" s="218"/>
      <c r="EK218" s="218"/>
      <c r="EL218" s="197"/>
      <c r="EM218" s="218"/>
      <c r="EN218" s="218"/>
      <c r="EO218" s="218"/>
      <c r="EP218" s="218"/>
      <c r="EQ218" s="197"/>
      <c r="ER218" s="218"/>
      <c r="ES218" s="218"/>
      <c r="ET218" s="218"/>
      <c r="EU218" s="218"/>
      <c r="EV218" s="217"/>
      <c r="EW218" s="217"/>
      <c r="EX218" s="217"/>
      <c r="EY218" s="338"/>
      <c r="EZ218" s="339"/>
      <c r="FA218" s="138">
        <f t="shared" si="154"/>
        <v>0</v>
      </c>
      <c r="FB218" s="138">
        <f t="shared" si="199"/>
        <v>0</v>
      </c>
      <c r="FC218" s="138">
        <f t="shared" si="155"/>
        <v>0</v>
      </c>
      <c r="FD218" s="138">
        <f t="shared" si="156"/>
        <v>0</v>
      </c>
      <c r="FE218" s="138">
        <f t="shared" si="157"/>
        <v>0</v>
      </c>
      <c r="FF218" s="138">
        <f t="shared" si="158"/>
        <v>0</v>
      </c>
      <c r="FG218" s="138">
        <f t="shared" si="159"/>
        <v>0</v>
      </c>
      <c r="FH218" s="138">
        <f t="shared" si="160"/>
        <v>0</v>
      </c>
      <c r="FI218" s="138">
        <f t="shared" si="161"/>
        <v>0</v>
      </c>
      <c r="FJ218" s="138">
        <f t="shared" si="162"/>
        <v>0</v>
      </c>
      <c r="FK218" s="138">
        <f t="shared" si="163"/>
        <v>0</v>
      </c>
      <c r="FL218" s="138">
        <f t="shared" si="164"/>
        <v>0</v>
      </c>
      <c r="FM218" s="138">
        <f t="shared" si="165"/>
        <v>0</v>
      </c>
      <c r="FN218" s="138">
        <f t="shared" si="166"/>
        <v>0</v>
      </c>
      <c r="FO218" s="138">
        <f t="shared" si="167"/>
        <v>0</v>
      </c>
      <c r="FP218" s="138">
        <f t="shared" si="168"/>
        <v>0</v>
      </c>
      <c r="FQ218" s="138">
        <f t="shared" si="169"/>
        <v>0</v>
      </c>
      <c r="FR218" s="138">
        <f t="shared" si="170"/>
        <v>0</v>
      </c>
      <c r="FS218" s="138">
        <f t="shared" si="171"/>
        <v>0</v>
      </c>
      <c r="FT218" s="138">
        <f t="shared" si="172"/>
        <v>0</v>
      </c>
      <c r="FU218" s="138">
        <f t="shared" si="173"/>
        <v>0</v>
      </c>
      <c r="FV218" s="138">
        <f t="shared" si="174"/>
        <v>0</v>
      </c>
      <c r="FW218" s="138">
        <f t="shared" si="175"/>
        <v>0</v>
      </c>
      <c r="FX218" s="138">
        <f t="shared" si="176"/>
        <v>0</v>
      </c>
      <c r="FY218" s="138">
        <f t="shared" si="177"/>
        <v>0</v>
      </c>
      <c r="FZ218" s="138">
        <f t="shared" si="178"/>
        <v>0</v>
      </c>
      <c r="GA218" s="138">
        <f t="shared" si="179"/>
        <v>0</v>
      </c>
      <c r="GB218" s="138">
        <f t="shared" si="180"/>
        <v>0</v>
      </c>
      <c r="GC218" s="138">
        <f t="shared" si="181"/>
        <v>0</v>
      </c>
      <c r="GD218" s="138">
        <f t="shared" si="182"/>
        <v>0</v>
      </c>
      <c r="GE218" s="138">
        <f t="shared" si="183"/>
        <v>0</v>
      </c>
      <c r="GF218" s="138">
        <f t="shared" si="184"/>
        <v>0</v>
      </c>
      <c r="GG218" s="138">
        <f t="shared" si="185"/>
        <v>0</v>
      </c>
      <c r="GH218" s="138">
        <f t="shared" si="186"/>
        <v>0</v>
      </c>
      <c r="GI218" s="138">
        <f t="shared" si="187"/>
        <v>0</v>
      </c>
      <c r="GJ218" s="138">
        <f t="shared" si="188"/>
        <v>0</v>
      </c>
      <c r="GK218" s="138">
        <f t="shared" si="189"/>
        <v>0</v>
      </c>
      <c r="GL218" s="138">
        <f t="shared" si="190"/>
        <v>0</v>
      </c>
      <c r="GM218" s="138">
        <f t="shared" si="150"/>
        <v>0</v>
      </c>
      <c r="GN218" s="138">
        <f t="shared" si="151"/>
        <v>0</v>
      </c>
      <c r="GO218" s="138">
        <f t="shared" si="152"/>
        <v>0</v>
      </c>
      <c r="GP218" s="138">
        <f t="shared" si="153"/>
        <v>0</v>
      </c>
      <c r="GQ218" s="138">
        <f t="shared" si="191"/>
        <v>0</v>
      </c>
      <c r="GR218" s="138">
        <f t="shared" si="192"/>
        <v>0</v>
      </c>
      <c r="GS218" s="138">
        <f t="shared" si="193"/>
        <v>0</v>
      </c>
      <c r="GT218" s="138">
        <f t="shared" si="194"/>
        <v>0</v>
      </c>
      <c r="GU218" s="138">
        <f t="shared" si="195"/>
        <v>0</v>
      </c>
      <c r="GV218" s="138">
        <f t="shared" si="196"/>
        <v>0</v>
      </c>
      <c r="GW218" s="138">
        <f t="shared" si="197"/>
        <v>0</v>
      </c>
      <c r="GX218" s="138">
        <f t="shared" si="198"/>
        <v>0</v>
      </c>
    </row>
    <row r="219" spans="1:206" ht="35.1" customHeight="1" x14ac:dyDescent="0.35">
      <c r="A219" s="114" t="s">
        <v>76</v>
      </c>
      <c r="B219" s="115">
        <v>45524</v>
      </c>
      <c r="C219" s="218"/>
      <c r="D219" s="218"/>
      <c r="E219" s="197"/>
      <c r="F219" s="332"/>
      <c r="G219" s="332"/>
      <c r="H219" s="332"/>
      <c r="I219" s="332"/>
      <c r="J219" s="332"/>
      <c r="K219" s="332"/>
      <c r="L219" s="332"/>
      <c r="M219" s="332"/>
      <c r="N219" s="332"/>
      <c r="O219" s="332"/>
      <c r="P219" s="332"/>
      <c r="Q219" s="333"/>
      <c r="R219" s="332"/>
      <c r="S219" s="332"/>
      <c r="T219" s="332"/>
      <c r="U219" s="332"/>
      <c r="V219" s="332"/>
      <c r="W219" s="332"/>
      <c r="X219" s="333"/>
      <c r="Y219" s="332"/>
      <c r="Z219" s="332"/>
      <c r="AA219" s="334"/>
      <c r="AB219" s="334"/>
      <c r="AC219" s="334"/>
      <c r="AD219" s="334"/>
      <c r="AE219" s="335"/>
      <c r="AF219" s="334"/>
      <c r="AG219" s="334"/>
      <c r="AH219" s="334"/>
      <c r="AI219" s="334"/>
      <c r="AJ219" s="334"/>
      <c r="AK219" s="334"/>
      <c r="AL219" s="334"/>
      <c r="AM219" s="334"/>
      <c r="AN219" s="334"/>
      <c r="AO219" s="197"/>
      <c r="AP219" s="197"/>
      <c r="AQ219" s="218"/>
      <c r="AR219" s="218"/>
      <c r="AS219" s="218"/>
      <c r="AT219" s="218"/>
      <c r="AU219" s="218"/>
      <c r="AV219" s="197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197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8"/>
      <c r="CM219" s="218"/>
      <c r="CN219" s="218"/>
      <c r="CO219" s="218"/>
      <c r="CP219" s="218"/>
      <c r="CQ219" s="197"/>
      <c r="CR219" s="197"/>
      <c r="CS219" s="197"/>
      <c r="CT219" s="197"/>
      <c r="CU219" s="197"/>
      <c r="CV219" s="197"/>
      <c r="CW219" s="197"/>
      <c r="CX219" s="197"/>
      <c r="CY219" s="197"/>
      <c r="CZ219" s="197"/>
      <c r="DA219" s="197"/>
      <c r="DB219" s="197"/>
      <c r="DC219" s="197"/>
      <c r="DD219" s="197"/>
      <c r="DE219" s="197"/>
      <c r="DF219" s="218"/>
      <c r="DG219" s="218"/>
      <c r="DH219" s="218"/>
      <c r="DI219" s="218"/>
      <c r="DJ219" s="218"/>
      <c r="DK219" s="218"/>
      <c r="DL219" s="218"/>
      <c r="DM219" s="218"/>
      <c r="DN219" s="218"/>
      <c r="DO219" s="218"/>
      <c r="DP219" s="218"/>
      <c r="DQ219" s="218"/>
      <c r="DR219" s="218"/>
      <c r="DS219" s="218"/>
      <c r="DT219" s="218"/>
      <c r="DU219" s="218"/>
      <c r="DV219" s="218"/>
      <c r="DW219" s="197"/>
      <c r="DX219" s="218"/>
      <c r="DY219" s="218"/>
      <c r="DZ219" s="218"/>
      <c r="EA219" s="218"/>
      <c r="EB219" s="218"/>
      <c r="EC219" s="218"/>
      <c r="ED219" s="218"/>
      <c r="EE219" s="218"/>
      <c r="EF219" s="218"/>
      <c r="EG219" s="218"/>
      <c r="EH219" s="218"/>
      <c r="EI219" s="218"/>
      <c r="EJ219" s="218"/>
      <c r="EK219" s="218"/>
      <c r="EL219" s="197"/>
      <c r="EM219" s="218"/>
      <c r="EN219" s="218"/>
      <c r="EO219" s="218"/>
      <c r="EP219" s="218"/>
      <c r="EQ219" s="197"/>
      <c r="ER219" s="218"/>
      <c r="ES219" s="218"/>
      <c r="ET219" s="218"/>
      <c r="EU219" s="218"/>
      <c r="EV219" s="217"/>
      <c r="EW219" s="217"/>
      <c r="EX219" s="217"/>
      <c r="EY219" s="338"/>
      <c r="EZ219" s="339"/>
      <c r="FA219" s="138">
        <f t="shared" si="154"/>
        <v>0</v>
      </c>
      <c r="FB219" s="138">
        <f t="shared" si="199"/>
        <v>0</v>
      </c>
      <c r="FC219" s="138">
        <f t="shared" si="155"/>
        <v>0</v>
      </c>
      <c r="FD219" s="138">
        <f t="shared" si="156"/>
        <v>0</v>
      </c>
      <c r="FE219" s="138">
        <f t="shared" si="157"/>
        <v>0</v>
      </c>
      <c r="FF219" s="138">
        <f t="shared" si="158"/>
        <v>0</v>
      </c>
      <c r="FG219" s="138">
        <f t="shared" si="159"/>
        <v>0</v>
      </c>
      <c r="FH219" s="138">
        <f t="shared" si="160"/>
        <v>0</v>
      </c>
      <c r="FI219" s="138">
        <f t="shared" si="161"/>
        <v>0</v>
      </c>
      <c r="FJ219" s="138">
        <f t="shared" si="162"/>
        <v>0</v>
      </c>
      <c r="FK219" s="138">
        <f t="shared" si="163"/>
        <v>0</v>
      </c>
      <c r="FL219" s="138">
        <f t="shared" si="164"/>
        <v>0</v>
      </c>
      <c r="FM219" s="138">
        <f t="shared" si="165"/>
        <v>0</v>
      </c>
      <c r="FN219" s="138">
        <f t="shared" si="166"/>
        <v>0</v>
      </c>
      <c r="FO219" s="138">
        <f t="shared" si="167"/>
        <v>0</v>
      </c>
      <c r="FP219" s="138">
        <f t="shared" si="168"/>
        <v>0</v>
      </c>
      <c r="FQ219" s="138">
        <f t="shared" si="169"/>
        <v>0</v>
      </c>
      <c r="FR219" s="138">
        <f t="shared" si="170"/>
        <v>0</v>
      </c>
      <c r="FS219" s="138">
        <f t="shared" si="171"/>
        <v>0</v>
      </c>
      <c r="FT219" s="138">
        <f t="shared" si="172"/>
        <v>0</v>
      </c>
      <c r="FU219" s="138">
        <f t="shared" si="173"/>
        <v>0</v>
      </c>
      <c r="FV219" s="138">
        <f t="shared" si="174"/>
        <v>0</v>
      </c>
      <c r="FW219" s="138">
        <f t="shared" si="175"/>
        <v>0</v>
      </c>
      <c r="FX219" s="138">
        <f t="shared" si="176"/>
        <v>0</v>
      </c>
      <c r="FY219" s="138">
        <f t="shared" si="177"/>
        <v>0</v>
      </c>
      <c r="FZ219" s="138">
        <f t="shared" si="178"/>
        <v>0</v>
      </c>
      <c r="GA219" s="138">
        <f t="shared" si="179"/>
        <v>0</v>
      </c>
      <c r="GB219" s="138">
        <f t="shared" si="180"/>
        <v>0</v>
      </c>
      <c r="GC219" s="138">
        <f t="shared" si="181"/>
        <v>0</v>
      </c>
      <c r="GD219" s="138">
        <f t="shared" si="182"/>
        <v>0</v>
      </c>
      <c r="GE219" s="138">
        <f t="shared" si="183"/>
        <v>0</v>
      </c>
      <c r="GF219" s="138">
        <f t="shared" si="184"/>
        <v>0</v>
      </c>
      <c r="GG219" s="138">
        <f t="shared" si="185"/>
        <v>0</v>
      </c>
      <c r="GH219" s="138">
        <f t="shared" si="186"/>
        <v>0</v>
      </c>
      <c r="GI219" s="138">
        <f t="shared" si="187"/>
        <v>0</v>
      </c>
      <c r="GJ219" s="138">
        <f t="shared" si="188"/>
        <v>0</v>
      </c>
      <c r="GK219" s="138">
        <f t="shared" si="189"/>
        <v>0</v>
      </c>
      <c r="GL219" s="138">
        <f t="shared" si="190"/>
        <v>0</v>
      </c>
      <c r="GM219" s="138">
        <f t="shared" si="150"/>
        <v>0</v>
      </c>
      <c r="GN219" s="138">
        <f t="shared" si="151"/>
        <v>0</v>
      </c>
      <c r="GO219" s="138">
        <f t="shared" si="152"/>
        <v>0</v>
      </c>
      <c r="GP219" s="138">
        <f t="shared" si="153"/>
        <v>0</v>
      </c>
      <c r="GQ219" s="138">
        <f t="shared" si="191"/>
        <v>0</v>
      </c>
      <c r="GR219" s="138">
        <f t="shared" si="192"/>
        <v>0</v>
      </c>
      <c r="GS219" s="138">
        <f t="shared" si="193"/>
        <v>0</v>
      </c>
      <c r="GT219" s="138">
        <f t="shared" si="194"/>
        <v>0</v>
      </c>
      <c r="GU219" s="138">
        <f t="shared" si="195"/>
        <v>0</v>
      </c>
      <c r="GV219" s="138">
        <f t="shared" si="196"/>
        <v>0</v>
      </c>
      <c r="GW219" s="138">
        <f t="shared" si="197"/>
        <v>0</v>
      </c>
      <c r="GX219" s="138">
        <f t="shared" si="198"/>
        <v>0</v>
      </c>
    </row>
    <row r="220" spans="1:206" ht="35.1" customHeight="1" x14ac:dyDescent="0.35">
      <c r="A220" s="114" t="s">
        <v>77</v>
      </c>
      <c r="B220" s="115">
        <v>45525</v>
      </c>
      <c r="C220" s="218"/>
      <c r="D220" s="218"/>
      <c r="E220" s="197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5"/>
      <c r="R220" s="334"/>
      <c r="S220" s="334"/>
      <c r="T220" s="334"/>
      <c r="U220" s="334"/>
      <c r="V220" s="334"/>
      <c r="W220" s="334"/>
      <c r="X220" s="335"/>
      <c r="Y220" s="334"/>
      <c r="Z220" s="334"/>
      <c r="AA220" s="334"/>
      <c r="AB220" s="334"/>
      <c r="AC220" s="334"/>
      <c r="AD220" s="334"/>
      <c r="AE220" s="335"/>
      <c r="AF220" s="334"/>
      <c r="AG220" s="334"/>
      <c r="AH220" s="334"/>
      <c r="AI220" s="334"/>
      <c r="AJ220" s="334"/>
      <c r="AK220" s="334"/>
      <c r="AL220" s="334"/>
      <c r="AM220" s="334"/>
      <c r="AN220" s="334"/>
      <c r="AO220" s="197"/>
      <c r="AP220" s="197"/>
      <c r="AQ220" s="218"/>
      <c r="AR220" s="218"/>
      <c r="AS220" s="218"/>
      <c r="AT220" s="218"/>
      <c r="AU220" s="218"/>
      <c r="AV220" s="197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197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8"/>
      <c r="CM220" s="218"/>
      <c r="CN220" s="218"/>
      <c r="CO220" s="218"/>
      <c r="CP220" s="218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218"/>
      <c r="DG220" s="218"/>
      <c r="DH220" s="218"/>
      <c r="DI220" s="218"/>
      <c r="DJ220" s="218"/>
      <c r="DK220" s="218"/>
      <c r="DL220" s="218"/>
      <c r="DM220" s="218"/>
      <c r="DN220" s="218"/>
      <c r="DO220" s="218"/>
      <c r="DP220" s="218"/>
      <c r="DQ220" s="218"/>
      <c r="DR220" s="218"/>
      <c r="DS220" s="218"/>
      <c r="DT220" s="218"/>
      <c r="DU220" s="218"/>
      <c r="DV220" s="218"/>
      <c r="DW220" s="197"/>
      <c r="DX220" s="218"/>
      <c r="DY220" s="218"/>
      <c r="DZ220" s="218"/>
      <c r="EA220" s="218"/>
      <c r="EB220" s="218"/>
      <c r="EC220" s="218"/>
      <c r="ED220" s="218"/>
      <c r="EE220" s="218"/>
      <c r="EF220" s="218"/>
      <c r="EG220" s="218"/>
      <c r="EH220" s="218"/>
      <c r="EI220" s="218"/>
      <c r="EJ220" s="218"/>
      <c r="EK220" s="218"/>
      <c r="EL220" s="197"/>
      <c r="EM220" s="218"/>
      <c r="EN220" s="218"/>
      <c r="EO220" s="218"/>
      <c r="EP220" s="218"/>
      <c r="EQ220" s="197"/>
      <c r="ER220" s="218"/>
      <c r="ES220" s="218"/>
      <c r="ET220" s="218"/>
      <c r="EU220" s="218"/>
      <c r="EV220" s="217"/>
      <c r="EW220" s="217"/>
      <c r="EX220" s="217"/>
      <c r="EY220" s="338"/>
      <c r="EZ220" s="339"/>
      <c r="FA220" s="138">
        <f t="shared" si="154"/>
        <v>0</v>
      </c>
      <c r="FB220" s="138">
        <f t="shared" si="199"/>
        <v>0</v>
      </c>
      <c r="FC220" s="138">
        <f t="shared" si="155"/>
        <v>0</v>
      </c>
      <c r="FD220" s="138">
        <f t="shared" si="156"/>
        <v>0</v>
      </c>
      <c r="FE220" s="138">
        <f t="shared" si="157"/>
        <v>0</v>
      </c>
      <c r="FF220" s="138">
        <f t="shared" si="158"/>
        <v>0</v>
      </c>
      <c r="FG220" s="138">
        <f t="shared" si="159"/>
        <v>0</v>
      </c>
      <c r="FH220" s="138">
        <f t="shared" si="160"/>
        <v>0</v>
      </c>
      <c r="FI220" s="138">
        <f t="shared" si="161"/>
        <v>0</v>
      </c>
      <c r="FJ220" s="138">
        <f t="shared" si="162"/>
        <v>0</v>
      </c>
      <c r="FK220" s="138">
        <f t="shared" si="163"/>
        <v>0</v>
      </c>
      <c r="FL220" s="138">
        <f t="shared" si="164"/>
        <v>0</v>
      </c>
      <c r="FM220" s="138">
        <f t="shared" si="165"/>
        <v>0</v>
      </c>
      <c r="FN220" s="138">
        <f t="shared" si="166"/>
        <v>0</v>
      </c>
      <c r="FO220" s="138">
        <f t="shared" si="167"/>
        <v>0</v>
      </c>
      <c r="FP220" s="138">
        <f t="shared" si="168"/>
        <v>0</v>
      </c>
      <c r="FQ220" s="138">
        <f t="shared" si="169"/>
        <v>0</v>
      </c>
      <c r="FR220" s="138">
        <f t="shared" si="170"/>
        <v>0</v>
      </c>
      <c r="FS220" s="138">
        <f t="shared" si="171"/>
        <v>0</v>
      </c>
      <c r="FT220" s="138">
        <f t="shared" si="172"/>
        <v>0</v>
      </c>
      <c r="FU220" s="138">
        <f t="shared" si="173"/>
        <v>0</v>
      </c>
      <c r="FV220" s="138">
        <f t="shared" si="174"/>
        <v>0</v>
      </c>
      <c r="FW220" s="138">
        <f t="shared" si="175"/>
        <v>0</v>
      </c>
      <c r="FX220" s="138">
        <f t="shared" si="176"/>
        <v>0</v>
      </c>
      <c r="FY220" s="138">
        <f t="shared" si="177"/>
        <v>0</v>
      </c>
      <c r="FZ220" s="138">
        <f t="shared" si="178"/>
        <v>0</v>
      </c>
      <c r="GA220" s="138">
        <f t="shared" si="179"/>
        <v>0</v>
      </c>
      <c r="GB220" s="138">
        <f t="shared" si="180"/>
        <v>0</v>
      </c>
      <c r="GC220" s="138">
        <f t="shared" si="181"/>
        <v>0</v>
      </c>
      <c r="GD220" s="138">
        <f t="shared" si="182"/>
        <v>0</v>
      </c>
      <c r="GE220" s="138">
        <f t="shared" si="183"/>
        <v>0</v>
      </c>
      <c r="GF220" s="138">
        <f t="shared" si="184"/>
        <v>0</v>
      </c>
      <c r="GG220" s="138">
        <f t="shared" si="185"/>
        <v>0</v>
      </c>
      <c r="GH220" s="138">
        <f t="shared" si="186"/>
        <v>0</v>
      </c>
      <c r="GI220" s="138">
        <f t="shared" si="187"/>
        <v>0</v>
      </c>
      <c r="GJ220" s="138">
        <f t="shared" si="188"/>
        <v>0</v>
      </c>
      <c r="GK220" s="138">
        <f t="shared" si="189"/>
        <v>0</v>
      </c>
      <c r="GL220" s="138">
        <f t="shared" si="190"/>
        <v>0</v>
      </c>
      <c r="GM220" s="138">
        <f t="shared" si="150"/>
        <v>0</v>
      </c>
      <c r="GN220" s="138">
        <f t="shared" si="151"/>
        <v>0</v>
      </c>
      <c r="GO220" s="138">
        <f t="shared" si="152"/>
        <v>0</v>
      </c>
      <c r="GP220" s="138">
        <f t="shared" si="153"/>
        <v>0</v>
      </c>
      <c r="GQ220" s="138">
        <f t="shared" si="191"/>
        <v>0</v>
      </c>
      <c r="GR220" s="138">
        <f t="shared" si="192"/>
        <v>0</v>
      </c>
      <c r="GS220" s="138">
        <f t="shared" si="193"/>
        <v>0</v>
      </c>
      <c r="GT220" s="138">
        <f t="shared" si="194"/>
        <v>0</v>
      </c>
      <c r="GU220" s="138">
        <f t="shared" si="195"/>
        <v>0</v>
      </c>
      <c r="GV220" s="138">
        <f t="shared" si="196"/>
        <v>0</v>
      </c>
      <c r="GW220" s="138">
        <f t="shared" si="197"/>
        <v>0</v>
      </c>
      <c r="GX220" s="138">
        <f t="shared" si="198"/>
        <v>0</v>
      </c>
    </row>
    <row r="221" spans="1:206" ht="35.1" customHeight="1" x14ac:dyDescent="0.35">
      <c r="A221" s="114" t="s">
        <v>82</v>
      </c>
      <c r="B221" s="115">
        <v>45526</v>
      </c>
      <c r="C221" s="344"/>
      <c r="D221" s="344"/>
      <c r="E221" s="345"/>
      <c r="F221" s="346"/>
      <c r="G221" s="346"/>
      <c r="H221" s="346"/>
      <c r="I221" s="346"/>
      <c r="J221" s="346"/>
      <c r="K221" s="346"/>
      <c r="L221" s="346"/>
      <c r="M221" s="346"/>
      <c r="N221" s="346"/>
      <c r="O221" s="346"/>
      <c r="P221" s="346"/>
      <c r="Q221" s="347"/>
      <c r="R221" s="346"/>
      <c r="S221" s="346"/>
      <c r="T221" s="346"/>
      <c r="U221" s="346"/>
      <c r="V221" s="346"/>
      <c r="W221" s="346"/>
      <c r="X221" s="347"/>
      <c r="Y221" s="346"/>
      <c r="Z221" s="346"/>
      <c r="AA221" s="346"/>
      <c r="AB221" s="346"/>
      <c r="AC221" s="346"/>
      <c r="AD221" s="346"/>
      <c r="AE221" s="347"/>
      <c r="AF221" s="346"/>
      <c r="AG221" s="346"/>
      <c r="AH221" s="346"/>
      <c r="AI221" s="346"/>
      <c r="AJ221" s="346"/>
      <c r="AK221" s="346"/>
      <c r="AL221" s="346"/>
      <c r="AM221" s="346"/>
      <c r="AN221" s="346"/>
      <c r="AO221" s="345"/>
      <c r="AP221" s="345"/>
      <c r="AQ221" s="344"/>
      <c r="AR221" s="344"/>
      <c r="AS221" s="344"/>
      <c r="AT221" s="344"/>
      <c r="AU221" s="344"/>
      <c r="AV221" s="345"/>
      <c r="AW221" s="344"/>
      <c r="AX221" s="344"/>
      <c r="AY221" s="344"/>
      <c r="AZ221" s="344"/>
      <c r="BA221" s="344"/>
      <c r="BB221" s="344"/>
      <c r="BC221" s="344"/>
      <c r="BD221" s="344"/>
      <c r="BE221" s="344"/>
      <c r="BF221" s="344"/>
      <c r="BG221" s="344"/>
      <c r="BH221" s="344"/>
      <c r="BI221" s="344"/>
      <c r="BJ221" s="344"/>
      <c r="BK221" s="344"/>
      <c r="BL221" s="344"/>
      <c r="BM221" s="344"/>
      <c r="BN221" s="344"/>
      <c r="BO221" s="344"/>
      <c r="BP221" s="344"/>
      <c r="BQ221" s="344"/>
      <c r="BR221" s="344"/>
      <c r="BS221" s="345"/>
      <c r="BT221" s="344"/>
      <c r="BU221" s="344"/>
      <c r="BV221" s="344"/>
      <c r="BW221" s="344"/>
      <c r="BX221" s="344"/>
      <c r="BY221" s="344"/>
      <c r="BZ221" s="344"/>
      <c r="CA221" s="344"/>
      <c r="CB221" s="344"/>
      <c r="CC221" s="344"/>
      <c r="CD221" s="344"/>
      <c r="CE221" s="344"/>
      <c r="CF221" s="344"/>
      <c r="CG221" s="344"/>
      <c r="CH221" s="344"/>
      <c r="CI221" s="344"/>
      <c r="CJ221" s="344"/>
      <c r="CK221" s="344"/>
      <c r="CL221" s="344"/>
      <c r="CM221" s="344"/>
      <c r="CN221" s="344"/>
      <c r="CO221" s="344"/>
      <c r="CP221" s="344"/>
      <c r="CQ221" s="345"/>
      <c r="CR221" s="345"/>
      <c r="CS221" s="345"/>
      <c r="CT221" s="345"/>
      <c r="CU221" s="345"/>
      <c r="CV221" s="345"/>
      <c r="CW221" s="345"/>
      <c r="CX221" s="345"/>
      <c r="CY221" s="345"/>
      <c r="CZ221" s="345"/>
      <c r="DA221" s="345"/>
      <c r="DB221" s="345"/>
      <c r="DC221" s="345"/>
      <c r="DD221" s="345"/>
      <c r="DE221" s="345"/>
      <c r="DF221" s="344"/>
      <c r="DG221" s="344"/>
      <c r="DH221" s="344"/>
      <c r="DI221" s="344"/>
      <c r="DJ221" s="344"/>
      <c r="DK221" s="344"/>
      <c r="DL221" s="344"/>
      <c r="DM221" s="344"/>
      <c r="DN221" s="344"/>
      <c r="DO221" s="344"/>
      <c r="DP221" s="344"/>
      <c r="DQ221" s="344"/>
      <c r="DR221" s="344"/>
      <c r="DS221" s="344"/>
      <c r="DT221" s="344"/>
      <c r="DU221" s="344"/>
      <c r="DV221" s="344"/>
      <c r="DW221" s="345"/>
      <c r="DX221" s="344"/>
      <c r="DY221" s="344"/>
      <c r="DZ221" s="344"/>
      <c r="EA221" s="344"/>
      <c r="EB221" s="344"/>
      <c r="EC221" s="344"/>
      <c r="ED221" s="344"/>
      <c r="EE221" s="344"/>
      <c r="EF221" s="344"/>
      <c r="EG221" s="344"/>
      <c r="EH221" s="344"/>
      <c r="EI221" s="344"/>
      <c r="EJ221" s="344"/>
      <c r="EK221" s="344"/>
      <c r="EL221" s="345"/>
      <c r="EM221" s="344"/>
      <c r="EN221" s="344"/>
      <c r="EO221" s="344"/>
      <c r="EP221" s="344"/>
      <c r="EQ221" s="345"/>
      <c r="ER221" s="344"/>
      <c r="ES221" s="344"/>
      <c r="ET221" s="344"/>
      <c r="EU221" s="344"/>
      <c r="EV221" s="217"/>
      <c r="EW221" s="217"/>
      <c r="EX221" s="217"/>
      <c r="EY221" s="348"/>
      <c r="EZ221" s="349"/>
      <c r="FA221" s="138">
        <f t="shared" si="154"/>
        <v>0</v>
      </c>
      <c r="FB221" s="138">
        <f t="shared" si="199"/>
        <v>0</v>
      </c>
      <c r="FC221" s="138">
        <f t="shared" si="155"/>
        <v>0</v>
      </c>
      <c r="FD221" s="138">
        <f t="shared" si="156"/>
        <v>0</v>
      </c>
      <c r="FE221" s="138">
        <f t="shared" si="157"/>
        <v>0</v>
      </c>
      <c r="FF221" s="138">
        <f t="shared" si="158"/>
        <v>0</v>
      </c>
      <c r="FG221" s="138">
        <f t="shared" si="159"/>
        <v>0</v>
      </c>
      <c r="FH221" s="138">
        <f t="shared" si="160"/>
        <v>0</v>
      </c>
      <c r="FI221" s="138">
        <f t="shared" si="161"/>
        <v>0</v>
      </c>
      <c r="FJ221" s="138">
        <f t="shared" si="162"/>
        <v>0</v>
      </c>
      <c r="FK221" s="138">
        <f t="shared" si="163"/>
        <v>0</v>
      </c>
      <c r="FL221" s="138">
        <f t="shared" si="164"/>
        <v>0</v>
      </c>
      <c r="FM221" s="138">
        <f t="shared" si="165"/>
        <v>0</v>
      </c>
      <c r="FN221" s="138">
        <f t="shared" si="166"/>
        <v>0</v>
      </c>
      <c r="FO221" s="138">
        <f t="shared" si="167"/>
        <v>0</v>
      </c>
      <c r="FP221" s="138">
        <f t="shared" si="168"/>
        <v>0</v>
      </c>
      <c r="FQ221" s="138">
        <f t="shared" si="169"/>
        <v>0</v>
      </c>
      <c r="FR221" s="138">
        <f t="shared" si="170"/>
        <v>0</v>
      </c>
      <c r="FS221" s="138">
        <f t="shared" si="171"/>
        <v>0</v>
      </c>
      <c r="FT221" s="138">
        <f t="shared" si="172"/>
        <v>0</v>
      </c>
      <c r="FU221" s="138">
        <f t="shared" si="173"/>
        <v>0</v>
      </c>
      <c r="FV221" s="138">
        <f t="shared" si="174"/>
        <v>0</v>
      </c>
      <c r="FW221" s="138">
        <f t="shared" si="175"/>
        <v>0</v>
      </c>
      <c r="FX221" s="138">
        <f t="shared" si="176"/>
        <v>0</v>
      </c>
      <c r="FY221" s="138">
        <f t="shared" si="177"/>
        <v>0</v>
      </c>
      <c r="FZ221" s="138">
        <f t="shared" si="178"/>
        <v>0</v>
      </c>
      <c r="GA221" s="138">
        <f t="shared" si="179"/>
        <v>0</v>
      </c>
      <c r="GB221" s="138">
        <f t="shared" si="180"/>
        <v>0</v>
      </c>
      <c r="GC221" s="138">
        <f t="shared" si="181"/>
        <v>0</v>
      </c>
      <c r="GD221" s="138">
        <f t="shared" si="182"/>
        <v>0</v>
      </c>
      <c r="GE221" s="138">
        <f t="shared" si="183"/>
        <v>0</v>
      </c>
      <c r="GF221" s="138">
        <f t="shared" si="184"/>
        <v>0</v>
      </c>
      <c r="GG221" s="138">
        <f t="shared" si="185"/>
        <v>0</v>
      </c>
      <c r="GH221" s="138">
        <f t="shared" si="186"/>
        <v>0</v>
      </c>
      <c r="GI221" s="138">
        <f t="shared" si="187"/>
        <v>0</v>
      </c>
      <c r="GJ221" s="138">
        <f t="shared" si="188"/>
        <v>0</v>
      </c>
      <c r="GK221" s="138">
        <f t="shared" si="189"/>
        <v>0</v>
      </c>
      <c r="GL221" s="138">
        <f t="shared" si="190"/>
        <v>0</v>
      </c>
      <c r="GM221" s="138">
        <f t="shared" si="150"/>
        <v>0</v>
      </c>
      <c r="GN221" s="138">
        <f t="shared" si="151"/>
        <v>0</v>
      </c>
      <c r="GO221" s="138">
        <f t="shared" si="152"/>
        <v>0</v>
      </c>
      <c r="GP221" s="138">
        <f t="shared" si="153"/>
        <v>0</v>
      </c>
      <c r="GQ221" s="138">
        <f t="shared" si="191"/>
        <v>0</v>
      </c>
      <c r="GR221" s="138">
        <f t="shared" si="192"/>
        <v>0</v>
      </c>
      <c r="GS221" s="138">
        <f t="shared" si="193"/>
        <v>0</v>
      </c>
      <c r="GT221" s="138">
        <f t="shared" si="194"/>
        <v>0</v>
      </c>
      <c r="GU221" s="138">
        <f t="shared" si="195"/>
        <v>0</v>
      </c>
      <c r="GV221" s="138">
        <f t="shared" si="196"/>
        <v>0</v>
      </c>
      <c r="GW221" s="138">
        <f t="shared" si="197"/>
        <v>0</v>
      </c>
      <c r="GX221" s="138">
        <f t="shared" si="198"/>
        <v>0</v>
      </c>
    </row>
    <row r="222" spans="1:206" ht="23.25" x14ac:dyDescent="0.35">
      <c r="A222" s="114" t="s">
        <v>79</v>
      </c>
      <c r="B222" s="115">
        <v>45527</v>
      </c>
      <c r="C222" s="1"/>
      <c r="D222" s="1"/>
      <c r="E222" s="197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1"/>
      <c r="W222" s="350"/>
      <c r="X222" s="335"/>
      <c r="Y222" s="350"/>
      <c r="Z222" s="350"/>
      <c r="AA222" s="350"/>
      <c r="AB222" s="350"/>
      <c r="AC222" s="350"/>
      <c r="AD222" s="350"/>
      <c r="AE222" s="335"/>
      <c r="AF222" s="350"/>
      <c r="AG222" s="350"/>
      <c r="AH222" s="350"/>
      <c r="AI222" s="350"/>
      <c r="AJ222" s="350"/>
      <c r="AK222" s="350"/>
      <c r="AL222" s="350"/>
      <c r="AM222" s="350"/>
      <c r="AN222" s="350"/>
      <c r="AO222" s="1"/>
      <c r="AP222" s="1"/>
      <c r="AQ222" s="1"/>
      <c r="AR222" s="1"/>
      <c r="AS222" s="1"/>
      <c r="AT222" s="1"/>
      <c r="AU222" s="1"/>
      <c r="AV222" s="35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352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352"/>
      <c r="CR222" s="352"/>
      <c r="CS222" s="352"/>
      <c r="CT222" s="352"/>
      <c r="CU222" s="352"/>
      <c r="CV222" s="352"/>
      <c r="CW222" s="352"/>
      <c r="CX222" s="352"/>
      <c r="CY222" s="352"/>
      <c r="CZ222" s="352"/>
      <c r="DA222" s="352"/>
      <c r="DB222" s="352"/>
      <c r="DC222" s="352"/>
      <c r="DD222" s="352"/>
      <c r="DE222" s="352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352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352"/>
      <c r="EM222" s="1"/>
      <c r="EN222" s="1"/>
      <c r="EO222" s="1"/>
      <c r="EP222" s="1"/>
      <c r="EQ222" s="352"/>
      <c r="ER222" s="1"/>
      <c r="ES222" s="1"/>
      <c r="ET222" s="1"/>
      <c r="EU222" s="1"/>
      <c r="EV222" s="1"/>
      <c r="EW222" s="1"/>
      <c r="EX222" s="1"/>
      <c r="EY222" s="352"/>
      <c r="EZ222" s="1"/>
      <c r="FA222" s="138">
        <f t="shared" si="154"/>
        <v>0</v>
      </c>
      <c r="FB222" s="138">
        <f t="shared" si="199"/>
        <v>0</v>
      </c>
      <c r="FC222" s="138">
        <f t="shared" si="155"/>
        <v>0</v>
      </c>
      <c r="FD222" s="138">
        <f t="shared" si="156"/>
        <v>0</v>
      </c>
      <c r="FE222" s="138">
        <f t="shared" si="157"/>
        <v>0</v>
      </c>
      <c r="FF222" s="138">
        <f t="shared" si="158"/>
        <v>0</v>
      </c>
      <c r="FG222" s="138">
        <f t="shared" si="159"/>
        <v>0</v>
      </c>
      <c r="FH222" s="138">
        <f t="shared" si="160"/>
        <v>0</v>
      </c>
      <c r="FI222" s="138">
        <f t="shared" si="161"/>
        <v>0</v>
      </c>
      <c r="FJ222" s="138">
        <f t="shared" si="162"/>
        <v>0</v>
      </c>
      <c r="FK222" s="138">
        <f t="shared" si="163"/>
        <v>0</v>
      </c>
      <c r="FL222" s="138">
        <f t="shared" si="164"/>
        <v>0</v>
      </c>
      <c r="FM222" s="138">
        <f t="shared" si="165"/>
        <v>0</v>
      </c>
      <c r="FN222" s="138">
        <f t="shared" si="166"/>
        <v>0</v>
      </c>
      <c r="FO222" s="138">
        <f t="shared" si="167"/>
        <v>0</v>
      </c>
      <c r="FP222" s="138">
        <f t="shared" si="168"/>
        <v>0</v>
      </c>
      <c r="FQ222" s="138">
        <f t="shared" si="169"/>
        <v>0</v>
      </c>
      <c r="FR222" s="138">
        <f t="shared" si="170"/>
        <v>0</v>
      </c>
      <c r="FS222" s="138">
        <f t="shared" si="171"/>
        <v>0</v>
      </c>
      <c r="FT222" s="138">
        <f t="shared" si="172"/>
        <v>0</v>
      </c>
      <c r="FU222" s="138">
        <f t="shared" si="173"/>
        <v>0</v>
      </c>
      <c r="FV222" s="138">
        <f t="shared" si="174"/>
        <v>0</v>
      </c>
      <c r="FW222" s="138">
        <f t="shared" si="175"/>
        <v>0</v>
      </c>
      <c r="FX222" s="138">
        <f t="shared" si="176"/>
        <v>0</v>
      </c>
      <c r="FY222" s="138">
        <f t="shared" si="177"/>
        <v>0</v>
      </c>
      <c r="FZ222" s="138">
        <f t="shared" si="178"/>
        <v>0</v>
      </c>
      <c r="GA222" s="138">
        <f t="shared" si="179"/>
        <v>0</v>
      </c>
      <c r="GB222" s="138">
        <f t="shared" si="180"/>
        <v>0</v>
      </c>
      <c r="GC222" s="138">
        <f t="shared" si="181"/>
        <v>0</v>
      </c>
      <c r="GD222" s="138">
        <f t="shared" si="182"/>
        <v>0</v>
      </c>
      <c r="GE222" s="138">
        <f t="shared" si="183"/>
        <v>0</v>
      </c>
      <c r="GF222" s="138">
        <f t="shared" si="184"/>
        <v>0</v>
      </c>
      <c r="GG222" s="138">
        <f t="shared" si="185"/>
        <v>0</v>
      </c>
      <c r="GH222" s="138">
        <f t="shared" si="186"/>
        <v>0</v>
      </c>
      <c r="GI222" s="138">
        <f t="shared" si="187"/>
        <v>0</v>
      </c>
      <c r="GJ222" s="138">
        <f t="shared" si="188"/>
        <v>0</v>
      </c>
      <c r="GK222" s="138">
        <f t="shared" si="189"/>
        <v>0</v>
      </c>
      <c r="GL222" s="138">
        <f t="shared" si="190"/>
        <v>0</v>
      </c>
      <c r="GM222" s="138">
        <f t="shared" si="150"/>
        <v>0</v>
      </c>
      <c r="GN222" s="138">
        <f t="shared" si="151"/>
        <v>0</v>
      </c>
      <c r="GO222" s="138">
        <f t="shared" si="152"/>
        <v>0</v>
      </c>
      <c r="GP222" s="138">
        <f t="shared" si="153"/>
        <v>0</v>
      </c>
      <c r="GQ222" s="138">
        <f t="shared" si="191"/>
        <v>0</v>
      </c>
      <c r="GR222" s="138">
        <f t="shared" si="192"/>
        <v>0</v>
      </c>
      <c r="GS222" s="138">
        <f t="shared" si="193"/>
        <v>0</v>
      </c>
      <c r="GT222" s="138">
        <f t="shared" si="194"/>
        <v>0</v>
      </c>
      <c r="GU222" s="138">
        <f t="shared" si="195"/>
        <v>0</v>
      </c>
      <c r="GV222" s="138">
        <f t="shared" si="196"/>
        <v>0</v>
      </c>
      <c r="GW222" s="138">
        <f t="shared" si="197"/>
        <v>0</v>
      </c>
      <c r="GX222" s="138">
        <f t="shared" si="198"/>
        <v>0</v>
      </c>
    </row>
    <row r="223" spans="1:206" ht="23.25" x14ac:dyDescent="0.25">
      <c r="A223" s="114" t="s">
        <v>80</v>
      </c>
      <c r="B223" s="115">
        <v>45528</v>
      </c>
      <c r="C223" s="1"/>
      <c r="D223" s="1"/>
      <c r="E223" s="19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353"/>
      <c r="W223" s="1"/>
      <c r="X223" s="197"/>
      <c r="Y223" s="1"/>
      <c r="Z223" s="1"/>
      <c r="AA223" s="1"/>
      <c r="AB223" s="1"/>
      <c r="AC223" s="1"/>
      <c r="AD223" s="1"/>
      <c r="AE223" s="197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35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352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352"/>
      <c r="CR223" s="352"/>
      <c r="CS223" s="352"/>
      <c r="CT223" s="352"/>
      <c r="CU223" s="352"/>
      <c r="CV223" s="352"/>
      <c r="CW223" s="352"/>
      <c r="CX223" s="352"/>
      <c r="CY223" s="352"/>
      <c r="CZ223" s="352"/>
      <c r="DA223" s="352"/>
      <c r="DB223" s="352"/>
      <c r="DC223" s="352"/>
      <c r="DD223" s="352"/>
      <c r="DE223" s="352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352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352"/>
      <c r="EM223" s="1"/>
      <c r="EN223" s="1"/>
      <c r="EO223" s="1"/>
      <c r="EP223" s="1"/>
      <c r="EQ223" s="352"/>
      <c r="ER223" s="1"/>
      <c r="ES223" s="1"/>
      <c r="ET223" s="1"/>
      <c r="EU223" s="1"/>
      <c r="EV223" s="1"/>
      <c r="EW223" s="1"/>
      <c r="EX223" s="1"/>
      <c r="EY223" s="352"/>
      <c r="EZ223" s="1"/>
      <c r="FA223" s="138">
        <f t="shared" si="154"/>
        <v>0</v>
      </c>
      <c r="FB223" s="138">
        <f t="shared" si="199"/>
        <v>0</v>
      </c>
      <c r="FC223" s="138">
        <f t="shared" si="155"/>
        <v>0</v>
      </c>
      <c r="FD223" s="138">
        <f t="shared" si="156"/>
        <v>0</v>
      </c>
      <c r="FE223" s="138">
        <f t="shared" si="157"/>
        <v>0</v>
      </c>
      <c r="FF223" s="138">
        <f t="shared" si="158"/>
        <v>0</v>
      </c>
      <c r="FG223" s="138">
        <f t="shared" si="159"/>
        <v>0</v>
      </c>
      <c r="FH223" s="138">
        <f t="shared" si="160"/>
        <v>0</v>
      </c>
      <c r="FI223" s="138">
        <f t="shared" si="161"/>
        <v>0</v>
      </c>
      <c r="FJ223" s="138">
        <f t="shared" si="162"/>
        <v>0</v>
      </c>
      <c r="FK223" s="138">
        <f t="shared" si="163"/>
        <v>0</v>
      </c>
      <c r="FL223" s="138">
        <f t="shared" si="164"/>
        <v>0</v>
      </c>
      <c r="FM223" s="138">
        <f t="shared" si="165"/>
        <v>0</v>
      </c>
      <c r="FN223" s="138">
        <f t="shared" si="166"/>
        <v>0</v>
      </c>
      <c r="FO223" s="138">
        <f t="shared" si="167"/>
        <v>0</v>
      </c>
      <c r="FP223" s="138">
        <f t="shared" si="168"/>
        <v>0</v>
      </c>
      <c r="FQ223" s="138">
        <f t="shared" si="169"/>
        <v>0</v>
      </c>
      <c r="FR223" s="138">
        <f t="shared" si="170"/>
        <v>0</v>
      </c>
      <c r="FS223" s="138">
        <f t="shared" si="171"/>
        <v>0</v>
      </c>
      <c r="FT223" s="138">
        <f t="shared" si="172"/>
        <v>0</v>
      </c>
      <c r="FU223" s="138">
        <f t="shared" si="173"/>
        <v>0</v>
      </c>
      <c r="FV223" s="138">
        <f t="shared" si="174"/>
        <v>0</v>
      </c>
      <c r="FW223" s="138">
        <f t="shared" si="175"/>
        <v>0</v>
      </c>
      <c r="FX223" s="138">
        <f t="shared" si="176"/>
        <v>0</v>
      </c>
      <c r="FY223" s="138">
        <f t="shared" si="177"/>
        <v>0</v>
      </c>
      <c r="FZ223" s="138">
        <f t="shared" si="178"/>
        <v>0</v>
      </c>
      <c r="GA223" s="138">
        <f t="shared" si="179"/>
        <v>0</v>
      </c>
      <c r="GB223" s="138">
        <f t="shared" si="180"/>
        <v>0</v>
      </c>
      <c r="GC223" s="138">
        <f t="shared" si="181"/>
        <v>0</v>
      </c>
      <c r="GD223" s="138">
        <f t="shared" si="182"/>
        <v>0</v>
      </c>
      <c r="GE223" s="138">
        <f t="shared" si="183"/>
        <v>0</v>
      </c>
      <c r="GF223" s="138">
        <f t="shared" si="184"/>
        <v>0</v>
      </c>
      <c r="GG223" s="138">
        <f t="shared" si="185"/>
        <v>0</v>
      </c>
      <c r="GH223" s="138">
        <f t="shared" si="186"/>
        <v>0</v>
      </c>
      <c r="GI223" s="138">
        <f t="shared" si="187"/>
        <v>0</v>
      </c>
      <c r="GJ223" s="138">
        <f t="shared" si="188"/>
        <v>0</v>
      </c>
      <c r="GK223" s="138">
        <f t="shared" si="189"/>
        <v>0</v>
      </c>
      <c r="GL223" s="138">
        <f t="shared" si="190"/>
        <v>0</v>
      </c>
      <c r="GM223" s="138">
        <f t="shared" si="150"/>
        <v>0</v>
      </c>
      <c r="GN223" s="138">
        <f t="shared" si="151"/>
        <v>0</v>
      </c>
      <c r="GO223" s="138">
        <f t="shared" si="152"/>
        <v>0</v>
      </c>
      <c r="GP223" s="138">
        <f t="shared" si="153"/>
        <v>0</v>
      </c>
      <c r="GQ223" s="138">
        <f t="shared" si="191"/>
        <v>0</v>
      </c>
      <c r="GR223" s="138">
        <f t="shared" si="192"/>
        <v>0</v>
      </c>
      <c r="GS223" s="138">
        <f t="shared" si="193"/>
        <v>0</v>
      </c>
      <c r="GT223" s="138">
        <f t="shared" si="194"/>
        <v>0</v>
      </c>
      <c r="GU223" s="138">
        <f t="shared" si="195"/>
        <v>0</v>
      </c>
      <c r="GV223" s="138">
        <f t="shared" si="196"/>
        <v>0</v>
      </c>
      <c r="GW223" s="138">
        <f t="shared" si="197"/>
        <v>0</v>
      </c>
      <c r="GX223" s="138">
        <f t="shared" si="198"/>
        <v>0</v>
      </c>
    </row>
    <row r="224" spans="1:206" ht="23.25" x14ac:dyDescent="0.25">
      <c r="A224" s="144" t="s">
        <v>81</v>
      </c>
      <c r="B224" s="354">
        <v>45529</v>
      </c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  <c r="AX224" s="185"/>
      <c r="AY224" s="185"/>
      <c r="AZ224" s="185"/>
      <c r="BA224" s="185"/>
      <c r="BB224" s="185"/>
      <c r="BC224" s="185"/>
      <c r="BD224" s="185"/>
      <c r="BE224" s="185"/>
      <c r="BF224" s="185"/>
      <c r="BG224" s="185"/>
      <c r="BH224" s="185"/>
      <c r="BI224" s="185"/>
      <c r="BJ224" s="185"/>
      <c r="BK224" s="185"/>
      <c r="BL224" s="185"/>
      <c r="BM224" s="185"/>
      <c r="BN224" s="185"/>
      <c r="BO224" s="185"/>
      <c r="BP224" s="185"/>
      <c r="BQ224" s="185"/>
      <c r="BR224" s="185"/>
      <c r="BS224" s="355"/>
      <c r="BT224" s="185"/>
      <c r="BU224" s="185"/>
      <c r="BV224" s="185"/>
      <c r="BW224" s="185"/>
      <c r="BX224" s="185"/>
      <c r="BY224" s="185"/>
      <c r="BZ224" s="185"/>
      <c r="CA224" s="185"/>
      <c r="CB224" s="185"/>
      <c r="CC224" s="185"/>
      <c r="CD224" s="185"/>
      <c r="CE224" s="185"/>
      <c r="CF224" s="185"/>
      <c r="CG224" s="185"/>
      <c r="CH224" s="185"/>
      <c r="CI224" s="185"/>
      <c r="CJ224" s="185"/>
      <c r="CK224" s="185"/>
      <c r="CL224" s="185"/>
      <c r="CM224" s="185"/>
      <c r="CN224" s="185"/>
      <c r="CO224" s="185"/>
      <c r="CP224" s="185"/>
      <c r="CQ224" s="356"/>
      <c r="CR224" s="185"/>
      <c r="CS224" s="185"/>
      <c r="CT224" s="185"/>
      <c r="CU224" s="185"/>
      <c r="CV224" s="185"/>
      <c r="CW224" s="185"/>
      <c r="CX224" s="185"/>
      <c r="CY224" s="185"/>
      <c r="CZ224" s="185"/>
      <c r="DA224" s="185"/>
      <c r="DB224" s="185"/>
      <c r="DC224" s="185"/>
      <c r="DD224" s="185"/>
      <c r="DE224" s="185"/>
      <c r="DF224" s="185"/>
      <c r="DG224" s="185"/>
      <c r="DH224" s="185"/>
      <c r="DI224" s="185"/>
      <c r="DJ224" s="185"/>
      <c r="DK224" s="185"/>
      <c r="DL224" s="185"/>
      <c r="DM224" s="185"/>
      <c r="DN224" s="185"/>
      <c r="DO224" s="185"/>
      <c r="DP224" s="185"/>
      <c r="DQ224" s="185"/>
      <c r="DR224" s="185"/>
      <c r="DS224" s="185"/>
      <c r="DT224" s="185"/>
      <c r="DU224" s="185"/>
      <c r="DV224" s="185"/>
      <c r="DW224" s="185"/>
      <c r="DX224" s="355"/>
      <c r="DY224" s="185"/>
      <c r="DZ224" s="185"/>
      <c r="EA224" s="185"/>
      <c r="EB224" s="185"/>
      <c r="EC224" s="185"/>
      <c r="ED224" s="185"/>
      <c r="EE224" s="185"/>
      <c r="EF224" s="185"/>
      <c r="EG224" s="185"/>
      <c r="EH224" s="185"/>
      <c r="EI224" s="185"/>
      <c r="EJ224" s="356"/>
      <c r="EK224" s="356"/>
      <c r="EL224" s="185"/>
      <c r="EM224" s="355"/>
      <c r="EN224" s="185"/>
      <c r="EO224" s="185"/>
      <c r="EP224" s="355"/>
      <c r="EQ224" s="185"/>
      <c r="ER224" s="357"/>
      <c r="ES224" s="357"/>
      <c r="ET224" s="357"/>
      <c r="EU224" s="185"/>
      <c r="EV224" s="185"/>
      <c r="EW224" s="185"/>
      <c r="EX224" s="185"/>
      <c r="EY224" s="185"/>
      <c r="EZ224" s="185"/>
      <c r="FA224" s="156">
        <f t="shared" si="154"/>
        <v>0</v>
      </c>
      <c r="FB224" s="156">
        <f t="shared" si="199"/>
        <v>0</v>
      </c>
      <c r="FC224" s="156">
        <f t="shared" si="155"/>
        <v>0</v>
      </c>
      <c r="FD224" s="156">
        <f t="shared" si="156"/>
        <v>0</v>
      </c>
      <c r="FE224" s="156">
        <f t="shared" si="157"/>
        <v>0</v>
      </c>
      <c r="FF224" s="156">
        <f t="shared" si="158"/>
        <v>0</v>
      </c>
      <c r="FG224" s="156">
        <f t="shared" si="159"/>
        <v>0</v>
      </c>
      <c r="FH224" s="156">
        <f t="shared" si="160"/>
        <v>0</v>
      </c>
      <c r="FI224" s="156">
        <f t="shared" si="161"/>
        <v>0</v>
      </c>
      <c r="FJ224" s="156">
        <f t="shared" si="162"/>
        <v>0</v>
      </c>
      <c r="FK224" s="156">
        <f t="shared" si="163"/>
        <v>0</v>
      </c>
      <c r="FL224" s="156">
        <f t="shared" si="164"/>
        <v>0</v>
      </c>
      <c r="FM224" s="156">
        <f t="shared" si="165"/>
        <v>0</v>
      </c>
      <c r="FN224" s="156">
        <f t="shared" si="166"/>
        <v>0</v>
      </c>
      <c r="FO224" s="156">
        <f t="shared" si="167"/>
        <v>0</v>
      </c>
      <c r="FP224" s="156">
        <f t="shared" si="168"/>
        <v>0</v>
      </c>
      <c r="FQ224" s="156">
        <f t="shared" si="169"/>
        <v>0</v>
      </c>
      <c r="FR224" s="156">
        <f t="shared" si="170"/>
        <v>0</v>
      </c>
      <c r="FS224" s="156">
        <f t="shared" si="171"/>
        <v>0</v>
      </c>
      <c r="FT224" s="156">
        <f t="shared" si="172"/>
        <v>0</v>
      </c>
      <c r="FU224" s="156">
        <f t="shared" si="173"/>
        <v>0</v>
      </c>
      <c r="FV224" s="156">
        <f t="shared" si="174"/>
        <v>0</v>
      </c>
      <c r="FW224" s="156">
        <f t="shared" si="175"/>
        <v>0</v>
      </c>
      <c r="FX224" s="156">
        <f t="shared" si="176"/>
        <v>0</v>
      </c>
      <c r="FY224" s="156">
        <f t="shared" si="177"/>
        <v>0</v>
      </c>
      <c r="FZ224" s="156">
        <f t="shared" si="178"/>
        <v>0</v>
      </c>
      <c r="GA224" s="156">
        <f t="shared" si="179"/>
        <v>0</v>
      </c>
      <c r="GB224" s="156">
        <f t="shared" si="180"/>
        <v>0</v>
      </c>
      <c r="GC224" s="156">
        <f t="shared" si="181"/>
        <v>0</v>
      </c>
      <c r="GD224" s="156">
        <f t="shared" si="182"/>
        <v>0</v>
      </c>
      <c r="GE224" s="156">
        <f t="shared" si="183"/>
        <v>0</v>
      </c>
      <c r="GF224" s="156">
        <f t="shared" si="184"/>
        <v>0</v>
      </c>
      <c r="GG224" s="156">
        <f t="shared" si="185"/>
        <v>0</v>
      </c>
      <c r="GH224" s="156">
        <f t="shared" si="186"/>
        <v>0</v>
      </c>
      <c r="GI224" s="156">
        <f t="shared" si="187"/>
        <v>0</v>
      </c>
      <c r="GJ224" s="156">
        <f t="shared" si="188"/>
        <v>0</v>
      </c>
      <c r="GK224" s="156">
        <f t="shared" si="189"/>
        <v>0</v>
      </c>
      <c r="GL224" s="156">
        <f t="shared" si="190"/>
        <v>0</v>
      </c>
      <c r="GM224" s="156">
        <f t="shared" si="150"/>
        <v>0</v>
      </c>
      <c r="GN224" s="156">
        <f t="shared" si="151"/>
        <v>0</v>
      </c>
      <c r="GO224" s="156">
        <f t="shared" si="152"/>
        <v>0</v>
      </c>
      <c r="GP224" s="156">
        <f t="shared" si="153"/>
        <v>0</v>
      </c>
      <c r="GQ224" s="156">
        <f t="shared" si="191"/>
        <v>0</v>
      </c>
      <c r="GR224" s="156">
        <f t="shared" si="192"/>
        <v>0</v>
      </c>
      <c r="GS224" s="156">
        <f t="shared" si="193"/>
        <v>0</v>
      </c>
      <c r="GT224" s="156">
        <f t="shared" si="194"/>
        <v>0</v>
      </c>
      <c r="GU224" s="156">
        <f t="shared" si="195"/>
        <v>0</v>
      </c>
      <c r="GV224" s="156">
        <f t="shared" si="196"/>
        <v>0</v>
      </c>
      <c r="GW224" s="156">
        <f t="shared" si="197"/>
        <v>0</v>
      </c>
      <c r="GX224" s="156">
        <f t="shared" si="198"/>
        <v>0</v>
      </c>
    </row>
    <row r="225" spans="1:206" ht="23.25" x14ac:dyDescent="0.25">
      <c r="A225" s="169" t="s">
        <v>75</v>
      </c>
      <c r="B225" s="358">
        <v>45530</v>
      </c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230"/>
      <c r="AZ225" s="230"/>
      <c r="BA225" s="230"/>
      <c r="BB225" s="230"/>
      <c r="BC225" s="230"/>
      <c r="BD225" s="230"/>
      <c r="BE225" s="230"/>
      <c r="BF225" s="230"/>
      <c r="BG225" s="230"/>
      <c r="BH225" s="230"/>
      <c r="BI225" s="230"/>
      <c r="BJ225" s="230"/>
      <c r="BK225" s="230"/>
      <c r="BL225" s="230"/>
      <c r="BM225" s="230"/>
      <c r="BN225" s="230"/>
      <c r="BO225" s="230"/>
      <c r="BP225" s="230"/>
      <c r="BQ225" s="230"/>
      <c r="BR225" s="230"/>
      <c r="BS225" s="359"/>
      <c r="BT225" s="230"/>
      <c r="BU225" s="230"/>
      <c r="BV225" s="230"/>
      <c r="BW225" s="230"/>
      <c r="BX225" s="230"/>
      <c r="BY225" s="230"/>
      <c r="BZ225" s="230"/>
      <c r="CA225" s="230"/>
      <c r="CB225" s="230"/>
      <c r="CC225" s="230"/>
      <c r="CD225" s="230"/>
      <c r="CE225" s="230"/>
      <c r="CF225" s="230"/>
      <c r="CG225" s="230"/>
      <c r="CH225" s="230"/>
      <c r="CI225" s="230"/>
      <c r="CJ225" s="230"/>
      <c r="CK225" s="230"/>
      <c r="CL225" s="230"/>
      <c r="CM225" s="230"/>
      <c r="CN225" s="230"/>
      <c r="CO225" s="230"/>
      <c r="CP225" s="230"/>
      <c r="CQ225" s="360"/>
      <c r="CR225" s="230"/>
      <c r="CS225" s="230"/>
      <c r="CT225" s="230"/>
      <c r="CU225" s="230"/>
      <c r="CV225" s="230"/>
      <c r="CW225" s="230"/>
      <c r="CX225" s="230"/>
      <c r="CY225" s="230"/>
      <c r="CZ225" s="230"/>
      <c r="DA225" s="230"/>
      <c r="DB225" s="230"/>
      <c r="DC225" s="230"/>
      <c r="DD225" s="230"/>
      <c r="DE225" s="230"/>
      <c r="DF225" s="230"/>
      <c r="DG225" s="230"/>
      <c r="DH225" s="230"/>
      <c r="DI225" s="230"/>
      <c r="DJ225" s="230"/>
      <c r="DK225" s="230"/>
      <c r="DL225" s="230"/>
      <c r="DM225" s="230"/>
      <c r="DN225" s="230"/>
      <c r="DO225" s="230"/>
      <c r="DP225" s="230"/>
      <c r="DQ225" s="230"/>
      <c r="DR225" s="230"/>
      <c r="DS225" s="230"/>
      <c r="DT225" s="230"/>
      <c r="DU225" s="230"/>
      <c r="DV225" s="230"/>
      <c r="DW225" s="230"/>
      <c r="DX225" s="359"/>
      <c r="DY225" s="230"/>
      <c r="DZ225" s="230"/>
      <c r="EA225" s="230"/>
      <c r="EB225" s="230"/>
      <c r="EC225" s="230"/>
      <c r="ED225" s="230"/>
      <c r="EE225" s="230"/>
      <c r="EF225" s="230"/>
      <c r="EG225" s="230"/>
      <c r="EH225" s="230"/>
      <c r="EI225" s="230"/>
      <c r="EJ225" s="360"/>
      <c r="EK225" s="360"/>
      <c r="EL225" s="230"/>
      <c r="EM225" s="359"/>
      <c r="EN225" s="230"/>
      <c r="EO225" s="230"/>
      <c r="EP225" s="359"/>
      <c r="EQ225" s="230"/>
      <c r="ER225" s="361"/>
      <c r="ES225" s="361"/>
      <c r="ET225" s="361"/>
      <c r="EU225" s="230"/>
      <c r="EV225" s="230"/>
      <c r="EW225" s="230"/>
      <c r="EX225" s="230"/>
      <c r="EY225" s="230"/>
      <c r="EZ225" s="230"/>
      <c r="FA225" s="184">
        <f t="shared" si="154"/>
        <v>0</v>
      </c>
      <c r="FB225" s="184">
        <f t="shared" si="199"/>
        <v>0</v>
      </c>
      <c r="FC225" s="184">
        <f t="shared" si="155"/>
        <v>0</v>
      </c>
      <c r="FD225" s="184">
        <f t="shared" si="156"/>
        <v>0</v>
      </c>
      <c r="FE225" s="184">
        <f t="shared" si="157"/>
        <v>0</v>
      </c>
      <c r="FF225" s="184">
        <f t="shared" si="158"/>
        <v>0</v>
      </c>
      <c r="FG225" s="184">
        <f t="shared" si="159"/>
        <v>0</v>
      </c>
      <c r="FH225" s="184">
        <f t="shared" si="160"/>
        <v>0</v>
      </c>
      <c r="FI225" s="184">
        <f t="shared" si="161"/>
        <v>0</v>
      </c>
      <c r="FJ225" s="184">
        <f t="shared" si="162"/>
        <v>0</v>
      </c>
      <c r="FK225" s="184">
        <f t="shared" si="163"/>
        <v>0</v>
      </c>
      <c r="FL225" s="184">
        <f t="shared" si="164"/>
        <v>0</v>
      </c>
      <c r="FM225" s="184">
        <f t="shared" si="165"/>
        <v>0</v>
      </c>
      <c r="FN225" s="184">
        <f t="shared" si="166"/>
        <v>0</v>
      </c>
      <c r="FO225" s="184">
        <f t="shared" si="167"/>
        <v>0</v>
      </c>
      <c r="FP225" s="184">
        <f t="shared" si="168"/>
        <v>0</v>
      </c>
      <c r="FQ225" s="184">
        <f t="shared" si="169"/>
        <v>0</v>
      </c>
      <c r="FR225" s="184">
        <f t="shared" si="170"/>
        <v>0</v>
      </c>
      <c r="FS225" s="184">
        <f t="shared" si="171"/>
        <v>0</v>
      </c>
      <c r="FT225" s="184">
        <f t="shared" si="172"/>
        <v>0</v>
      </c>
      <c r="FU225" s="184">
        <f t="shared" si="173"/>
        <v>0</v>
      </c>
      <c r="FV225" s="184">
        <f t="shared" si="174"/>
        <v>0</v>
      </c>
      <c r="FW225" s="184">
        <f t="shared" si="175"/>
        <v>0</v>
      </c>
      <c r="FX225" s="184">
        <f t="shared" si="176"/>
        <v>0</v>
      </c>
      <c r="FY225" s="184">
        <f t="shared" si="177"/>
        <v>0</v>
      </c>
      <c r="FZ225" s="184">
        <f t="shared" si="178"/>
        <v>0</v>
      </c>
      <c r="GA225" s="184">
        <f t="shared" si="179"/>
        <v>0</v>
      </c>
      <c r="GB225" s="184">
        <f t="shared" si="180"/>
        <v>0</v>
      </c>
      <c r="GC225" s="184">
        <f t="shared" si="181"/>
        <v>0</v>
      </c>
      <c r="GD225" s="184">
        <f t="shared" si="182"/>
        <v>0</v>
      </c>
      <c r="GE225" s="184">
        <f t="shared" si="183"/>
        <v>0</v>
      </c>
      <c r="GF225" s="184">
        <f t="shared" si="184"/>
        <v>0</v>
      </c>
      <c r="GG225" s="184">
        <f t="shared" si="185"/>
        <v>0</v>
      </c>
      <c r="GH225" s="184">
        <f t="shared" si="186"/>
        <v>0</v>
      </c>
      <c r="GI225" s="184">
        <f t="shared" si="187"/>
        <v>0</v>
      </c>
      <c r="GJ225" s="184">
        <f t="shared" si="188"/>
        <v>0</v>
      </c>
      <c r="GK225" s="184">
        <f t="shared" si="189"/>
        <v>0</v>
      </c>
      <c r="GL225" s="184">
        <f t="shared" si="190"/>
        <v>0</v>
      </c>
      <c r="GM225" s="184">
        <f t="shared" si="150"/>
        <v>0</v>
      </c>
      <c r="GN225" s="184">
        <f t="shared" si="151"/>
        <v>0</v>
      </c>
      <c r="GO225" s="184">
        <f t="shared" si="152"/>
        <v>0</v>
      </c>
      <c r="GP225" s="184">
        <f t="shared" si="153"/>
        <v>0</v>
      </c>
      <c r="GQ225" s="184">
        <f t="shared" si="191"/>
        <v>0</v>
      </c>
      <c r="GR225" s="184">
        <f t="shared" si="192"/>
        <v>0</v>
      </c>
      <c r="GS225" s="184">
        <f t="shared" si="193"/>
        <v>0</v>
      </c>
      <c r="GT225" s="184">
        <f t="shared" si="194"/>
        <v>0</v>
      </c>
      <c r="GU225" s="184">
        <f t="shared" si="195"/>
        <v>0</v>
      </c>
      <c r="GV225" s="184">
        <f t="shared" si="196"/>
        <v>0</v>
      </c>
      <c r="GW225" s="184">
        <f t="shared" si="197"/>
        <v>0</v>
      </c>
      <c r="GX225" s="184">
        <f t="shared" si="198"/>
        <v>0</v>
      </c>
    </row>
    <row r="226" spans="1:206" ht="23.25" x14ac:dyDescent="0.25">
      <c r="A226" s="169" t="s">
        <v>76</v>
      </c>
      <c r="B226" s="358">
        <v>45531</v>
      </c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0"/>
      <c r="AP226" s="230"/>
      <c r="AQ226" s="230"/>
      <c r="AR226" s="230"/>
      <c r="AS226" s="230"/>
      <c r="AT226" s="230"/>
      <c r="AU226" s="230"/>
      <c r="AV226" s="230"/>
      <c r="AW226" s="230"/>
      <c r="AX226" s="230"/>
      <c r="AY226" s="230"/>
      <c r="AZ226" s="230"/>
      <c r="BA226" s="230"/>
      <c r="BB226" s="230"/>
      <c r="BC226" s="230"/>
      <c r="BD226" s="230"/>
      <c r="BE226" s="230"/>
      <c r="BF226" s="230"/>
      <c r="BG226" s="230"/>
      <c r="BH226" s="230"/>
      <c r="BI226" s="230"/>
      <c r="BJ226" s="230"/>
      <c r="BK226" s="230"/>
      <c r="BL226" s="230"/>
      <c r="BM226" s="230"/>
      <c r="BN226" s="230"/>
      <c r="BO226" s="230"/>
      <c r="BP226" s="230"/>
      <c r="BQ226" s="230"/>
      <c r="BR226" s="230"/>
      <c r="BS226" s="359"/>
      <c r="BT226" s="230"/>
      <c r="BU226" s="230"/>
      <c r="BV226" s="230"/>
      <c r="BW226" s="230"/>
      <c r="BX226" s="230"/>
      <c r="BY226" s="230"/>
      <c r="BZ226" s="230"/>
      <c r="CA226" s="230"/>
      <c r="CB226" s="230"/>
      <c r="CC226" s="230"/>
      <c r="CD226" s="230"/>
      <c r="CE226" s="230"/>
      <c r="CF226" s="230"/>
      <c r="CG226" s="230"/>
      <c r="CH226" s="230"/>
      <c r="CI226" s="230"/>
      <c r="CJ226" s="230"/>
      <c r="CK226" s="230"/>
      <c r="CL226" s="230"/>
      <c r="CM226" s="230"/>
      <c r="CN226" s="230"/>
      <c r="CO226" s="230"/>
      <c r="CP226" s="230"/>
      <c r="CQ226" s="360"/>
      <c r="CR226" s="230"/>
      <c r="CS226" s="230"/>
      <c r="CT226" s="230"/>
      <c r="CU226" s="230"/>
      <c r="CV226" s="230"/>
      <c r="CW226" s="230"/>
      <c r="CX226" s="230"/>
      <c r="CY226" s="230"/>
      <c r="CZ226" s="230"/>
      <c r="DA226" s="230"/>
      <c r="DB226" s="230"/>
      <c r="DC226" s="230"/>
      <c r="DD226" s="230"/>
      <c r="DE226" s="230"/>
      <c r="DF226" s="230"/>
      <c r="DG226" s="230"/>
      <c r="DH226" s="230"/>
      <c r="DI226" s="230"/>
      <c r="DJ226" s="230"/>
      <c r="DK226" s="230"/>
      <c r="DL226" s="230"/>
      <c r="DM226" s="230"/>
      <c r="DN226" s="230"/>
      <c r="DO226" s="230"/>
      <c r="DP226" s="230"/>
      <c r="DQ226" s="230"/>
      <c r="DR226" s="230"/>
      <c r="DS226" s="230"/>
      <c r="DT226" s="230"/>
      <c r="DU226" s="230"/>
      <c r="DV226" s="230"/>
      <c r="DW226" s="230"/>
      <c r="DX226" s="359"/>
      <c r="DY226" s="230"/>
      <c r="DZ226" s="230"/>
      <c r="EA226" s="230"/>
      <c r="EB226" s="230"/>
      <c r="EC226" s="230"/>
      <c r="ED226" s="230"/>
      <c r="EE226" s="230"/>
      <c r="EF226" s="230"/>
      <c r="EG226" s="230"/>
      <c r="EH226" s="230"/>
      <c r="EI226" s="230"/>
      <c r="EJ226" s="360"/>
      <c r="EK226" s="360"/>
      <c r="EL226" s="230"/>
      <c r="EM226" s="359"/>
      <c r="EN226" s="230"/>
      <c r="EO226" s="230"/>
      <c r="EP226" s="359"/>
      <c r="EQ226" s="230"/>
      <c r="ER226" s="361"/>
      <c r="ES226" s="361"/>
      <c r="ET226" s="361"/>
      <c r="EU226" s="230"/>
      <c r="EV226" s="230"/>
      <c r="EW226" s="230"/>
      <c r="EX226" s="230"/>
      <c r="EY226" s="230"/>
      <c r="EZ226" s="230"/>
      <c r="FA226" s="184">
        <f t="shared" si="154"/>
        <v>0</v>
      </c>
      <c r="FB226" s="184">
        <f t="shared" si="199"/>
        <v>0</v>
      </c>
      <c r="FC226" s="184">
        <f t="shared" si="155"/>
        <v>0</v>
      </c>
      <c r="FD226" s="184">
        <f t="shared" si="156"/>
        <v>0</v>
      </c>
      <c r="FE226" s="184">
        <f t="shared" si="157"/>
        <v>0</v>
      </c>
      <c r="FF226" s="184">
        <f t="shared" si="158"/>
        <v>0</v>
      </c>
      <c r="FG226" s="184">
        <f t="shared" si="159"/>
        <v>0</v>
      </c>
      <c r="FH226" s="184">
        <f t="shared" si="160"/>
        <v>0</v>
      </c>
      <c r="FI226" s="184">
        <f t="shared" si="161"/>
        <v>0</v>
      </c>
      <c r="FJ226" s="184">
        <f t="shared" si="162"/>
        <v>0</v>
      </c>
      <c r="FK226" s="184">
        <f t="shared" si="163"/>
        <v>0</v>
      </c>
      <c r="FL226" s="184">
        <f t="shared" si="164"/>
        <v>0</v>
      </c>
      <c r="FM226" s="184">
        <f t="shared" si="165"/>
        <v>0</v>
      </c>
      <c r="FN226" s="184">
        <f t="shared" si="166"/>
        <v>0</v>
      </c>
      <c r="FO226" s="184">
        <f t="shared" si="167"/>
        <v>0</v>
      </c>
      <c r="FP226" s="184">
        <f t="shared" si="168"/>
        <v>0</v>
      </c>
      <c r="FQ226" s="184">
        <f t="shared" si="169"/>
        <v>0</v>
      </c>
      <c r="FR226" s="184">
        <f t="shared" si="170"/>
        <v>0</v>
      </c>
      <c r="FS226" s="184">
        <f t="shared" si="171"/>
        <v>0</v>
      </c>
      <c r="FT226" s="184">
        <f t="shared" si="172"/>
        <v>0</v>
      </c>
      <c r="FU226" s="184">
        <f t="shared" si="173"/>
        <v>0</v>
      </c>
      <c r="FV226" s="184">
        <f t="shared" si="174"/>
        <v>0</v>
      </c>
      <c r="FW226" s="184">
        <f t="shared" si="175"/>
        <v>0</v>
      </c>
      <c r="FX226" s="184">
        <f t="shared" si="176"/>
        <v>0</v>
      </c>
      <c r="FY226" s="184">
        <f t="shared" si="177"/>
        <v>0</v>
      </c>
      <c r="FZ226" s="184">
        <f t="shared" si="178"/>
        <v>0</v>
      </c>
      <c r="GA226" s="184">
        <f t="shared" si="179"/>
        <v>0</v>
      </c>
      <c r="GB226" s="184">
        <f t="shared" si="180"/>
        <v>0</v>
      </c>
      <c r="GC226" s="184">
        <f t="shared" si="181"/>
        <v>0</v>
      </c>
      <c r="GD226" s="184">
        <f t="shared" si="182"/>
        <v>0</v>
      </c>
      <c r="GE226" s="184">
        <f t="shared" si="183"/>
        <v>0</v>
      </c>
      <c r="GF226" s="184">
        <f t="shared" si="184"/>
        <v>0</v>
      </c>
      <c r="GG226" s="184">
        <f t="shared" si="185"/>
        <v>0</v>
      </c>
      <c r="GH226" s="184">
        <f t="shared" si="186"/>
        <v>0</v>
      </c>
      <c r="GI226" s="184">
        <f t="shared" si="187"/>
        <v>0</v>
      </c>
      <c r="GJ226" s="184">
        <f t="shared" si="188"/>
        <v>0</v>
      </c>
      <c r="GK226" s="184">
        <f t="shared" si="189"/>
        <v>0</v>
      </c>
      <c r="GL226" s="184">
        <f t="shared" si="190"/>
        <v>0</v>
      </c>
      <c r="GM226" s="184">
        <f t="shared" si="150"/>
        <v>0</v>
      </c>
      <c r="GN226" s="184">
        <f t="shared" si="151"/>
        <v>0</v>
      </c>
      <c r="GO226" s="184">
        <f t="shared" si="152"/>
        <v>0</v>
      </c>
      <c r="GP226" s="184">
        <f t="shared" si="153"/>
        <v>0</v>
      </c>
      <c r="GQ226" s="184">
        <f t="shared" si="191"/>
        <v>0</v>
      </c>
      <c r="GR226" s="184">
        <f t="shared" si="192"/>
        <v>0</v>
      </c>
      <c r="GS226" s="184">
        <f t="shared" si="193"/>
        <v>0</v>
      </c>
      <c r="GT226" s="184">
        <f t="shared" si="194"/>
        <v>0</v>
      </c>
      <c r="GU226" s="184">
        <f t="shared" si="195"/>
        <v>0</v>
      </c>
      <c r="GV226" s="184">
        <f t="shared" si="196"/>
        <v>0</v>
      </c>
      <c r="GW226" s="184">
        <f t="shared" si="197"/>
        <v>0</v>
      </c>
      <c r="GX226" s="184">
        <f t="shared" si="198"/>
        <v>0</v>
      </c>
    </row>
    <row r="227" spans="1:206" ht="23.25" x14ac:dyDescent="0.25">
      <c r="A227" s="169" t="s">
        <v>77</v>
      </c>
      <c r="B227" s="358">
        <v>45532</v>
      </c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  <c r="BG227" s="230"/>
      <c r="BH227" s="230"/>
      <c r="BI227" s="230"/>
      <c r="BJ227" s="230"/>
      <c r="BK227" s="230"/>
      <c r="BL227" s="230"/>
      <c r="BM227" s="230"/>
      <c r="BN227" s="230"/>
      <c r="BO227" s="230"/>
      <c r="BP227" s="230"/>
      <c r="BQ227" s="230"/>
      <c r="BR227" s="230"/>
      <c r="BS227" s="359"/>
      <c r="BT227" s="230"/>
      <c r="BU227" s="230"/>
      <c r="BV227" s="230"/>
      <c r="BW227" s="230"/>
      <c r="BX227" s="230"/>
      <c r="BY227" s="230"/>
      <c r="BZ227" s="230"/>
      <c r="CA227" s="230"/>
      <c r="CB227" s="230"/>
      <c r="CC227" s="230"/>
      <c r="CD227" s="230"/>
      <c r="CE227" s="230"/>
      <c r="CF227" s="230"/>
      <c r="CG227" s="230"/>
      <c r="CH227" s="230"/>
      <c r="CI227" s="230"/>
      <c r="CJ227" s="230"/>
      <c r="CK227" s="230"/>
      <c r="CL227" s="230"/>
      <c r="CM227" s="230"/>
      <c r="CN227" s="230"/>
      <c r="CO227" s="230"/>
      <c r="CP227" s="230"/>
      <c r="CQ227" s="360"/>
      <c r="CR227" s="230"/>
      <c r="CS227" s="230"/>
      <c r="CT227" s="230"/>
      <c r="CU227" s="230"/>
      <c r="CV227" s="230"/>
      <c r="CW227" s="230"/>
      <c r="CX227" s="230"/>
      <c r="CY227" s="230"/>
      <c r="CZ227" s="230"/>
      <c r="DA227" s="230"/>
      <c r="DB227" s="230"/>
      <c r="DC227" s="230"/>
      <c r="DD227" s="230"/>
      <c r="DE227" s="230"/>
      <c r="DF227" s="230"/>
      <c r="DG227" s="230"/>
      <c r="DH227" s="230"/>
      <c r="DI227" s="230"/>
      <c r="DJ227" s="230"/>
      <c r="DK227" s="230"/>
      <c r="DL227" s="230"/>
      <c r="DM227" s="230"/>
      <c r="DN227" s="230"/>
      <c r="DO227" s="230"/>
      <c r="DP227" s="230"/>
      <c r="DQ227" s="230"/>
      <c r="DR227" s="230"/>
      <c r="DS227" s="230"/>
      <c r="DT227" s="230"/>
      <c r="DU227" s="230"/>
      <c r="DV227" s="230"/>
      <c r="DW227" s="230"/>
      <c r="DX227" s="359"/>
      <c r="DY227" s="230"/>
      <c r="DZ227" s="230"/>
      <c r="EA227" s="230"/>
      <c r="EB227" s="230"/>
      <c r="EC227" s="230"/>
      <c r="ED227" s="230"/>
      <c r="EE227" s="230"/>
      <c r="EF227" s="230"/>
      <c r="EG227" s="230"/>
      <c r="EH227" s="230"/>
      <c r="EI227" s="230"/>
      <c r="EJ227" s="360"/>
      <c r="EK227" s="360"/>
      <c r="EL227" s="230"/>
      <c r="EM227" s="359"/>
      <c r="EN227" s="230"/>
      <c r="EO227" s="230"/>
      <c r="EP227" s="359"/>
      <c r="EQ227" s="230"/>
      <c r="ER227" s="361"/>
      <c r="ES227" s="361"/>
      <c r="ET227" s="361"/>
      <c r="EU227" s="230"/>
      <c r="EV227" s="230"/>
      <c r="EW227" s="230"/>
      <c r="EX227" s="230"/>
      <c r="EY227" s="230"/>
      <c r="EZ227" s="230"/>
      <c r="FA227" s="184">
        <f t="shared" si="154"/>
        <v>0</v>
      </c>
      <c r="FB227" s="184">
        <f t="shared" si="199"/>
        <v>0</v>
      </c>
      <c r="FC227" s="184">
        <f t="shared" si="155"/>
        <v>0</v>
      </c>
      <c r="FD227" s="184">
        <f t="shared" si="156"/>
        <v>0</v>
      </c>
      <c r="FE227" s="184">
        <f t="shared" si="157"/>
        <v>0</v>
      </c>
      <c r="FF227" s="184">
        <f t="shared" si="158"/>
        <v>0</v>
      </c>
      <c r="FG227" s="184">
        <f t="shared" si="159"/>
        <v>0</v>
      </c>
      <c r="FH227" s="184">
        <f t="shared" si="160"/>
        <v>0</v>
      </c>
      <c r="FI227" s="184">
        <f t="shared" si="161"/>
        <v>0</v>
      </c>
      <c r="FJ227" s="184">
        <f t="shared" si="162"/>
        <v>0</v>
      </c>
      <c r="FK227" s="184">
        <f t="shared" si="163"/>
        <v>0</v>
      </c>
      <c r="FL227" s="184">
        <f t="shared" si="164"/>
        <v>0</v>
      </c>
      <c r="FM227" s="184">
        <f t="shared" si="165"/>
        <v>0</v>
      </c>
      <c r="FN227" s="184">
        <f t="shared" si="166"/>
        <v>0</v>
      </c>
      <c r="FO227" s="184">
        <f t="shared" si="167"/>
        <v>0</v>
      </c>
      <c r="FP227" s="184">
        <f t="shared" si="168"/>
        <v>0</v>
      </c>
      <c r="FQ227" s="184">
        <f t="shared" si="169"/>
        <v>0</v>
      </c>
      <c r="FR227" s="184">
        <f t="shared" si="170"/>
        <v>0</v>
      </c>
      <c r="FS227" s="184">
        <f t="shared" si="171"/>
        <v>0</v>
      </c>
      <c r="FT227" s="184">
        <f t="shared" si="172"/>
        <v>0</v>
      </c>
      <c r="FU227" s="184">
        <f t="shared" si="173"/>
        <v>0</v>
      </c>
      <c r="FV227" s="184">
        <f t="shared" si="174"/>
        <v>0</v>
      </c>
      <c r="FW227" s="184">
        <f t="shared" si="175"/>
        <v>0</v>
      </c>
      <c r="FX227" s="184">
        <f t="shared" si="176"/>
        <v>0</v>
      </c>
      <c r="FY227" s="184">
        <f t="shared" si="177"/>
        <v>0</v>
      </c>
      <c r="FZ227" s="184">
        <f t="shared" si="178"/>
        <v>0</v>
      </c>
      <c r="GA227" s="184">
        <f t="shared" si="179"/>
        <v>0</v>
      </c>
      <c r="GB227" s="184">
        <f t="shared" si="180"/>
        <v>0</v>
      </c>
      <c r="GC227" s="184">
        <f t="shared" si="181"/>
        <v>0</v>
      </c>
      <c r="GD227" s="184">
        <f t="shared" si="182"/>
        <v>0</v>
      </c>
      <c r="GE227" s="184">
        <f t="shared" si="183"/>
        <v>0</v>
      </c>
      <c r="GF227" s="184">
        <f t="shared" si="184"/>
        <v>0</v>
      </c>
      <c r="GG227" s="184">
        <f t="shared" si="185"/>
        <v>0</v>
      </c>
      <c r="GH227" s="184">
        <f t="shared" si="186"/>
        <v>0</v>
      </c>
      <c r="GI227" s="184">
        <f t="shared" si="187"/>
        <v>0</v>
      </c>
      <c r="GJ227" s="184">
        <f t="shared" si="188"/>
        <v>0</v>
      </c>
      <c r="GK227" s="184">
        <f t="shared" si="189"/>
        <v>0</v>
      </c>
      <c r="GL227" s="184">
        <f t="shared" si="190"/>
        <v>0</v>
      </c>
      <c r="GM227" s="184">
        <f t="shared" si="150"/>
        <v>0</v>
      </c>
      <c r="GN227" s="184">
        <f t="shared" si="151"/>
        <v>0</v>
      </c>
      <c r="GO227" s="184">
        <f t="shared" si="152"/>
        <v>0</v>
      </c>
      <c r="GP227" s="184">
        <f t="shared" si="153"/>
        <v>0</v>
      </c>
      <c r="GQ227" s="184">
        <f t="shared" si="191"/>
        <v>0</v>
      </c>
      <c r="GR227" s="184">
        <f t="shared" si="192"/>
        <v>0</v>
      </c>
      <c r="GS227" s="184">
        <f t="shared" si="193"/>
        <v>0</v>
      </c>
      <c r="GT227" s="184">
        <f t="shared" si="194"/>
        <v>0</v>
      </c>
      <c r="GU227" s="184">
        <f t="shared" si="195"/>
        <v>0</v>
      </c>
      <c r="GV227" s="184">
        <f t="shared" si="196"/>
        <v>0</v>
      </c>
      <c r="GW227" s="184">
        <f t="shared" si="197"/>
        <v>0</v>
      </c>
      <c r="GX227" s="184">
        <f t="shared" si="198"/>
        <v>0</v>
      </c>
    </row>
    <row r="228" spans="1:206" ht="23.25" x14ac:dyDescent="0.25">
      <c r="A228" s="169" t="s">
        <v>82</v>
      </c>
      <c r="B228" s="358">
        <v>45533</v>
      </c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  <c r="BG228" s="230"/>
      <c r="BH228" s="230"/>
      <c r="BI228" s="230"/>
      <c r="BJ228" s="230"/>
      <c r="BK228" s="230"/>
      <c r="BL228" s="230"/>
      <c r="BM228" s="230"/>
      <c r="BN228" s="230"/>
      <c r="BO228" s="230"/>
      <c r="BP228" s="230"/>
      <c r="BQ228" s="230"/>
      <c r="BR228" s="230"/>
      <c r="BS228" s="359"/>
      <c r="BT228" s="230"/>
      <c r="BU228" s="230"/>
      <c r="BV228" s="230"/>
      <c r="BW228" s="230"/>
      <c r="BX228" s="230"/>
      <c r="BY228" s="230"/>
      <c r="BZ228" s="230"/>
      <c r="CA228" s="230"/>
      <c r="CB228" s="230"/>
      <c r="CC228" s="230"/>
      <c r="CD228" s="230"/>
      <c r="CE228" s="230"/>
      <c r="CF228" s="230"/>
      <c r="CG228" s="230"/>
      <c r="CH228" s="230"/>
      <c r="CI228" s="230"/>
      <c r="CJ228" s="230"/>
      <c r="CK228" s="230"/>
      <c r="CL228" s="230"/>
      <c r="CM228" s="230"/>
      <c r="CN228" s="230"/>
      <c r="CO228" s="230"/>
      <c r="CP228" s="230"/>
      <c r="CQ228" s="360"/>
      <c r="CR228" s="230"/>
      <c r="CS228" s="230"/>
      <c r="CT228" s="230"/>
      <c r="CU228" s="230"/>
      <c r="CV228" s="230"/>
      <c r="CW228" s="230"/>
      <c r="CX228" s="230"/>
      <c r="CY228" s="230"/>
      <c r="CZ228" s="230"/>
      <c r="DA228" s="230"/>
      <c r="DB228" s="230"/>
      <c r="DC228" s="230"/>
      <c r="DD228" s="230"/>
      <c r="DE228" s="230"/>
      <c r="DF228" s="230"/>
      <c r="DG228" s="230"/>
      <c r="DH228" s="230"/>
      <c r="DI228" s="230"/>
      <c r="DJ228" s="230"/>
      <c r="DK228" s="230"/>
      <c r="DL228" s="230"/>
      <c r="DM228" s="230"/>
      <c r="DN228" s="230"/>
      <c r="DO228" s="230"/>
      <c r="DP228" s="230"/>
      <c r="DQ228" s="230"/>
      <c r="DR228" s="230"/>
      <c r="DS228" s="230"/>
      <c r="DT228" s="230"/>
      <c r="DU228" s="230"/>
      <c r="DV228" s="230"/>
      <c r="DW228" s="230"/>
      <c r="DX228" s="359"/>
      <c r="DY228" s="230"/>
      <c r="DZ228" s="230"/>
      <c r="EA228" s="230"/>
      <c r="EB228" s="230"/>
      <c r="EC228" s="230"/>
      <c r="ED228" s="230"/>
      <c r="EE228" s="230"/>
      <c r="EF228" s="230"/>
      <c r="EG228" s="230"/>
      <c r="EH228" s="230"/>
      <c r="EI228" s="230"/>
      <c r="EJ228" s="360"/>
      <c r="EK228" s="360"/>
      <c r="EL228" s="230"/>
      <c r="EM228" s="359"/>
      <c r="EN228" s="230"/>
      <c r="EO228" s="230"/>
      <c r="EP228" s="359"/>
      <c r="EQ228" s="230"/>
      <c r="ER228" s="361"/>
      <c r="ES228" s="361"/>
      <c r="ET228" s="361"/>
      <c r="EU228" s="230"/>
      <c r="EV228" s="230"/>
      <c r="EW228" s="230"/>
      <c r="EX228" s="230"/>
      <c r="EY228" s="230"/>
      <c r="EZ228" s="230"/>
      <c r="FA228" s="184">
        <f t="shared" si="154"/>
        <v>0</v>
      </c>
      <c r="FB228" s="184">
        <f t="shared" si="199"/>
        <v>0</v>
      </c>
      <c r="FC228" s="184">
        <f t="shared" si="155"/>
        <v>0</v>
      </c>
      <c r="FD228" s="184">
        <f t="shared" si="156"/>
        <v>0</v>
      </c>
      <c r="FE228" s="184">
        <f t="shared" si="157"/>
        <v>0</v>
      </c>
      <c r="FF228" s="184">
        <f t="shared" si="158"/>
        <v>0</v>
      </c>
      <c r="FG228" s="184">
        <f t="shared" si="159"/>
        <v>0</v>
      </c>
      <c r="FH228" s="184">
        <f t="shared" si="160"/>
        <v>0</v>
      </c>
      <c r="FI228" s="184">
        <f t="shared" si="161"/>
        <v>0</v>
      </c>
      <c r="FJ228" s="184">
        <f t="shared" si="162"/>
        <v>0</v>
      </c>
      <c r="FK228" s="184">
        <f t="shared" si="163"/>
        <v>0</v>
      </c>
      <c r="FL228" s="184">
        <f t="shared" si="164"/>
        <v>0</v>
      </c>
      <c r="FM228" s="184">
        <f t="shared" si="165"/>
        <v>0</v>
      </c>
      <c r="FN228" s="184">
        <f t="shared" si="166"/>
        <v>0</v>
      </c>
      <c r="FO228" s="184">
        <f t="shared" si="167"/>
        <v>0</v>
      </c>
      <c r="FP228" s="184">
        <f t="shared" si="168"/>
        <v>0</v>
      </c>
      <c r="FQ228" s="184">
        <f t="shared" si="169"/>
        <v>0</v>
      </c>
      <c r="FR228" s="184">
        <f t="shared" si="170"/>
        <v>0</v>
      </c>
      <c r="FS228" s="184">
        <f t="shared" si="171"/>
        <v>0</v>
      </c>
      <c r="FT228" s="184">
        <f t="shared" si="172"/>
        <v>0</v>
      </c>
      <c r="FU228" s="184">
        <f t="shared" si="173"/>
        <v>0</v>
      </c>
      <c r="FV228" s="184">
        <f t="shared" si="174"/>
        <v>0</v>
      </c>
      <c r="FW228" s="184">
        <f t="shared" si="175"/>
        <v>0</v>
      </c>
      <c r="FX228" s="184">
        <f t="shared" si="176"/>
        <v>0</v>
      </c>
      <c r="FY228" s="184">
        <f t="shared" si="177"/>
        <v>0</v>
      </c>
      <c r="FZ228" s="184">
        <f t="shared" si="178"/>
        <v>0</v>
      </c>
      <c r="GA228" s="184">
        <f t="shared" si="179"/>
        <v>0</v>
      </c>
      <c r="GB228" s="184">
        <f t="shared" si="180"/>
        <v>0</v>
      </c>
      <c r="GC228" s="184">
        <f t="shared" si="181"/>
        <v>0</v>
      </c>
      <c r="GD228" s="184">
        <f t="shared" si="182"/>
        <v>0</v>
      </c>
      <c r="GE228" s="184">
        <f t="shared" si="183"/>
        <v>0</v>
      </c>
      <c r="GF228" s="184">
        <f t="shared" si="184"/>
        <v>0</v>
      </c>
      <c r="GG228" s="184">
        <f t="shared" si="185"/>
        <v>0</v>
      </c>
      <c r="GH228" s="184">
        <f t="shared" si="186"/>
        <v>0</v>
      </c>
      <c r="GI228" s="184">
        <f t="shared" si="187"/>
        <v>0</v>
      </c>
      <c r="GJ228" s="184">
        <f t="shared" si="188"/>
        <v>0</v>
      </c>
      <c r="GK228" s="184">
        <f t="shared" si="189"/>
        <v>0</v>
      </c>
      <c r="GL228" s="184">
        <f t="shared" si="190"/>
        <v>0</v>
      </c>
      <c r="GM228" s="184">
        <f t="shared" si="150"/>
        <v>0</v>
      </c>
      <c r="GN228" s="184">
        <f t="shared" si="151"/>
        <v>0</v>
      </c>
      <c r="GO228" s="184">
        <f t="shared" si="152"/>
        <v>0</v>
      </c>
      <c r="GP228" s="184">
        <f t="shared" si="153"/>
        <v>0</v>
      </c>
      <c r="GQ228" s="184">
        <f t="shared" si="191"/>
        <v>0</v>
      </c>
      <c r="GR228" s="184">
        <f t="shared" si="192"/>
        <v>0</v>
      </c>
      <c r="GS228" s="184">
        <f t="shared" si="193"/>
        <v>0</v>
      </c>
      <c r="GT228" s="184">
        <f t="shared" si="194"/>
        <v>0</v>
      </c>
      <c r="GU228" s="184">
        <f t="shared" si="195"/>
        <v>0</v>
      </c>
      <c r="GV228" s="184">
        <f t="shared" si="196"/>
        <v>0</v>
      </c>
      <c r="GW228" s="184">
        <f t="shared" si="197"/>
        <v>0</v>
      </c>
      <c r="GX228" s="184">
        <f t="shared" si="198"/>
        <v>0</v>
      </c>
    </row>
    <row r="229" spans="1:206" ht="23.25" x14ac:dyDescent="0.25">
      <c r="A229" s="169" t="s">
        <v>79</v>
      </c>
      <c r="B229" s="358">
        <v>45534</v>
      </c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  <c r="BG229" s="230"/>
      <c r="BH229" s="230"/>
      <c r="BI229" s="230"/>
      <c r="BJ229" s="230"/>
      <c r="BK229" s="230"/>
      <c r="BL229" s="230"/>
      <c r="BM229" s="230"/>
      <c r="BN229" s="230"/>
      <c r="BO229" s="230"/>
      <c r="BP229" s="230"/>
      <c r="BQ229" s="230"/>
      <c r="BR229" s="230"/>
      <c r="BS229" s="359"/>
      <c r="BT229" s="230"/>
      <c r="BU229" s="230"/>
      <c r="BV229" s="230"/>
      <c r="BW229" s="230"/>
      <c r="BX229" s="230"/>
      <c r="BY229" s="230"/>
      <c r="BZ229" s="230"/>
      <c r="CA229" s="230"/>
      <c r="CB229" s="230"/>
      <c r="CC229" s="230"/>
      <c r="CD229" s="230"/>
      <c r="CE229" s="230"/>
      <c r="CF229" s="230"/>
      <c r="CG229" s="230"/>
      <c r="CH229" s="230"/>
      <c r="CI229" s="230"/>
      <c r="CJ229" s="230"/>
      <c r="CK229" s="230"/>
      <c r="CL229" s="230"/>
      <c r="CM229" s="230"/>
      <c r="CN229" s="230"/>
      <c r="CO229" s="230"/>
      <c r="CP229" s="230"/>
      <c r="CQ229" s="360"/>
      <c r="CR229" s="230"/>
      <c r="CS229" s="230"/>
      <c r="CT229" s="230"/>
      <c r="CU229" s="230"/>
      <c r="CV229" s="230"/>
      <c r="CW229" s="230"/>
      <c r="CX229" s="230"/>
      <c r="CY229" s="230"/>
      <c r="CZ229" s="230"/>
      <c r="DA229" s="230"/>
      <c r="DB229" s="230"/>
      <c r="DC229" s="230"/>
      <c r="DD229" s="230"/>
      <c r="DE229" s="230"/>
      <c r="DF229" s="230"/>
      <c r="DG229" s="230"/>
      <c r="DH229" s="230"/>
      <c r="DI229" s="230"/>
      <c r="DJ229" s="230"/>
      <c r="DK229" s="230"/>
      <c r="DL229" s="230"/>
      <c r="DM229" s="230"/>
      <c r="DN229" s="230"/>
      <c r="DO229" s="230"/>
      <c r="DP229" s="230"/>
      <c r="DQ229" s="230"/>
      <c r="DR229" s="230"/>
      <c r="DS229" s="230"/>
      <c r="DT229" s="230"/>
      <c r="DU229" s="230"/>
      <c r="DV229" s="230"/>
      <c r="DW229" s="230"/>
      <c r="DX229" s="359"/>
      <c r="DY229" s="230"/>
      <c r="DZ229" s="230"/>
      <c r="EA229" s="230"/>
      <c r="EB229" s="230"/>
      <c r="EC229" s="230"/>
      <c r="ED229" s="230"/>
      <c r="EE229" s="230"/>
      <c r="EF229" s="230"/>
      <c r="EG229" s="230"/>
      <c r="EH229" s="230"/>
      <c r="EI229" s="230"/>
      <c r="EJ229" s="360"/>
      <c r="EK229" s="360"/>
      <c r="EL229" s="230"/>
      <c r="EM229" s="359"/>
      <c r="EN229" s="230"/>
      <c r="EO229" s="230"/>
      <c r="EP229" s="359"/>
      <c r="EQ229" s="230"/>
      <c r="ER229" s="361"/>
      <c r="ES229" s="361"/>
      <c r="ET229" s="361"/>
      <c r="EU229" s="230"/>
      <c r="EV229" s="230"/>
      <c r="EW229" s="230"/>
      <c r="EX229" s="230"/>
      <c r="EY229" s="230"/>
      <c r="EZ229" s="230"/>
      <c r="FA229" s="184">
        <f t="shared" si="154"/>
        <v>0</v>
      </c>
      <c r="FB229" s="184">
        <f t="shared" si="199"/>
        <v>0</v>
      </c>
      <c r="FC229" s="184">
        <f t="shared" si="155"/>
        <v>0</v>
      </c>
      <c r="FD229" s="184">
        <f t="shared" si="156"/>
        <v>0</v>
      </c>
      <c r="FE229" s="184">
        <f t="shared" si="157"/>
        <v>0</v>
      </c>
      <c r="FF229" s="184">
        <f t="shared" si="158"/>
        <v>0</v>
      </c>
      <c r="FG229" s="184">
        <f t="shared" si="159"/>
        <v>0</v>
      </c>
      <c r="FH229" s="184">
        <f t="shared" si="160"/>
        <v>0</v>
      </c>
      <c r="FI229" s="184">
        <f t="shared" si="161"/>
        <v>0</v>
      </c>
      <c r="FJ229" s="184">
        <f t="shared" si="162"/>
        <v>0</v>
      </c>
      <c r="FK229" s="184">
        <f t="shared" si="163"/>
        <v>0</v>
      </c>
      <c r="FL229" s="184">
        <f t="shared" si="164"/>
        <v>0</v>
      </c>
      <c r="FM229" s="184">
        <f t="shared" si="165"/>
        <v>0</v>
      </c>
      <c r="FN229" s="184">
        <f t="shared" si="166"/>
        <v>0</v>
      </c>
      <c r="FO229" s="184">
        <f t="shared" si="167"/>
        <v>0</v>
      </c>
      <c r="FP229" s="184">
        <f t="shared" si="168"/>
        <v>0</v>
      </c>
      <c r="FQ229" s="184">
        <f t="shared" si="169"/>
        <v>0</v>
      </c>
      <c r="FR229" s="184">
        <f t="shared" si="170"/>
        <v>0</v>
      </c>
      <c r="FS229" s="184">
        <f t="shared" si="171"/>
        <v>0</v>
      </c>
      <c r="FT229" s="184">
        <f t="shared" si="172"/>
        <v>0</v>
      </c>
      <c r="FU229" s="184">
        <f t="shared" si="173"/>
        <v>0</v>
      </c>
      <c r="FV229" s="184">
        <f t="shared" si="174"/>
        <v>0</v>
      </c>
      <c r="FW229" s="184">
        <f t="shared" si="175"/>
        <v>0</v>
      </c>
      <c r="FX229" s="184">
        <f t="shared" si="176"/>
        <v>0</v>
      </c>
      <c r="FY229" s="184">
        <f t="shared" si="177"/>
        <v>0</v>
      </c>
      <c r="FZ229" s="184">
        <f t="shared" si="178"/>
        <v>0</v>
      </c>
      <c r="GA229" s="184">
        <f t="shared" si="179"/>
        <v>0</v>
      </c>
      <c r="GB229" s="184">
        <f t="shared" si="180"/>
        <v>0</v>
      </c>
      <c r="GC229" s="184">
        <f t="shared" si="181"/>
        <v>0</v>
      </c>
      <c r="GD229" s="184">
        <f t="shared" si="182"/>
        <v>0</v>
      </c>
      <c r="GE229" s="184">
        <f t="shared" si="183"/>
        <v>0</v>
      </c>
      <c r="GF229" s="184">
        <f t="shared" si="184"/>
        <v>0</v>
      </c>
      <c r="GG229" s="184">
        <f t="shared" si="185"/>
        <v>0</v>
      </c>
      <c r="GH229" s="184">
        <f t="shared" si="186"/>
        <v>0</v>
      </c>
      <c r="GI229" s="184">
        <f t="shared" si="187"/>
        <v>0</v>
      </c>
      <c r="GJ229" s="184">
        <f t="shared" si="188"/>
        <v>0</v>
      </c>
      <c r="GK229" s="184">
        <f t="shared" si="189"/>
        <v>0</v>
      </c>
      <c r="GL229" s="184">
        <f t="shared" si="190"/>
        <v>0</v>
      </c>
      <c r="GM229" s="184">
        <f t="shared" si="150"/>
        <v>0</v>
      </c>
      <c r="GN229" s="184">
        <f t="shared" si="151"/>
        <v>0</v>
      </c>
      <c r="GO229" s="184">
        <f t="shared" si="152"/>
        <v>0</v>
      </c>
      <c r="GP229" s="184">
        <f t="shared" si="153"/>
        <v>0</v>
      </c>
      <c r="GQ229" s="184">
        <f t="shared" si="191"/>
        <v>0</v>
      </c>
      <c r="GR229" s="184">
        <f t="shared" si="192"/>
        <v>0</v>
      </c>
      <c r="GS229" s="184">
        <f t="shared" si="193"/>
        <v>0</v>
      </c>
      <c r="GT229" s="184">
        <f t="shared" si="194"/>
        <v>0</v>
      </c>
      <c r="GU229" s="184">
        <f t="shared" si="195"/>
        <v>0</v>
      </c>
      <c r="GV229" s="184">
        <f t="shared" si="196"/>
        <v>0</v>
      </c>
      <c r="GW229" s="184">
        <f t="shared" si="197"/>
        <v>0</v>
      </c>
      <c r="GX229" s="184">
        <f t="shared" si="198"/>
        <v>0</v>
      </c>
    </row>
    <row r="230" spans="1:206" ht="23.25" x14ac:dyDescent="0.25">
      <c r="A230" s="169" t="s">
        <v>80</v>
      </c>
      <c r="B230" s="358">
        <v>45535</v>
      </c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  <c r="BG230" s="230"/>
      <c r="BH230" s="230"/>
      <c r="BI230" s="230"/>
      <c r="BJ230" s="230"/>
      <c r="BK230" s="230"/>
      <c r="BL230" s="230"/>
      <c r="BM230" s="230"/>
      <c r="BN230" s="230"/>
      <c r="BO230" s="230"/>
      <c r="BP230" s="230"/>
      <c r="BQ230" s="230"/>
      <c r="BR230" s="230"/>
      <c r="BS230" s="359"/>
      <c r="BT230" s="230"/>
      <c r="BU230" s="230"/>
      <c r="BV230" s="230"/>
      <c r="BW230" s="230"/>
      <c r="BX230" s="230"/>
      <c r="BY230" s="230"/>
      <c r="BZ230" s="230"/>
      <c r="CA230" s="230"/>
      <c r="CB230" s="230"/>
      <c r="CC230" s="230"/>
      <c r="CD230" s="230"/>
      <c r="CE230" s="230"/>
      <c r="CF230" s="230"/>
      <c r="CG230" s="230"/>
      <c r="CH230" s="230"/>
      <c r="CI230" s="230"/>
      <c r="CJ230" s="230"/>
      <c r="CK230" s="230"/>
      <c r="CL230" s="230"/>
      <c r="CM230" s="230"/>
      <c r="CN230" s="230"/>
      <c r="CO230" s="230"/>
      <c r="CP230" s="230"/>
      <c r="CQ230" s="360"/>
      <c r="CR230" s="230"/>
      <c r="CS230" s="230"/>
      <c r="CT230" s="230"/>
      <c r="CU230" s="230"/>
      <c r="CV230" s="230"/>
      <c r="CW230" s="230"/>
      <c r="CX230" s="230"/>
      <c r="CY230" s="230"/>
      <c r="CZ230" s="230"/>
      <c r="DA230" s="230"/>
      <c r="DB230" s="230"/>
      <c r="DC230" s="230"/>
      <c r="DD230" s="230"/>
      <c r="DE230" s="230"/>
      <c r="DF230" s="230"/>
      <c r="DG230" s="230"/>
      <c r="DH230" s="230"/>
      <c r="DI230" s="230"/>
      <c r="DJ230" s="230"/>
      <c r="DK230" s="230"/>
      <c r="DL230" s="230"/>
      <c r="DM230" s="230"/>
      <c r="DN230" s="230"/>
      <c r="DO230" s="230"/>
      <c r="DP230" s="230"/>
      <c r="DQ230" s="230"/>
      <c r="DR230" s="230"/>
      <c r="DS230" s="230"/>
      <c r="DT230" s="230"/>
      <c r="DU230" s="230"/>
      <c r="DV230" s="230"/>
      <c r="DW230" s="230"/>
      <c r="DX230" s="359"/>
      <c r="DY230" s="230"/>
      <c r="DZ230" s="230"/>
      <c r="EA230" s="230"/>
      <c r="EB230" s="230"/>
      <c r="EC230" s="230"/>
      <c r="ED230" s="230"/>
      <c r="EE230" s="230"/>
      <c r="EF230" s="230"/>
      <c r="EG230" s="230"/>
      <c r="EH230" s="230"/>
      <c r="EI230" s="230"/>
      <c r="EJ230" s="360"/>
      <c r="EK230" s="360"/>
      <c r="EL230" s="230"/>
      <c r="EM230" s="359"/>
      <c r="EN230" s="230"/>
      <c r="EO230" s="230"/>
      <c r="EP230" s="359"/>
      <c r="EQ230" s="230"/>
      <c r="ER230" s="361"/>
      <c r="ES230" s="361"/>
      <c r="ET230" s="361"/>
      <c r="EU230" s="230"/>
      <c r="EV230" s="230"/>
      <c r="EW230" s="230"/>
      <c r="EX230" s="230"/>
      <c r="EY230" s="230"/>
      <c r="EZ230" s="230"/>
      <c r="FA230" s="184">
        <f t="shared" si="154"/>
        <v>0</v>
      </c>
      <c r="FB230" s="184">
        <f t="shared" si="199"/>
        <v>0</v>
      </c>
      <c r="FC230" s="184">
        <f t="shared" si="155"/>
        <v>0</v>
      </c>
      <c r="FD230" s="184">
        <f t="shared" si="156"/>
        <v>0</v>
      </c>
      <c r="FE230" s="184">
        <f t="shared" si="157"/>
        <v>0</v>
      </c>
      <c r="FF230" s="184">
        <f t="shared" si="158"/>
        <v>0</v>
      </c>
      <c r="FG230" s="184">
        <f t="shared" si="159"/>
        <v>0</v>
      </c>
      <c r="FH230" s="184">
        <f t="shared" si="160"/>
        <v>0</v>
      </c>
      <c r="FI230" s="184">
        <f t="shared" si="161"/>
        <v>0</v>
      </c>
      <c r="FJ230" s="184">
        <f t="shared" si="162"/>
        <v>0</v>
      </c>
      <c r="FK230" s="184">
        <f t="shared" si="163"/>
        <v>0</v>
      </c>
      <c r="FL230" s="184">
        <f t="shared" si="164"/>
        <v>0</v>
      </c>
      <c r="FM230" s="184">
        <f t="shared" si="165"/>
        <v>0</v>
      </c>
      <c r="FN230" s="184">
        <f t="shared" si="166"/>
        <v>0</v>
      </c>
      <c r="FO230" s="184">
        <f t="shared" si="167"/>
        <v>0</v>
      </c>
      <c r="FP230" s="184">
        <f t="shared" si="168"/>
        <v>0</v>
      </c>
      <c r="FQ230" s="184">
        <f t="shared" si="169"/>
        <v>0</v>
      </c>
      <c r="FR230" s="184">
        <f t="shared" si="170"/>
        <v>0</v>
      </c>
      <c r="FS230" s="184">
        <f t="shared" si="171"/>
        <v>0</v>
      </c>
      <c r="FT230" s="184">
        <f t="shared" si="172"/>
        <v>0</v>
      </c>
      <c r="FU230" s="184">
        <f t="shared" si="173"/>
        <v>0</v>
      </c>
      <c r="FV230" s="184">
        <f t="shared" si="174"/>
        <v>0</v>
      </c>
      <c r="FW230" s="184">
        <f t="shared" si="175"/>
        <v>0</v>
      </c>
      <c r="FX230" s="184">
        <f t="shared" si="176"/>
        <v>0</v>
      </c>
      <c r="FY230" s="184">
        <f t="shared" si="177"/>
        <v>0</v>
      </c>
      <c r="FZ230" s="184">
        <f t="shared" si="178"/>
        <v>0</v>
      </c>
      <c r="GA230" s="184">
        <f t="shared" si="179"/>
        <v>0</v>
      </c>
      <c r="GB230" s="184">
        <f t="shared" si="180"/>
        <v>0</v>
      </c>
      <c r="GC230" s="184">
        <f t="shared" si="181"/>
        <v>0</v>
      </c>
      <c r="GD230" s="184">
        <f t="shared" si="182"/>
        <v>0</v>
      </c>
      <c r="GE230" s="184">
        <f t="shared" si="183"/>
        <v>0</v>
      </c>
      <c r="GF230" s="184">
        <f t="shared" si="184"/>
        <v>0</v>
      </c>
      <c r="GG230" s="184">
        <f t="shared" si="185"/>
        <v>0</v>
      </c>
      <c r="GH230" s="184">
        <f t="shared" si="186"/>
        <v>0</v>
      </c>
      <c r="GI230" s="184">
        <f t="shared" si="187"/>
        <v>0</v>
      </c>
      <c r="GJ230" s="184">
        <f t="shared" si="188"/>
        <v>0</v>
      </c>
      <c r="GK230" s="184">
        <f t="shared" si="189"/>
        <v>0</v>
      </c>
      <c r="GL230" s="184">
        <f t="shared" si="190"/>
        <v>0</v>
      </c>
      <c r="GM230" s="184">
        <f t="shared" si="150"/>
        <v>0</v>
      </c>
      <c r="GN230" s="184">
        <f t="shared" si="151"/>
        <v>0</v>
      </c>
      <c r="GO230" s="184">
        <f t="shared" si="152"/>
        <v>0</v>
      </c>
      <c r="GP230" s="184">
        <f t="shared" si="153"/>
        <v>0</v>
      </c>
      <c r="GQ230" s="184">
        <f t="shared" si="191"/>
        <v>0</v>
      </c>
      <c r="GR230" s="184">
        <f t="shared" si="192"/>
        <v>0</v>
      </c>
      <c r="GS230" s="184">
        <f t="shared" si="193"/>
        <v>0</v>
      </c>
      <c r="GT230" s="184">
        <f t="shared" si="194"/>
        <v>0</v>
      </c>
      <c r="GU230" s="184">
        <f t="shared" si="195"/>
        <v>0</v>
      </c>
      <c r="GV230" s="184">
        <f t="shared" si="196"/>
        <v>0</v>
      </c>
      <c r="GW230" s="184">
        <f t="shared" si="197"/>
        <v>0</v>
      </c>
      <c r="GX230" s="184">
        <f t="shared" si="198"/>
        <v>0</v>
      </c>
    </row>
    <row r="231" spans="1:206" ht="23.25" x14ac:dyDescent="0.25">
      <c r="A231" s="169" t="s">
        <v>81</v>
      </c>
      <c r="B231" s="358">
        <v>45536</v>
      </c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  <c r="BG231" s="230"/>
      <c r="BH231" s="230"/>
      <c r="BI231" s="230"/>
      <c r="BJ231" s="230"/>
      <c r="BK231" s="230"/>
      <c r="BL231" s="230"/>
      <c r="BM231" s="230"/>
      <c r="BN231" s="230"/>
      <c r="BO231" s="230"/>
      <c r="BP231" s="230"/>
      <c r="BQ231" s="230"/>
      <c r="BR231" s="230"/>
      <c r="BS231" s="359"/>
      <c r="BT231" s="230"/>
      <c r="BU231" s="230"/>
      <c r="BV231" s="230"/>
      <c r="BW231" s="230"/>
      <c r="BX231" s="230"/>
      <c r="BY231" s="230"/>
      <c r="BZ231" s="230"/>
      <c r="CA231" s="230"/>
      <c r="CB231" s="230"/>
      <c r="CC231" s="230"/>
      <c r="CD231" s="230"/>
      <c r="CE231" s="230"/>
      <c r="CF231" s="230"/>
      <c r="CG231" s="230"/>
      <c r="CH231" s="230"/>
      <c r="CI231" s="230"/>
      <c r="CJ231" s="230"/>
      <c r="CK231" s="230"/>
      <c r="CL231" s="230"/>
      <c r="CM231" s="230"/>
      <c r="CN231" s="230"/>
      <c r="CO231" s="230"/>
      <c r="CP231" s="230"/>
      <c r="CQ231" s="360"/>
      <c r="CR231" s="230"/>
      <c r="CS231" s="230"/>
      <c r="CT231" s="230"/>
      <c r="CU231" s="230"/>
      <c r="CV231" s="230"/>
      <c r="CW231" s="230"/>
      <c r="CX231" s="230"/>
      <c r="CY231" s="230"/>
      <c r="CZ231" s="230"/>
      <c r="DA231" s="230"/>
      <c r="DB231" s="230"/>
      <c r="DC231" s="230"/>
      <c r="DD231" s="230"/>
      <c r="DE231" s="230"/>
      <c r="DF231" s="230"/>
      <c r="DG231" s="230"/>
      <c r="DH231" s="230"/>
      <c r="DI231" s="230"/>
      <c r="DJ231" s="230"/>
      <c r="DK231" s="230"/>
      <c r="DL231" s="230"/>
      <c r="DM231" s="230"/>
      <c r="DN231" s="230"/>
      <c r="DO231" s="230"/>
      <c r="DP231" s="230"/>
      <c r="DQ231" s="230"/>
      <c r="DR231" s="230"/>
      <c r="DS231" s="230"/>
      <c r="DT231" s="230"/>
      <c r="DU231" s="230"/>
      <c r="DV231" s="230"/>
      <c r="DW231" s="230"/>
      <c r="DX231" s="359"/>
      <c r="DY231" s="230"/>
      <c r="DZ231" s="230"/>
      <c r="EA231" s="230"/>
      <c r="EB231" s="230"/>
      <c r="EC231" s="230"/>
      <c r="ED231" s="230"/>
      <c r="EE231" s="230"/>
      <c r="EF231" s="230"/>
      <c r="EG231" s="230"/>
      <c r="EH231" s="230"/>
      <c r="EI231" s="230"/>
      <c r="EJ231" s="360"/>
      <c r="EK231" s="360"/>
      <c r="EL231" s="230"/>
      <c r="EM231" s="359"/>
      <c r="EN231" s="230"/>
      <c r="EO231" s="230"/>
      <c r="EP231" s="359"/>
      <c r="EQ231" s="230"/>
      <c r="ER231" s="361"/>
      <c r="ES231" s="361"/>
      <c r="ET231" s="361"/>
      <c r="EU231" s="230"/>
      <c r="EV231" s="230"/>
      <c r="EW231" s="230"/>
      <c r="EX231" s="230"/>
      <c r="EY231" s="230"/>
      <c r="EZ231" s="230"/>
      <c r="FA231" s="184">
        <f t="shared" si="154"/>
        <v>0</v>
      </c>
      <c r="FB231" s="184">
        <f t="shared" si="199"/>
        <v>0</v>
      </c>
      <c r="FC231" s="184">
        <f t="shared" si="155"/>
        <v>0</v>
      </c>
      <c r="FD231" s="184">
        <f t="shared" si="156"/>
        <v>0</v>
      </c>
      <c r="FE231" s="184">
        <f t="shared" si="157"/>
        <v>0</v>
      </c>
      <c r="FF231" s="184">
        <f t="shared" si="158"/>
        <v>0</v>
      </c>
      <c r="FG231" s="184">
        <f t="shared" si="159"/>
        <v>0</v>
      </c>
      <c r="FH231" s="184">
        <f t="shared" si="160"/>
        <v>0</v>
      </c>
      <c r="FI231" s="184">
        <f t="shared" si="161"/>
        <v>0</v>
      </c>
      <c r="FJ231" s="184">
        <f t="shared" si="162"/>
        <v>0</v>
      </c>
      <c r="FK231" s="184">
        <f t="shared" si="163"/>
        <v>0</v>
      </c>
      <c r="FL231" s="184">
        <f t="shared" si="164"/>
        <v>0</v>
      </c>
      <c r="FM231" s="184">
        <f t="shared" si="165"/>
        <v>0</v>
      </c>
      <c r="FN231" s="184">
        <f t="shared" si="166"/>
        <v>0</v>
      </c>
      <c r="FO231" s="184">
        <f t="shared" si="167"/>
        <v>0</v>
      </c>
      <c r="FP231" s="184">
        <f t="shared" si="168"/>
        <v>0</v>
      </c>
      <c r="FQ231" s="184">
        <f t="shared" si="169"/>
        <v>0</v>
      </c>
      <c r="FR231" s="184">
        <f t="shared" si="170"/>
        <v>0</v>
      </c>
      <c r="FS231" s="184">
        <f t="shared" si="171"/>
        <v>0</v>
      </c>
      <c r="FT231" s="184">
        <f t="shared" si="172"/>
        <v>0</v>
      </c>
      <c r="FU231" s="184">
        <f t="shared" si="173"/>
        <v>0</v>
      </c>
      <c r="FV231" s="184">
        <f t="shared" si="174"/>
        <v>0</v>
      </c>
      <c r="FW231" s="184">
        <f t="shared" si="175"/>
        <v>0</v>
      </c>
      <c r="FX231" s="184">
        <f t="shared" si="176"/>
        <v>0</v>
      </c>
      <c r="FY231" s="184">
        <f t="shared" si="177"/>
        <v>0</v>
      </c>
      <c r="FZ231" s="184">
        <f t="shared" si="178"/>
        <v>0</v>
      </c>
      <c r="GA231" s="184">
        <f t="shared" si="179"/>
        <v>0</v>
      </c>
      <c r="GB231" s="184">
        <f t="shared" si="180"/>
        <v>0</v>
      </c>
      <c r="GC231" s="184">
        <f t="shared" si="181"/>
        <v>0</v>
      </c>
      <c r="GD231" s="184">
        <f t="shared" si="182"/>
        <v>0</v>
      </c>
      <c r="GE231" s="184">
        <f t="shared" si="183"/>
        <v>0</v>
      </c>
      <c r="GF231" s="184">
        <f t="shared" si="184"/>
        <v>0</v>
      </c>
      <c r="GG231" s="184">
        <f t="shared" si="185"/>
        <v>0</v>
      </c>
      <c r="GH231" s="184">
        <f t="shared" si="186"/>
        <v>0</v>
      </c>
      <c r="GI231" s="184">
        <f t="shared" si="187"/>
        <v>0</v>
      </c>
      <c r="GJ231" s="184">
        <f t="shared" si="188"/>
        <v>0</v>
      </c>
      <c r="GK231" s="184">
        <f t="shared" si="189"/>
        <v>0</v>
      </c>
      <c r="GL231" s="184">
        <f t="shared" si="190"/>
        <v>0</v>
      </c>
      <c r="GM231" s="184">
        <f t="shared" si="150"/>
        <v>0</v>
      </c>
      <c r="GN231" s="184">
        <f t="shared" si="151"/>
        <v>0</v>
      </c>
      <c r="GO231" s="184">
        <f t="shared" si="152"/>
        <v>0</v>
      </c>
      <c r="GP231" s="184">
        <f t="shared" si="153"/>
        <v>0</v>
      </c>
      <c r="GQ231" s="184">
        <f t="shared" si="191"/>
        <v>0</v>
      </c>
      <c r="GR231" s="184">
        <f t="shared" si="192"/>
        <v>0</v>
      </c>
      <c r="GS231" s="184">
        <f t="shared" si="193"/>
        <v>0</v>
      </c>
      <c r="GT231" s="184">
        <f t="shared" si="194"/>
        <v>0</v>
      </c>
      <c r="GU231" s="184">
        <f t="shared" si="195"/>
        <v>0</v>
      </c>
      <c r="GV231" s="184">
        <f t="shared" si="196"/>
        <v>0</v>
      </c>
      <c r="GW231" s="184">
        <f t="shared" si="197"/>
        <v>0</v>
      </c>
      <c r="GX231" s="184">
        <f t="shared" si="198"/>
        <v>0</v>
      </c>
    </row>
    <row r="232" spans="1:206" ht="23.25" x14ac:dyDescent="0.25">
      <c r="A232" s="169" t="s">
        <v>75</v>
      </c>
      <c r="B232" s="358">
        <v>45537</v>
      </c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  <c r="BG232" s="230"/>
      <c r="BH232" s="230"/>
      <c r="BI232" s="230"/>
      <c r="BJ232" s="230"/>
      <c r="BK232" s="230"/>
      <c r="BL232" s="230"/>
      <c r="BM232" s="230"/>
      <c r="BN232" s="230"/>
      <c r="BO232" s="230"/>
      <c r="BP232" s="230"/>
      <c r="BQ232" s="230"/>
      <c r="BR232" s="230"/>
      <c r="BS232" s="359"/>
      <c r="BT232" s="230"/>
      <c r="BU232" s="230"/>
      <c r="BV232" s="230"/>
      <c r="BW232" s="230"/>
      <c r="BX232" s="230"/>
      <c r="BY232" s="230"/>
      <c r="BZ232" s="230"/>
      <c r="CA232" s="230"/>
      <c r="CB232" s="230"/>
      <c r="CC232" s="230"/>
      <c r="CD232" s="230"/>
      <c r="CE232" s="230"/>
      <c r="CF232" s="230"/>
      <c r="CG232" s="230"/>
      <c r="CH232" s="230"/>
      <c r="CI232" s="230"/>
      <c r="CJ232" s="230"/>
      <c r="CK232" s="230"/>
      <c r="CL232" s="230"/>
      <c r="CM232" s="230"/>
      <c r="CN232" s="230"/>
      <c r="CO232" s="230"/>
      <c r="CP232" s="230"/>
      <c r="CQ232" s="360"/>
      <c r="CR232" s="230"/>
      <c r="CS232" s="230"/>
      <c r="CT232" s="230"/>
      <c r="CU232" s="230"/>
      <c r="CV232" s="230"/>
      <c r="CW232" s="230"/>
      <c r="CX232" s="230"/>
      <c r="CY232" s="230"/>
      <c r="CZ232" s="230"/>
      <c r="DA232" s="230"/>
      <c r="DB232" s="230"/>
      <c r="DC232" s="230"/>
      <c r="DD232" s="230"/>
      <c r="DE232" s="230"/>
      <c r="DF232" s="230"/>
      <c r="DG232" s="230"/>
      <c r="DH232" s="230"/>
      <c r="DI232" s="230"/>
      <c r="DJ232" s="230"/>
      <c r="DK232" s="230"/>
      <c r="DL232" s="230"/>
      <c r="DM232" s="230"/>
      <c r="DN232" s="230"/>
      <c r="DO232" s="230"/>
      <c r="DP232" s="230"/>
      <c r="DQ232" s="230"/>
      <c r="DR232" s="230"/>
      <c r="DS232" s="230"/>
      <c r="DT232" s="230"/>
      <c r="DU232" s="230"/>
      <c r="DV232" s="230"/>
      <c r="DW232" s="230"/>
      <c r="DX232" s="359"/>
      <c r="DY232" s="230"/>
      <c r="DZ232" s="230"/>
      <c r="EA232" s="230"/>
      <c r="EB232" s="230"/>
      <c r="EC232" s="230"/>
      <c r="ED232" s="230"/>
      <c r="EE232" s="230"/>
      <c r="EF232" s="230"/>
      <c r="EG232" s="230"/>
      <c r="EH232" s="230"/>
      <c r="EI232" s="230"/>
      <c r="EJ232" s="360"/>
      <c r="EK232" s="360"/>
      <c r="EL232" s="230"/>
      <c r="EM232" s="359"/>
      <c r="EN232" s="230"/>
      <c r="EO232" s="230"/>
      <c r="EP232" s="359"/>
      <c r="EQ232" s="230"/>
      <c r="ER232" s="361"/>
      <c r="ES232" s="361"/>
      <c r="ET232" s="361"/>
      <c r="EU232" s="230"/>
      <c r="EV232" s="230"/>
      <c r="EW232" s="230"/>
      <c r="EX232" s="230"/>
      <c r="EY232" s="230"/>
      <c r="EZ232" s="230"/>
      <c r="FA232" s="184">
        <f t="shared" si="154"/>
        <v>0</v>
      </c>
      <c r="FB232" s="184">
        <f t="shared" si="199"/>
        <v>0</v>
      </c>
      <c r="FC232" s="184">
        <f t="shared" si="155"/>
        <v>0</v>
      </c>
      <c r="FD232" s="184">
        <f t="shared" si="156"/>
        <v>0</v>
      </c>
      <c r="FE232" s="184">
        <f t="shared" si="157"/>
        <v>0</v>
      </c>
      <c r="FF232" s="184">
        <f t="shared" si="158"/>
        <v>0</v>
      </c>
      <c r="FG232" s="184">
        <f t="shared" si="159"/>
        <v>0</v>
      </c>
      <c r="FH232" s="184">
        <f t="shared" si="160"/>
        <v>0</v>
      </c>
      <c r="FI232" s="184">
        <f t="shared" si="161"/>
        <v>0</v>
      </c>
      <c r="FJ232" s="184">
        <f t="shared" si="162"/>
        <v>0</v>
      </c>
      <c r="FK232" s="184">
        <f t="shared" si="163"/>
        <v>0</v>
      </c>
      <c r="FL232" s="184">
        <f t="shared" si="164"/>
        <v>0</v>
      </c>
      <c r="FM232" s="184">
        <f t="shared" si="165"/>
        <v>0</v>
      </c>
      <c r="FN232" s="184">
        <f t="shared" si="166"/>
        <v>0</v>
      </c>
      <c r="FO232" s="184">
        <f t="shared" si="167"/>
        <v>0</v>
      </c>
      <c r="FP232" s="184">
        <f t="shared" si="168"/>
        <v>0</v>
      </c>
      <c r="FQ232" s="184">
        <f t="shared" si="169"/>
        <v>0</v>
      </c>
      <c r="FR232" s="184">
        <f t="shared" si="170"/>
        <v>0</v>
      </c>
      <c r="FS232" s="184">
        <f t="shared" si="171"/>
        <v>0</v>
      </c>
      <c r="FT232" s="184">
        <f t="shared" si="172"/>
        <v>0</v>
      </c>
      <c r="FU232" s="184">
        <f t="shared" si="173"/>
        <v>0</v>
      </c>
      <c r="FV232" s="184">
        <f t="shared" si="174"/>
        <v>0</v>
      </c>
      <c r="FW232" s="184">
        <f t="shared" si="175"/>
        <v>0</v>
      </c>
      <c r="FX232" s="184">
        <f t="shared" si="176"/>
        <v>0</v>
      </c>
      <c r="FY232" s="184">
        <f t="shared" si="177"/>
        <v>0</v>
      </c>
      <c r="FZ232" s="184">
        <f t="shared" si="178"/>
        <v>0</v>
      </c>
      <c r="GA232" s="184">
        <f t="shared" si="179"/>
        <v>0</v>
      </c>
      <c r="GB232" s="184">
        <f t="shared" si="180"/>
        <v>0</v>
      </c>
      <c r="GC232" s="184">
        <f t="shared" si="181"/>
        <v>0</v>
      </c>
      <c r="GD232" s="184">
        <f t="shared" si="182"/>
        <v>0</v>
      </c>
      <c r="GE232" s="184">
        <f t="shared" si="183"/>
        <v>0</v>
      </c>
      <c r="GF232" s="184">
        <f t="shared" si="184"/>
        <v>0</v>
      </c>
      <c r="GG232" s="184">
        <f t="shared" si="185"/>
        <v>0</v>
      </c>
      <c r="GH232" s="184">
        <f t="shared" si="186"/>
        <v>0</v>
      </c>
      <c r="GI232" s="184">
        <f t="shared" si="187"/>
        <v>0</v>
      </c>
      <c r="GJ232" s="184">
        <f t="shared" si="188"/>
        <v>0</v>
      </c>
      <c r="GK232" s="184">
        <f t="shared" si="189"/>
        <v>0</v>
      </c>
      <c r="GL232" s="184">
        <f t="shared" si="190"/>
        <v>0</v>
      </c>
      <c r="GM232" s="184">
        <f t="shared" si="150"/>
        <v>0</v>
      </c>
      <c r="GN232" s="184">
        <f t="shared" si="151"/>
        <v>0</v>
      </c>
      <c r="GO232" s="184">
        <f t="shared" si="152"/>
        <v>0</v>
      </c>
      <c r="GP232" s="184">
        <f t="shared" si="153"/>
        <v>0</v>
      </c>
      <c r="GQ232" s="184">
        <f t="shared" si="191"/>
        <v>0</v>
      </c>
      <c r="GR232" s="184">
        <f t="shared" si="192"/>
        <v>0</v>
      </c>
      <c r="GS232" s="184">
        <f t="shared" si="193"/>
        <v>0</v>
      </c>
      <c r="GT232" s="184">
        <f t="shared" si="194"/>
        <v>0</v>
      </c>
      <c r="GU232" s="184">
        <f t="shared" si="195"/>
        <v>0</v>
      </c>
      <c r="GV232" s="184">
        <f t="shared" si="196"/>
        <v>0</v>
      </c>
      <c r="GW232" s="184">
        <f t="shared" si="197"/>
        <v>0</v>
      </c>
      <c r="GX232" s="184">
        <f t="shared" si="198"/>
        <v>0</v>
      </c>
    </row>
    <row r="233" spans="1:206" ht="23.25" x14ac:dyDescent="0.25">
      <c r="A233" s="169" t="s">
        <v>76</v>
      </c>
      <c r="B233" s="358">
        <v>45538</v>
      </c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  <c r="BG233" s="230"/>
      <c r="BH233" s="230"/>
      <c r="BI233" s="230"/>
      <c r="BJ233" s="230"/>
      <c r="BK233" s="230"/>
      <c r="BL233" s="230"/>
      <c r="BM233" s="230"/>
      <c r="BN233" s="230"/>
      <c r="BO233" s="230"/>
      <c r="BP233" s="230"/>
      <c r="BQ233" s="230"/>
      <c r="BR233" s="230"/>
      <c r="BS233" s="359"/>
      <c r="BT233" s="230"/>
      <c r="BU233" s="230"/>
      <c r="BV233" s="230"/>
      <c r="BW233" s="230"/>
      <c r="BX233" s="230"/>
      <c r="BY233" s="230"/>
      <c r="BZ233" s="230"/>
      <c r="CA233" s="230"/>
      <c r="CB233" s="230"/>
      <c r="CC233" s="230"/>
      <c r="CD233" s="230"/>
      <c r="CE233" s="230"/>
      <c r="CF233" s="230"/>
      <c r="CG233" s="230"/>
      <c r="CH233" s="230"/>
      <c r="CI233" s="230"/>
      <c r="CJ233" s="230"/>
      <c r="CK233" s="230"/>
      <c r="CL233" s="230"/>
      <c r="CM233" s="230"/>
      <c r="CN233" s="230"/>
      <c r="CO233" s="230"/>
      <c r="CP233" s="230"/>
      <c r="CQ233" s="360"/>
      <c r="CR233" s="230"/>
      <c r="CS233" s="230"/>
      <c r="CT233" s="230"/>
      <c r="CU233" s="230"/>
      <c r="CV233" s="230"/>
      <c r="CW233" s="230"/>
      <c r="CX233" s="230"/>
      <c r="CY233" s="230"/>
      <c r="CZ233" s="230"/>
      <c r="DA233" s="230"/>
      <c r="DB233" s="230"/>
      <c r="DC233" s="230"/>
      <c r="DD233" s="230"/>
      <c r="DE233" s="230"/>
      <c r="DF233" s="230"/>
      <c r="DG233" s="230"/>
      <c r="DH233" s="230"/>
      <c r="DI233" s="230"/>
      <c r="DJ233" s="230"/>
      <c r="DK233" s="230"/>
      <c r="DL233" s="230"/>
      <c r="DM233" s="230"/>
      <c r="DN233" s="230"/>
      <c r="DO233" s="230"/>
      <c r="DP233" s="230"/>
      <c r="DQ233" s="230"/>
      <c r="DR233" s="230"/>
      <c r="DS233" s="230"/>
      <c r="DT233" s="230"/>
      <c r="DU233" s="230"/>
      <c r="DV233" s="230"/>
      <c r="DW233" s="230"/>
      <c r="DX233" s="359"/>
      <c r="DY233" s="230"/>
      <c r="DZ233" s="230"/>
      <c r="EA233" s="230"/>
      <c r="EB233" s="230"/>
      <c r="EC233" s="230"/>
      <c r="ED233" s="230"/>
      <c r="EE233" s="230"/>
      <c r="EF233" s="230"/>
      <c r="EG233" s="230"/>
      <c r="EH233" s="230"/>
      <c r="EI233" s="230"/>
      <c r="EJ233" s="360"/>
      <c r="EK233" s="360"/>
      <c r="EL233" s="230"/>
      <c r="EM233" s="359"/>
      <c r="EN233" s="230"/>
      <c r="EO233" s="230"/>
      <c r="EP233" s="359"/>
      <c r="EQ233" s="230"/>
      <c r="ER233" s="361"/>
      <c r="ES233" s="361"/>
      <c r="ET233" s="361"/>
      <c r="EU233" s="230"/>
      <c r="EV233" s="230"/>
      <c r="EW233" s="230"/>
      <c r="EX233" s="230"/>
      <c r="EY233" s="230"/>
      <c r="EZ233" s="230"/>
      <c r="FA233" s="184">
        <f t="shared" si="154"/>
        <v>0</v>
      </c>
      <c r="FB233" s="184">
        <f t="shared" si="199"/>
        <v>0</v>
      </c>
      <c r="FC233" s="184">
        <f t="shared" si="155"/>
        <v>0</v>
      </c>
      <c r="FD233" s="184">
        <f t="shared" si="156"/>
        <v>0</v>
      </c>
      <c r="FE233" s="184">
        <f t="shared" si="157"/>
        <v>0</v>
      </c>
      <c r="FF233" s="184">
        <f t="shared" si="158"/>
        <v>0</v>
      </c>
      <c r="FG233" s="184">
        <f t="shared" si="159"/>
        <v>0</v>
      </c>
      <c r="FH233" s="184">
        <f t="shared" si="160"/>
        <v>0</v>
      </c>
      <c r="FI233" s="184">
        <f t="shared" si="161"/>
        <v>0</v>
      </c>
      <c r="FJ233" s="184">
        <f t="shared" si="162"/>
        <v>0</v>
      </c>
      <c r="FK233" s="184">
        <f t="shared" si="163"/>
        <v>0</v>
      </c>
      <c r="FL233" s="184">
        <f t="shared" si="164"/>
        <v>0</v>
      </c>
      <c r="FM233" s="184">
        <f t="shared" si="165"/>
        <v>0</v>
      </c>
      <c r="FN233" s="184">
        <f t="shared" si="166"/>
        <v>0</v>
      </c>
      <c r="FO233" s="184">
        <f t="shared" si="167"/>
        <v>0</v>
      </c>
      <c r="FP233" s="184">
        <f t="shared" si="168"/>
        <v>0</v>
      </c>
      <c r="FQ233" s="184">
        <f t="shared" si="169"/>
        <v>0</v>
      </c>
      <c r="FR233" s="184">
        <f t="shared" si="170"/>
        <v>0</v>
      </c>
      <c r="FS233" s="184">
        <f t="shared" si="171"/>
        <v>0</v>
      </c>
      <c r="FT233" s="184">
        <f t="shared" si="172"/>
        <v>0</v>
      </c>
      <c r="FU233" s="184">
        <f t="shared" si="173"/>
        <v>0</v>
      </c>
      <c r="FV233" s="184">
        <f t="shared" si="174"/>
        <v>0</v>
      </c>
      <c r="FW233" s="184">
        <f t="shared" si="175"/>
        <v>0</v>
      </c>
      <c r="FX233" s="184">
        <f t="shared" si="176"/>
        <v>0</v>
      </c>
      <c r="FY233" s="184">
        <f t="shared" si="177"/>
        <v>0</v>
      </c>
      <c r="FZ233" s="184">
        <f t="shared" si="178"/>
        <v>0</v>
      </c>
      <c r="GA233" s="184">
        <f t="shared" si="179"/>
        <v>0</v>
      </c>
      <c r="GB233" s="184">
        <f t="shared" si="180"/>
        <v>0</v>
      </c>
      <c r="GC233" s="184">
        <f t="shared" si="181"/>
        <v>0</v>
      </c>
      <c r="GD233" s="184">
        <f t="shared" si="182"/>
        <v>0</v>
      </c>
      <c r="GE233" s="184">
        <f t="shared" si="183"/>
        <v>0</v>
      </c>
      <c r="GF233" s="184">
        <f t="shared" si="184"/>
        <v>0</v>
      </c>
      <c r="GG233" s="184">
        <f t="shared" si="185"/>
        <v>0</v>
      </c>
      <c r="GH233" s="184">
        <f t="shared" si="186"/>
        <v>0</v>
      </c>
      <c r="GI233" s="184">
        <f t="shared" si="187"/>
        <v>0</v>
      </c>
      <c r="GJ233" s="184">
        <f t="shared" si="188"/>
        <v>0</v>
      </c>
      <c r="GK233" s="184">
        <f t="shared" si="189"/>
        <v>0</v>
      </c>
      <c r="GL233" s="184">
        <f t="shared" si="190"/>
        <v>0</v>
      </c>
      <c r="GM233" s="184">
        <f t="shared" si="150"/>
        <v>0</v>
      </c>
      <c r="GN233" s="184">
        <f t="shared" si="151"/>
        <v>0</v>
      </c>
      <c r="GO233" s="184">
        <f t="shared" si="152"/>
        <v>0</v>
      </c>
      <c r="GP233" s="184">
        <f t="shared" si="153"/>
        <v>0</v>
      </c>
      <c r="GQ233" s="184">
        <f t="shared" si="191"/>
        <v>0</v>
      </c>
      <c r="GR233" s="184">
        <f t="shared" si="192"/>
        <v>0</v>
      </c>
      <c r="GS233" s="184">
        <f t="shared" si="193"/>
        <v>0</v>
      </c>
      <c r="GT233" s="184">
        <f t="shared" si="194"/>
        <v>0</v>
      </c>
      <c r="GU233" s="184">
        <f t="shared" si="195"/>
        <v>0</v>
      </c>
      <c r="GV233" s="184">
        <f t="shared" si="196"/>
        <v>0</v>
      </c>
      <c r="GW233" s="184">
        <f t="shared" si="197"/>
        <v>0</v>
      </c>
      <c r="GX233" s="184">
        <f t="shared" si="198"/>
        <v>0</v>
      </c>
    </row>
    <row r="234" spans="1:206" ht="23.25" x14ac:dyDescent="0.25">
      <c r="A234" s="169" t="s">
        <v>77</v>
      </c>
      <c r="B234" s="358">
        <v>45539</v>
      </c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  <c r="BG234" s="230"/>
      <c r="BH234" s="230"/>
      <c r="BI234" s="230"/>
      <c r="BJ234" s="230"/>
      <c r="BK234" s="230"/>
      <c r="BL234" s="230"/>
      <c r="BM234" s="230"/>
      <c r="BN234" s="230"/>
      <c r="BO234" s="230"/>
      <c r="BP234" s="230"/>
      <c r="BQ234" s="230"/>
      <c r="BR234" s="230"/>
      <c r="BS234" s="359"/>
      <c r="BT234" s="230"/>
      <c r="BU234" s="230"/>
      <c r="BV234" s="230"/>
      <c r="BW234" s="230"/>
      <c r="BX234" s="230"/>
      <c r="BY234" s="230"/>
      <c r="BZ234" s="230"/>
      <c r="CA234" s="230"/>
      <c r="CB234" s="230"/>
      <c r="CC234" s="230"/>
      <c r="CD234" s="230"/>
      <c r="CE234" s="230"/>
      <c r="CF234" s="230"/>
      <c r="CG234" s="230"/>
      <c r="CH234" s="230"/>
      <c r="CI234" s="230"/>
      <c r="CJ234" s="230"/>
      <c r="CK234" s="230"/>
      <c r="CL234" s="230"/>
      <c r="CM234" s="230"/>
      <c r="CN234" s="230"/>
      <c r="CO234" s="230"/>
      <c r="CP234" s="230"/>
      <c r="CQ234" s="360"/>
      <c r="CR234" s="230"/>
      <c r="CS234" s="230"/>
      <c r="CT234" s="230"/>
      <c r="CU234" s="230"/>
      <c r="CV234" s="230"/>
      <c r="CW234" s="230"/>
      <c r="CX234" s="230"/>
      <c r="CY234" s="230"/>
      <c r="CZ234" s="230"/>
      <c r="DA234" s="230"/>
      <c r="DB234" s="230"/>
      <c r="DC234" s="230"/>
      <c r="DD234" s="230"/>
      <c r="DE234" s="230"/>
      <c r="DF234" s="230"/>
      <c r="DG234" s="230"/>
      <c r="DH234" s="230"/>
      <c r="DI234" s="230"/>
      <c r="DJ234" s="230"/>
      <c r="DK234" s="230"/>
      <c r="DL234" s="230"/>
      <c r="DM234" s="230"/>
      <c r="DN234" s="230"/>
      <c r="DO234" s="230"/>
      <c r="DP234" s="230"/>
      <c r="DQ234" s="230"/>
      <c r="DR234" s="230"/>
      <c r="DS234" s="230"/>
      <c r="DT234" s="230"/>
      <c r="DU234" s="230"/>
      <c r="DV234" s="230"/>
      <c r="DW234" s="230"/>
      <c r="DX234" s="359"/>
      <c r="DY234" s="230"/>
      <c r="DZ234" s="230"/>
      <c r="EA234" s="230"/>
      <c r="EB234" s="230"/>
      <c r="EC234" s="230"/>
      <c r="ED234" s="230"/>
      <c r="EE234" s="230"/>
      <c r="EF234" s="230"/>
      <c r="EG234" s="230"/>
      <c r="EH234" s="230"/>
      <c r="EI234" s="230"/>
      <c r="EJ234" s="360"/>
      <c r="EK234" s="360"/>
      <c r="EL234" s="230"/>
      <c r="EM234" s="359"/>
      <c r="EN234" s="230"/>
      <c r="EO234" s="230"/>
      <c r="EP234" s="359"/>
      <c r="EQ234" s="230"/>
      <c r="ER234" s="361"/>
      <c r="ES234" s="361"/>
      <c r="ET234" s="361"/>
      <c r="EU234" s="230"/>
      <c r="EV234" s="230"/>
      <c r="EW234" s="230"/>
      <c r="EX234" s="230"/>
      <c r="EY234" s="230"/>
      <c r="EZ234" s="230"/>
      <c r="FA234" s="184">
        <f t="shared" si="154"/>
        <v>0</v>
      </c>
      <c r="FB234" s="184">
        <f t="shared" si="199"/>
        <v>0</v>
      </c>
      <c r="FC234" s="184">
        <f t="shared" si="155"/>
        <v>0</v>
      </c>
      <c r="FD234" s="184">
        <f t="shared" si="156"/>
        <v>0</v>
      </c>
      <c r="FE234" s="184">
        <f t="shared" si="157"/>
        <v>0</v>
      </c>
      <c r="FF234" s="184">
        <f t="shared" si="158"/>
        <v>0</v>
      </c>
      <c r="FG234" s="184">
        <f t="shared" si="159"/>
        <v>0</v>
      </c>
      <c r="FH234" s="184">
        <f t="shared" si="160"/>
        <v>0</v>
      </c>
      <c r="FI234" s="184">
        <f t="shared" si="161"/>
        <v>0</v>
      </c>
      <c r="FJ234" s="184">
        <f t="shared" si="162"/>
        <v>0</v>
      </c>
      <c r="FK234" s="184">
        <f t="shared" si="163"/>
        <v>0</v>
      </c>
      <c r="FL234" s="184">
        <f t="shared" si="164"/>
        <v>0</v>
      </c>
      <c r="FM234" s="184">
        <f t="shared" si="165"/>
        <v>0</v>
      </c>
      <c r="FN234" s="184">
        <f t="shared" si="166"/>
        <v>0</v>
      </c>
      <c r="FO234" s="184">
        <f t="shared" si="167"/>
        <v>0</v>
      </c>
      <c r="FP234" s="184">
        <f t="shared" si="168"/>
        <v>0</v>
      </c>
      <c r="FQ234" s="184">
        <f t="shared" si="169"/>
        <v>0</v>
      </c>
      <c r="FR234" s="184">
        <f t="shared" si="170"/>
        <v>0</v>
      </c>
      <c r="FS234" s="184">
        <f t="shared" si="171"/>
        <v>0</v>
      </c>
      <c r="FT234" s="184">
        <f t="shared" si="172"/>
        <v>0</v>
      </c>
      <c r="FU234" s="184">
        <f t="shared" si="173"/>
        <v>0</v>
      </c>
      <c r="FV234" s="184">
        <f t="shared" si="174"/>
        <v>0</v>
      </c>
      <c r="FW234" s="184">
        <f t="shared" si="175"/>
        <v>0</v>
      </c>
      <c r="FX234" s="184">
        <f t="shared" si="176"/>
        <v>0</v>
      </c>
      <c r="FY234" s="184">
        <f t="shared" si="177"/>
        <v>0</v>
      </c>
      <c r="FZ234" s="184">
        <f t="shared" si="178"/>
        <v>0</v>
      </c>
      <c r="GA234" s="184">
        <f t="shared" si="179"/>
        <v>0</v>
      </c>
      <c r="GB234" s="184">
        <f t="shared" si="180"/>
        <v>0</v>
      </c>
      <c r="GC234" s="184">
        <f t="shared" si="181"/>
        <v>0</v>
      </c>
      <c r="GD234" s="184">
        <f t="shared" si="182"/>
        <v>0</v>
      </c>
      <c r="GE234" s="184">
        <f t="shared" si="183"/>
        <v>0</v>
      </c>
      <c r="GF234" s="184">
        <f t="shared" si="184"/>
        <v>0</v>
      </c>
      <c r="GG234" s="184">
        <f t="shared" si="185"/>
        <v>0</v>
      </c>
      <c r="GH234" s="184">
        <f t="shared" si="186"/>
        <v>0</v>
      </c>
      <c r="GI234" s="184">
        <f t="shared" si="187"/>
        <v>0</v>
      </c>
      <c r="GJ234" s="184">
        <f t="shared" si="188"/>
        <v>0</v>
      </c>
      <c r="GK234" s="184">
        <f t="shared" si="189"/>
        <v>0</v>
      </c>
      <c r="GL234" s="184">
        <f t="shared" si="190"/>
        <v>0</v>
      </c>
      <c r="GM234" s="184">
        <f t="shared" si="150"/>
        <v>0</v>
      </c>
      <c r="GN234" s="184">
        <f t="shared" si="151"/>
        <v>0</v>
      </c>
      <c r="GO234" s="184">
        <f t="shared" si="152"/>
        <v>0</v>
      </c>
      <c r="GP234" s="184">
        <f t="shared" si="153"/>
        <v>0</v>
      </c>
      <c r="GQ234" s="184">
        <f t="shared" si="191"/>
        <v>0</v>
      </c>
      <c r="GR234" s="184">
        <f t="shared" si="192"/>
        <v>0</v>
      </c>
      <c r="GS234" s="184">
        <f t="shared" si="193"/>
        <v>0</v>
      </c>
      <c r="GT234" s="184">
        <f t="shared" si="194"/>
        <v>0</v>
      </c>
      <c r="GU234" s="184">
        <f t="shared" si="195"/>
        <v>0</v>
      </c>
      <c r="GV234" s="184">
        <f t="shared" si="196"/>
        <v>0</v>
      </c>
      <c r="GW234" s="184">
        <f t="shared" si="197"/>
        <v>0</v>
      </c>
      <c r="GX234" s="184">
        <f t="shared" si="198"/>
        <v>0</v>
      </c>
    </row>
    <row r="235" spans="1:206" ht="23.25" x14ac:dyDescent="0.25">
      <c r="A235" s="169" t="s">
        <v>82</v>
      </c>
      <c r="B235" s="358">
        <v>45540</v>
      </c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230"/>
      <c r="AU235" s="230"/>
      <c r="AV235" s="230"/>
      <c r="AW235" s="230"/>
      <c r="AX235" s="230"/>
      <c r="AY235" s="230"/>
      <c r="AZ235" s="230"/>
      <c r="BA235" s="230"/>
      <c r="BB235" s="230"/>
      <c r="BC235" s="230"/>
      <c r="BD235" s="230"/>
      <c r="BE235" s="230"/>
      <c r="BF235" s="230"/>
      <c r="BG235" s="230"/>
      <c r="BH235" s="230"/>
      <c r="BI235" s="230"/>
      <c r="BJ235" s="230"/>
      <c r="BK235" s="230"/>
      <c r="BL235" s="230"/>
      <c r="BM235" s="230"/>
      <c r="BN235" s="230"/>
      <c r="BO235" s="230"/>
      <c r="BP235" s="230"/>
      <c r="BQ235" s="230"/>
      <c r="BR235" s="230"/>
      <c r="BS235" s="359"/>
      <c r="BT235" s="230"/>
      <c r="BU235" s="230"/>
      <c r="BV235" s="230"/>
      <c r="BW235" s="230"/>
      <c r="BX235" s="230"/>
      <c r="BY235" s="230"/>
      <c r="BZ235" s="230"/>
      <c r="CA235" s="230"/>
      <c r="CB235" s="230"/>
      <c r="CC235" s="230"/>
      <c r="CD235" s="230"/>
      <c r="CE235" s="230"/>
      <c r="CF235" s="230"/>
      <c r="CG235" s="230"/>
      <c r="CH235" s="230"/>
      <c r="CI235" s="230"/>
      <c r="CJ235" s="230"/>
      <c r="CK235" s="230"/>
      <c r="CL235" s="230"/>
      <c r="CM235" s="230"/>
      <c r="CN235" s="230"/>
      <c r="CO235" s="230"/>
      <c r="CP235" s="230"/>
      <c r="CQ235" s="360"/>
      <c r="CR235" s="230"/>
      <c r="CS235" s="230"/>
      <c r="CT235" s="230"/>
      <c r="CU235" s="230"/>
      <c r="CV235" s="230"/>
      <c r="CW235" s="230"/>
      <c r="CX235" s="230"/>
      <c r="CY235" s="230"/>
      <c r="CZ235" s="230"/>
      <c r="DA235" s="230"/>
      <c r="DB235" s="230"/>
      <c r="DC235" s="230"/>
      <c r="DD235" s="230"/>
      <c r="DE235" s="230"/>
      <c r="DF235" s="230"/>
      <c r="DG235" s="230"/>
      <c r="DH235" s="230"/>
      <c r="DI235" s="230"/>
      <c r="DJ235" s="230"/>
      <c r="DK235" s="230"/>
      <c r="DL235" s="230"/>
      <c r="DM235" s="230"/>
      <c r="DN235" s="230"/>
      <c r="DO235" s="230"/>
      <c r="DP235" s="230"/>
      <c r="DQ235" s="230"/>
      <c r="DR235" s="230"/>
      <c r="DS235" s="230"/>
      <c r="DT235" s="230"/>
      <c r="DU235" s="230"/>
      <c r="DV235" s="230"/>
      <c r="DW235" s="230"/>
      <c r="DX235" s="359"/>
      <c r="DY235" s="230"/>
      <c r="DZ235" s="230"/>
      <c r="EA235" s="230"/>
      <c r="EB235" s="230"/>
      <c r="EC235" s="230"/>
      <c r="ED235" s="230"/>
      <c r="EE235" s="230"/>
      <c r="EF235" s="230"/>
      <c r="EG235" s="230"/>
      <c r="EH235" s="230"/>
      <c r="EI235" s="230"/>
      <c r="EJ235" s="360"/>
      <c r="EK235" s="360"/>
      <c r="EL235" s="230"/>
      <c r="EM235" s="359"/>
      <c r="EN235" s="230"/>
      <c r="EO235" s="230"/>
      <c r="EP235" s="359"/>
      <c r="EQ235" s="230"/>
      <c r="ER235" s="361"/>
      <c r="ES235" s="361"/>
      <c r="ET235" s="361"/>
      <c r="EU235" s="230"/>
      <c r="EV235" s="230"/>
      <c r="EW235" s="230"/>
      <c r="EX235" s="230"/>
      <c r="EY235" s="230"/>
      <c r="EZ235" s="230"/>
      <c r="FA235" s="184">
        <f t="shared" si="154"/>
        <v>0</v>
      </c>
      <c r="FB235" s="184">
        <f t="shared" si="199"/>
        <v>0</v>
      </c>
      <c r="FC235" s="184">
        <f t="shared" si="155"/>
        <v>0</v>
      </c>
      <c r="FD235" s="184">
        <f t="shared" si="156"/>
        <v>0</v>
      </c>
      <c r="FE235" s="184">
        <f t="shared" si="157"/>
        <v>0</v>
      </c>
      <c r="FF235" s="184">
        <f t="shared" si="158"/>
        <v>0</v>
      </c>
      <c r="FG235" s="184">
        <f t="shared" si="159"/>
        <v>0</v>
      </c>
      <c r="FH235" s="184">
        <f t="shared" si="160"/>
        <v>0</v>
      </c>
      <c r="FI235" s="184">
        <f t="shared" si="161"/>
        <v>0</v>
      </c>
      <c r="FJ235" s="184">
        <f t="shared" si="162"/>
        <v>0</v>
      </c>
      <c r="FK235" s="184">
        <f t="shared" si="163"/>
        <v>0</v>
      </c>
      <c r="FL235" s="184">
        <f t="shared" si="164"/>
        <v>0</v>
      </c>
      <c r="FM235" s="184">
        <f t="shared" si="165"/>
        <v>0</v>
      </c>
      <c r="FN235" s="184">
        <f t="shared" si="166"/>
        <v>0</v>
      </c>
      <c r="FO235" s="184">
        <f t="shared" si="167"/>
        <v>0</v>
      </c>
      <c r="FP235" s="184">
        <f t="shared" si="168"/>
        <v>0</v>
      </c>
      <c r="FQ235" s="184">
        <f t="shared" si="169"/>
        <v>0</v>
      </c>
      <c r="FR235" s="184">
        <f t="shared" si="170"/>
        <v>0</v>
      </c>
      <c r="FS235" s="184">
        <f t="shared" si="171"/>
        <v>0</v>
      </c>
      <c r="FT235" s="184">
        <f t="shared" si="172"/>
        <v>0</v>
      </c>
      <c r="FU235" s="184">
        <f t="shared" si="173"/>
        <v>0</v>
      </c>
      <c r="FV235" s="184">
        <f t="shared" si="174"/>
        <v>0</v>
      </c>
      <c r="FW235" s="184">
        <f t="shared" si="175"/>
        <v>0</v>
      </c>
      <c r="FX235" s="184">
        <f t="shared" si="176"/>
        <v>0</v>
      </c>
      <c r="FY235" s="184">
        <f t="shared" si="177"/>
        <v>0</v>
      </c>
      <c r="FZ235" s="184">
        <f t="shared" si="178"/>
        <v>0</v>
      </c>
      <c r="GA235" s="184">
        <f t="shared" si="179"/>
        <v>0</v>
      </c>
      <c r="GB235" s="184">
        <f t="shared" si="180"/>
        <v>0</v>
      </c>
      <c r="GC235" s="184">
        <f t="shared" si="181"/>
        <v>0</v>
      </c>
      <c r="GD235" s="184">
        <f t="shared" si="182"/>
        <v>0</v>
      </c>
      <c r="GE235" s="184">
        <f t="shared" si="183"/>
        <v>0</v>
      </c>
      <c r="GF235" s="184">
        <f t="shared" si="184"/>
        <v>0</v>
      </c>
      <c r="GG235" s="184">
        <f t="shared" si="185"/>
        <v>0</v>
      </c>
      <c r="GH235" s="184">
        <f t="shared" si="186"/>
        <v>0</v>
      </c>
      <c r="GI235" s="184">
        <f t="shared" si="187"/>
        <v>0</v>
      </c>
      <c r="GJ235" s="184">
        <f t="shared" si="188"/>
        <v>0</v>
      </c>
      <c r="GK235" s="184">
        <f t="shared" si="189"/>
        <v>0</v>
      </c>
      <c r="GL235" s="184">
        <f t="shared" si="190"/>
        <v>0</v>
      </c>
      <c r="GM235" s="184">
        <f t="shared" si="150"/>
        <v>0</v>
      </c>
      <c r="GN235" s="184">
        <f t="shared" si="151"/>
        <v>0</v>
      </c>
      <c r="GO235" s="184">
        <f t="shared" si="152"/>
        <v>0</v>
      </c>
      <c r="GP235" s="184">
        <f t="shared" si="153"/>
        <v>0</v>
      </c>
      <c r="GQ235" s="184">
        <f t="shared" si="191"/>
        <v>0</v>
      </c>
      <c r="GR235" s="184">
        <f t="shared" si="192"/>
        <v>0</v>
      </c>
      <c r="GS235" s="184">
        <f t="shared" si="193"/>
        <v>0</v>
      </c>
      <c r="GT235" s="184">
        <f t="shared" si="194"/>
        <v>0</v>
      </c>
      <c r="GU235" s="184">
        <f t="shared" si="195"/>
        <v>0</v>
      </c>
      <c r="GV235" s="184">
        <f t="shared" si="196"/>
        <v>0</v>
      </c>
      <c r="GW235" s="184">
        <f t="shared" si="197"/>
        <v>0</v>
      </c>
      <c r="GX235" s="184">
        <f t="shared" si="198"/>
        <v>0</v>
      </c>
    </row>
    <row r="236" spans="1:206" ht="23.25" x14ac:dyDescent="0.25">
      <c r="A236" s="169" t="s">
        <v>79</v>
      </c>
      <c r="B236" s="358">
        <v>45541</v>
      </c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230"/>
      <c r="BD236" s="230"/>
      <c r="BE236" s="230"/>
      <c r="BF236" s="230"/>
      <c r="BG236" s="230"/>
      <c r="BH236" s="230"/>
      <c r="BI236" s="230"/>
      <c r="BJ236" s="230"/>
      <c r="BK236" s="230"/>
      <c r="BL236" s="230"/>
      <c r="BM236" s="230"/>
      <c r="BN236" s="230"/>
      <c r="BO236" s="230"/>
      <c r="BP236" s="230"/>
      <c r="BQ236" s="230"/>
      <c r="BR236" s="230"/>
      <c r="BS236" s="359"/>
      <c r="BT236" s="230"/>
      <c r="BU236" s="230"/>
      <c r="BV236" s="230"/>
      <c r="BW236" s="230"/>
      <c r="BX236" s="230"/>
      <c r="BY236" s="230"/>
      <c r="BZ236" s="230"/>
      <c r="CA236" s="230"/>
      <c r="CB236" s="230"/>
      <c r="CC236" s="230"/>
      <c r="CD236" s="230"/>
      <c r="CE236" s="230"/>
      <c r="CF236" s="230"/>
      <c r="CG236" s="230"/>
      <c r="CH236" s="230"/>
      <c r="CI236" s="230"/>
      <c r="CJ236" s="230"/>
      <c r="CK236" s="230"/>
      <c r="CL236" s="230"/>
      <c r="CM236" s="230"/>
      <c r="CN236" s="230"/>
      <c r="CO236" s="230"/>
      <c r="CP236" s="230"/>
      <c r="CQ236" s="360"/>
      <c r="CR236" s="230"/>
      <c r="CS236" s="230"/>
      <c r="CT236" s="230"/>
      <c r="CU236" s="230"/>
      <c r="CV236" s="230"/>
      <c r="CW236" s="230"/>
      <c r="CX236" s="230"/>
      <c r="CY236" s="230"/>
      <c r="CZ236" s="230"/>
      <c r="DA236" s="230"/>
      <c r="DB236" s="230"/>
      <c r="DC236" s="230"/>
      <c r="DD236" s="230"/>
      <c r="DE236" s="230"/>
      <c r="DF236" s="230"/>
      <c r="DG236" s="230"/>
      <c r="DH236" s="230"/>
      <c r="DI236" s="230"/>
      <c r="DJ236" s="230"/>
      <c r="DK236" s="230"/>
      <c r="DL236" s="230"/>
      <c r="DM236" s="230"/>
      <c r="DN236" s="230"/>
      <c r="DO236" s="230"/>
      <c r="DP236" s="230"/>
      <c r="DQ236" s="230"/>
      <c r="DR236" s="230"/>
      <c r="DS236" s="230"/>
      <c r="DT236" s="230"/>
      <c r="DU236" s="230"/>
      <c r="DV236" s="230"/>
      <c r="DW236" s="230"/>
      <c r="DX236" s="359"/>
      <c r="DY236" s="230"/>
      <c r="DZ236" s="230"/>
      <c r="EA236" s="230"/>
      <c r="EB236" s="230"/>
      <c r="EC236" s="230"/>
      <c r="ED236" s="230"/>
      <c r="EE236" s="230"/>
      <c r="EF236" s="230"/>
      <c r="EG236" s="230"/>
      <c r="EH236" s="230"/>
      <c r="EI236" s="230"/>
      <c r="EJ236" s="360"/>
      <c r="EK236" s="360"/>
      <c r="EL236" s="230"/>
      <c r="EM236" s="359"/>
      <c r="EN236" s="230"/>
      <c r="EO236" s="230"/>
      <c r="EP236" s="359"/>
      <c r="EQ236" s="230"/>
      <c r="ER236" s="361"/>
      <c r="ES236" s="361"/>
      <c r="ET236" s="361"/>
      <c r="EU236" s="230"/>
      <c r="EV236" s="230"/>
      <c r="EW236" s="230"/>
      <c r="EX236" s="230"/>
      <c r="EY236" s="230"/>
      <c r="EZ236" s="230"/>
      <c r="FA236" s="184">
        <f t="shared" si="154"/>
        <v>0</v>
      </c>
      <c r="FB236" s="184">
        <f t="shared" si="199"/>
        <v>0</v>
      </c>
      <c r="FC236" s="184">
        <f t="shared" si="155"/>
        <v>0</v>
      </c>
      <c r="FD236" s="184">
        <f t="shared" si="156"/>
        <v>0</v>
      </c>
      <c r="FE236" s="184">
        <f t="shared" si="157"/>
        <v>0</v>
      </c>
      <c r="FF236" s="184">
        <f t="shared" si="158"/>
        <v>0</v>
      </c>
      <c r="FG236" s="184">
        <f t="shared" si="159"/>
        <v>0</v>
      </c>
      <c r="FH236" s="184">
        <f t="shared" si="160"/>
        <v>0</v>
      </c>
      <c r="FI236" s="184">
        <f t="shared" si="161"/>
        <v>0</v>
      </c>
      <c r="FJ236" s="184">
        <f t="shared" si="162"/>
        <v>0</v>
      </c>
      <c r="FK236" s="184">
        <f t="shared" si="163"/>
        <v>0</v>
      </c>
      <c r="FL236" s="184">
        <f t="shared" si="164"/>
        <v>0</v>
      </c>
      <c r="FM236" s="184">
        <f t="shared" si="165"/>
        <v>0</v>
      </c>
      <c r="FN236" s="184">
        <f t="shared" si="166"/>
        <v>0</v>
      </c>
      <c r="FO236" s="184">
        <f t="shared" si="167"/>
        <v>0</v>
      </c>
      <c r="FP236" s="184">
        <f t="shared" si="168"/>
        <v>0</v>
      </c>
      <c r="FQ236" s="184">
        <f t="shared" si="169"/>
        <v>0</v>
      </c>
      <c r="FR236" s="184">
        <f t="shared" si="170"/>
        <v>0</v>
      </c>
      <c r="FS236" s="184">
        <f t="shared" si="171"/>
        <v>0</v>
      </c>
      <c r="FT236" s="184">
        <f t="shared" si="172"/>
        <v>0</v>
      </c>
      <c r="FU236" s="184">
        <f t="shared" si="173"/>
        <v>0</v>
      </c>
      <c r="FV236" s="184">
        <f t="shared" si="174"/>
        <v>0</v>
      </c>
      <c r="FW236" s="184">
        <f t="shared" si="175"/>
        <v>0</v>
      </c>
      <c r="FX236" s="184">
        <f t="shared" si="176"/>
        <v>0</v>
      </c>
      <c r="FY236" s="184">
        <f t="shared" si="177"/>
        <v>0</v>
      </c>
      <c r="FZ236" s="184">
        <f t="shared" si="178"/>
        <v>0</v>
      </c>
      <c r="GA236" s="184">
        <f t="shared" si="179"/>
        <v>0</v>
      </c>
      <c r="GB236" s="184">
        <f t="shared" si="180"/>
        <v>0</v>
      </c>
      <c r="GC236" s="184">
        <f t="shared" si="181"/>
        <v>0</v>
      </c>
      <c r="GD236" s="184">
        <f t="shared" si="182"/>
        <v>0</v>
      </c>
      <c r="GE236" s="184">
        <f t="shared" si="183"/>
        <v>0</v>
      </c>
      <c r="GF236" s="184">
        <f t="shared" si="184"/>
        <v>0</v>
      </c>
      <c r="GG236" s="184">
        <f t="shared" si="185"/>
        <v>0</v>
      </c>
      <c r="GH236" s="184">
        <f t="shared" si="186"/>
        <v>0</v>
      </c>
      <c r="GI236" s="184">
        <f t="shared" si="187"/>
        <v>0</v>
      </c>
      <c r="GJ236" s="184">
        <f t="shared" si="188"/>
        <v>0</v>
      </c>
      <c r="GK236" s="184">
        <f t="shared" si="189"/>
        <v>0</v>
      </c>
      <c r="GL236" s="184">
        <f t="shared" si="190"/>
        <v>0</v>
      </c>
      <c r="GM236" s="184">
        <f t="shared" si="150"/>
        <v>0</v>
      </c>
      <c r="GN236" s="184">
        <f t="shared" si="151"/>
        <v>0</v>
      </c>
      <c r="GO236" s="184">
        <f t="shared" si="152"/>
        <v>0</v>
      </c>
      <c r="GP236" s="184">
        <f t="shared" si="153"/>
        <v>0</v>
      </c>
      <c r="GQ236" s="184">
        <f t="shared" si="191"/>
        <v>0</v>
      </c>
      <c r="GR236" s="184">
        <f t="shared" si="192"/>
        <v>0</v>
      </c>
      <c r="GS236" s="184">
        <f t="shared" si="193"/>
        <v>0</v>
      </c>
      <c r="GT236" s="184">
        <f t="shared" si="194"/>
        <v>0</v>
      </c>
      <c r="GU236" s="184">
        <f t="shared" si="195"/>
        <v>0</v>
      </c>
      <c r="GV236" s="184">
        <f t="shared" si="196"/>
        <v>0</v>
      </c>
      <c r="GW236" s="184">
        <f t="shared" si="197"/>
        <v>0</v>
      </c>
      <c r="GX236" s="184">
        <f t="shared" si="198"/>
        <v>0</v>
      </c>
    </row>
    <row r="237" spans="1:206" ht="23.25" x14ac:dyDescent="0.25">
      <c r="A237" s="169" t="s">
        <v>80</v>
      </c>
      <c r="B237" s="358">
        <v>45542</v>
      </c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230"/>
      <c r="AU237" s="230"/>
      <c r="AV237" s="230"/>
      <c r="AW237" s="230"/>
      <c r="AX237" s="230"/>
      <c r="AY237" s="230"/>
      <c r="AZ237" s="230"/>
      <c r="BA237" s="230"/>
      <c r="BB237" s="230"/>
      <c r="BC237" s="230"/>
      <c r="BD237" s="230"/>
      <c r="BE237" s="230"/>
      <c r="BF237" s="230"/>
      <c r="BG237" s="230"/>
      <c r="BH237" s="230"/>
      <c r="BI237" s="230"/>
      <c r="BJ237" s="230"/>
      <c r="BK237" s="230"/>
      <c r="BL237" s="230"/>
      <c r="BM237" s="230"/>
      <c r="BN237" s="230"/>
      <c r="BO237" s="230"/>
      <c r="BP237" s="230"/>
      <c r="BQ237" s="230"/>
      <c r="BR237" s="230"/>
      <c r="BS237" s="359"/>
      <c r="BT237" s="230"/>
      <c r="BU237" s="230"/>
      <c r="BV237" s="230"/>
      <c r="BW237" s="230"/>
      <c r="BX237" s="230"/>
      <c r="BY237" s="230"/>
      <c r="BZ237" s="230"/>
      <c r="CA237" s="230"/>
      <c r="CB237" s="230"/>
      <c r="CC237" s="230"/>
      <c r="CD237" s="230"/>
      <c r="CE237" s="230"/>
      <c r="CF237" s="230"/>
      <c r="CG237" s="230"/>
      <c r="CH237" s="230"/>
      <c r="CI237" s="230"/>
      <c r="CJ237" s="230"/>
      <c r="CK237" s="230"/>
      <c r="CL237" s="230"/>
      <c r="CM237" s="230"/>
      <c r="CN237" s="230"/>
      <c r="CO237" s="230"/>
      <c r="CP237" s="230"/>
      <c r="CQ237" s="360"/>
      <c r="CR237" s="230"/>
      <c r="CS237" s="230"/>
      <c r="CT237" s="230"/>
      <c r="CU237" s="230"/>
      <c r="CV237" s="230"/>
      <c r="CW237" s="230"/>
      <c r="CX237" s="230"/>
      <c r="CY237" s="230"/>
      <c r="CZ237" s="230"/>
      <c r="DA237" s="230"/>
      <c r="DB237" s="230"/>
      <c r="DC237" s="230"/>
      <c r="DD237" s="230"/>
      <c r="DE237" s="230"/>
      <c r="DF237" s="230"/>
      <c r="DG237" s="230"/>
      <c r="DH237" s="230"/>
      <c r="DI237" s="230"/>
      <c r="DJ237" s="230"/>
      <c r="DK237" s="230"/>
      <c r="DL237" s="230"/>
      <c r="DM237" s="230"/>
      <c r="DN237" s="230"/>
      <c r="DO237" s="230"/>
      <c r="DP237" s="230"/>
      <c r="DQ237" s="230"/>
      <c r="DR237" s="230"/>
      <c r="DS237" s="230"/>
      <c r="DT237" s="230"/>
      <c r="DU237" s="230"/>
      <c r="DV237" s="230"/>
      <c r="DW237" s="230"/>
      <c r="DX237" s="359"/>
      <c r="DY237" s="230"/>
      <c r="DZ237" s="230"/>
      <c r="EA237" s="230"/>
      <c r="EB237" s="230"/>
      <c r="EC237" s="230"/>
      <c r="ED237" s="230"/>
      <c r="EE237" s="230"/>
      <c r="EF237" s="230"/>
      <c r="EG237" s="230"/>
      <c r="EH237" s="230"/>
      <c r="EI237" s="230"/>
      <c r="EJ237" s="360"/>
      <c r="EK237" s="360"/>
      <c r="EL237" s="230"/>
      <c r="EM237" s="359"/>
      <c r="EN237" s="230"/>
      <c r="EO237" s="230"/>
      <c r="EP237" s="359"/>
      <c r="EQ237" s="230"/>
      <c r="ER237" s="361"/>
      <c r="ES237" s="361"/>
      <c r="ET237" s="361"/>
      <c r="EU237" s="230"/>
      <c r="EV237" s="230"/>
      <c r="EW237" s="230"/>
      <c r="EX237" s="230"/>
      <c r="EY237" s="230"/>
      <c r="EZ237" s="230"/>
      <c r="FA237" s="184">
        <f t="shared" si="154"/>
        <v>0</v>
      </c>
      <c r="FB237" s="184">
        <f t="shared" si="199"/>
        <v>0</v>
      </c>
      <c r="FC237" s="184">
        <f t="shared" si="155"/>
        <v>0</v>
      </c>
      <c r="FD237" s="184">
        <f t="shared" si="156"/>
        <v>0</v>
      </c>
      <c r="FE237" s="184">
        <f t="shared" si="157"/>
        <v>0</v>
      </c>
      <c r="FF237" s="184">
        <f t="shared" si="158"/>
        <v>0</v>
      </c>
      <c r="FG237" s="184">
        <f t="shared" si="159"/>
        <v>0</v>
      </c>
      <c r="FH237" s="184">
        <f t="shared" si="160"/>
        <v>0</v>
      </c>
      <c r="FI237" s="184">
        <f t="shared" si="161"/>
        <v>0</v>
      </c>
      <c r="FJ237" s="184">
        <f t="shared" si="162"/>
        <v>0</v>
      </c>
      <c r="FK237" s="184">
        <f t="shared" si="163"/>
        <v>0</v>
      </c>
      <c r="FL237" s="184">
        <f t="shared" si="164"/>
        <v>0</v>
      </c>
      <c r="FM237" s="184">
        <f t="shared" si="165"/>
        <v>0</v>
      </c>
      <c r="FN237" s="184">
        <f t="shared" si="166"/>
        <v>0</v>
      </c>
      <c r="FO237" s="184">
        <f t="shared" si="167"/>
        <v>0</v>
      </c>
      <c r="FP237" s="184">
        <f t="shared" si="168"/>
        <v>0</v>
      </c>
      <c r="FQ237" s="184">
        <f t="shared" si="169"/>
        <v>0</v>
      </c>
      <c r="FR237" s="184">
        <f t="shared" si="170"/>
        <v>0</v>
      </c>
      <c r="FS237" s="184">
        <f t="shared" si="171"/>
        <v>0</v>
      </c>
      <c r="FT237" s="184">
        <f t="shared" si="172"/>
        <v>0</v>
      </c>
      <c r="FU237" s="184">
        <f t="shared" si="173"/>
        <v>0</v>
      </c>
      <c r="FV237" s="184">
        <f t="shared" si="174"/>
        <v>0</v>
      </c>
      <c r="FW237" s="184">
        <f t="shared" si="175"/>
        <v>0</v>
      </c>
      <c r="FX237" s="184">
        <f t="shared" si="176"/>
        <v>0</v>
      </c>
      <c r="FY237" s="184">
        <f t="shared" si="177"/>
        <v>0</v>
      </c>
      <c r="FZ237" s="184">
        <f t="shared" si="178"/>
        <v>0</v>
      </c>
      <c r="GA237" s="184">
        <f t="shared" si="179"/>
        <v>0</v>
      </c>
      <c r="GB237" s="184">
        <f t="shared" si="180"/>
        <v>0</v>
      </c>
      <c r="GC237" s="184">
        <f t="shared" si="181"/>
        <v>0</v>
      </c>
      <c r="GD237" s="184">
        <f t="shared" si="182"/>
        <v>0</v>
      </c>
      <c r="GE237" s="184">
        <f t="shared" si="183"/>
        <v>0</v>
      </c>
      <c r="GF237" s="184">
        <f t="shared" si="184"/>
        <v>0</v>
      </c>
      <c r="GG237" s="184">
        <f t="shared" si="185"/>
        <v>0</v>
      </c>
      <c r="GH237" s="184">
        <f t="shared" si="186"/>
        <v>0</v>
      </c>
      <c r="GI237" s="184">
        <f t="shared" si="187"/>
        <v>0</v>
      </c>
      <c r="GJ237" s="184">
        <f t="shared" si="188"/>
        <v>0</v>
      </c>
      <c r="GK237" s="184">
        <f t="shared" si="189"/>
        <v>0</v>
      </c>
      <c r="GL237" s="184">
        <f t="shared" si="190"/>
        <v>0</v>
      </c>
      <c r="GM237" s="184">
        <f t="shared" si="150"/>
        <v>0</v>
      </c>
      <c r="GN237" s="184">
        <f t="shared" si="151"/>
        <v>0</v>
      </c>
      <c r="GO237" s="184">
        <f t="shared" si="152"/>
        <v>0</v>
      </c>
      <c r="GP237" s="184">
        <f t="shared" si="153"/>
        <v>0</v>
      </c>
      <c r="GQ237" s="184">
        <f t="shared" si="191"/>
        <v>0</v>
      </c>
      <c r="GR237" s="184">
        <f t="shared" si="192"/>
        <v>0</v>
      </c>
      <c r="GS237" s="184">
        <f t="shared" si="193"/>
        <v>0</v>
      </c>
      <c r="GT237" s="184">
        <f t="shared" si="194"/>
        <v>0</v>
      </c>
      <c r="GU237" s="184">
        <f t="shared" si="195"/>
        <v>0</v>
      </c>
      <c r="GV237" s="184">
        <f t="shared" si="196"/>
        <v>0</v>
      </c>
      <c r="GW237" s="184">
        <f t="shared" si="197"/>
        <v>0</v>
      </c>
      <c r="GX237" s="184">
        <f t="shared" si="198"/>
        <v>0</v>
      </c>
    </row>
    <row r="238" spans="1:206" ht="23.25" x14ac:dyDescent="0.25">
      <c r="A238" s="169" t="s">
        <v>81</v>
      </c>
      <c r="B238" s="358">
        <v>45543</v>
      </c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0"/>
      <c r="AP238" s="230"/>
      <c r="AQ238" s="230"/>
      <c r="AR238" s="230"/>
      <c r="AS238" s="230"/>
      <c r="AT238" s="230"/>
      <c r="AU238" s="230"/>
      <c r="AV238" s="230"/>
      <c r="AW238" s="230"/>
      <c r="AX238" s="230"/>
      <c r="AY238" s="230"/>
      <c r="AZ238" s="230"/>
      <c r="BA238" s="230"/>
      <c r="BB238" s="230"/>
      <c r="BC238" s="230"/>
      <c r="BD238" s="230"/>
      <c r="BE238" s="230"/>
      <c r="BF238" s="230"/>
      <c r="BG238" s="230"/>
      <c r="BH238" s="230"/>
      <c r="BI238" s="230"/>
      <c r="BJ238" s="230"/>
      <c r="BK238" s="230"/>
      <c r="BL238" s="230"/>
      <c r="BM238" s="230"/>
      <c r="BN238" s="230"/>
      <c r="BO238" s="230"/>
      <c r="BP238" s="230"/>
      <c r="BQ238" s="230"/>
      <c r="BR238" s="230"/>
      <c r="BS238" s="359"/>
      <c r="BT238" s="230"/>
      <c r="BU238" s="230"/>
      <c r="BV238" s="230"/>
      <c r="BW238" s="230"/>
      <c r="BX238" s="230"/>
      <c r="BY238" s="230"/>
      <c r="BZ238" s="230"/>
      <c r="CA238" s="230"/>
      <c r="CB238" s="230"/>
      <c r="CC238" s="230"/>
      <c r="CD238" s="230"/>
      <c r="CE238" s="230"/>
      <c r="CF238" s="230"/>
      <c r="CG238" s="230"/>
      <c r="CH238" s="230"/>
      <c r="CI238" s="230"/>
      <c r="CJ238" s="230"/>
      <c r="CK238" s="230"/>
      <c r="CL238" s="230"/>
      <c r="CM238" s="230"/>
      <c r="CN238" s="230"/>
      <c r="CO238" s="230"/>
      <c r="CP238" s="230"/>
      <c r="CQ238" s="360"/>
      <c r="CR238" s="230"/>
      <c r="CS238" s="230"/>
      <c r="CT238" s="230"/>
      <c r="CU238" s="230"/>
      <c r="CV238" s="230"/>
      <c r="CW238" s="230"/>
      <c r="CX238" s="230"/>
      <c r="CY238" s="230"/>
      <c r="CZ238" s="230"/>
      <c r="DA238" s="230"/>
      <c r="DB238" s="230"/>
      <c r="DC238" s="230"/>
      <c r="DD238" s="230"/>
      <c r="DE238" s="230"/>
      <c r="DF238" s="230"/>
      <c r="DG238" s="230"/>
      <c r="DH238" s="230"/>
      <c r="DI238" s="230"/>
      <c r="DJ238" s="230"/>
      <c r="DK238" s="230"/>
      <c r="DL238" s="230"/>
      <c r="DM238" s="230"/>
      <c r="DN238" s="230"/>
      <c r="DO238" s="230"/>
      <c r="DP238" s="230"/>
      <c r="DQ238" s="230"/>
      <c r="DR238" s="230"/>
      <c r="DS238" s="230"/>
      <c r="DT238" s="230"/>
      <c r="DU238" s="230"/>
      <c r="DV238" s="230"/>
      <c r="DW238" s="230"/>
      <c r="DX238" s="359"/>
      <c r="DY238" s="230"/>
      <c r="DZ238" s="230"/>
      <c r="EA238" s="230"/>
      <c r="EB238" s="230"/>
      <c r="EC238" s="230"/>
      <c r="ED238" s="230"/>
      <c r="EE238" s="230"/>
      <c r="EF238" s="230"/>
      <c r="EG238" s="230"/>
      <c r="EH238" s="230"/>
      <c r="EI238" s="230"/>
      <c r="EJ238" s="360"/>
      <c r="EK238" s="360"/>
      <c r="EL238" s="230"/>
      <c r="EM238" s="359"/>
      <c r="EN238" s="230"/>
      <c r="EO238" s="230"/>
      <c r="EP238" s="359"/>
      <c r="EQ238" s="230"/>
      <c r="ER238" s="361"/>
      <c r="ES238" s="361"/>
      <c r="ET238" s="361"/>
      <c r="EU238" s="230"/>
      <c r="EV238" s="230"/>
      <c r="EW238" s="230"/>
      <c r="EX238" s="230"/>
      <c r="EY238" s="230"/>
      <c r="EZ238" s="230"/>
      <c r="FA238" s="184">
        <f t="shared" si="154"/>
        <v>0</v>
      </c>
      <c r="FB238" s="184">
        <f t="shared" si="199"/>
        <v>0</v>
      </c>
      <c r="FC238" s="184">
        <f t="shared" si="155"/>
        <v>0</v>
      </c>
      <c r="FD238" s="184">
        <f t="shared" si="156"/>
        <v>0</v>
      </c>
      <c r="FE238" s="184">
        <f t="shared" si="157"/>
        <v>0</v>
      </c>
      <c r="FF238" s="184">
        <f t="shared" si="158"/>
        <v>0</v>
      </c>
      <c r="FG238" s="184">
        <f t="shared" si="159"/>
        <v>0</v>
      </c>
      <c r="FH238" s="184">
        <f t="shared" si="160"/>
        <v>0</v>
      </c>
      <c r="FI238" s="184">
        <f t="shared" si="161"/>
        <v>0</v>
      </c>
      <c r="FJ238" s="184">
        <f t="shared" si="162"/>
        <v>0</v>
      </c>
      <c r="FK238" s="184">
        <f t="shared" si="163"/>
        <v>0</v>
      </c>
      <c r="FL238" s="184">
        <f t="shared" si="164"/>
        <v>0</v>
      </c>
      <c r="FM238" s="184">
        <f t="shared" si="165"/>
        <v>0</v>
      </c>
      <c r="FN238" s="184">
        <f t="shared" si="166"/>
        <v>0</v>
      </c>
      <c r="FO238" s="184">
        <f t="shared" si="167"/>
        <v>0</v>
      </c>
      <c r="FP238" s="184">
        <f t="shared" si="168"/>
        <v>0</v>
      </c>
      <c r="FQ238" s="184">
        <f t="shared" si="169"/>
        <v>0</v>
      </c>
      <c r="FR238" s="184">
        <f t="shared" si="170"/>
        <v>0</v>
      </c>
      <c r="FS238" s="184">
        <f t="shared" si="171"/>
        <v>0</v>
      </c>
      <c r="FT238" s="184">
        <f t="shared" si="172"/>
        <v>0</v>
      </c>
      <c r="FU238" s="184">
        <f t="shared" si="173"/>
        <v>0</v>
      </c>
      <c r="FV238" s="184">
        <f t="shared" si="174"/>
        <v>0</v>
      </c>
      <c r="FW238" s="184">
        <f t="shared" si="175"/>
        <v>0</v>
      </c>
      <c r="FX238" s="184">
        <f t="shared" si="176"/>
        <v>0</v>
      </c>
      <c r="FY238" s="184">
        <f t="shared" si="177"/>
        <v>0</v>
      </c>
      <c r="FZ238" s="184">
        <f t="shared" si="178"/>
        <v>0</v>
      </c>
      <c r="GA238" s="184">
        <f t="shared" si="179"/>
        <v>0</v>
      </c>
      <c r="GB238" s="184">
        <f t="shared" si="180"/>
        <v>0</v>
      </c>
      <c r="GC238" s="184">
        <f t="shared" si="181"/>
        <v>0</v>
      </c>
      <c r="GD238" s="184">
        <f t="shared" si="182"/>
        <v>0</v>
      </c>
      <c r="GE238" s="184">
        <f t="shared" si="183"/>
        <v>0</v>
      </c>
      <c r="GF238" s="184">
        <f t="shared" si="184"/>
        <v>0</v>
      </c>
      <c r="GG238" s="184">
        <f t="shared" si="185"/>
        <v>0</v>
      </c>
      <c r="GH238" s="184">
        <f t="shared" si="186"/>
        <v>0</v>
      </c>
      <c r="GI238" s="184">
        <f t="shared" si="187"/>
        <v>0</v>
      </c>
      <c r="GJ238" s="184">
        <f t="shared" si="188"/>
        <v>0</v>
      </c>
      <c r="GK238" s="184">
        <f t="shared" si="189"/>
        <v>0</v>
      </c>
      <c r="GL238" s="184">
        <f t="shared" si="190"/>
        <v>0</v>
      </c>
      <c r="GM238" s="184">
        <f t="shared" si="150"/>
        <v>0</v>
      </c>
      <c r="GN238" s="184">
        <f t="shared" si="151"/>
        <v>0</v>
      </c>
      <c r="GO238" s="184">
        <f t="shared" si="152"/>
        <v>0</v>
      </c>
      <c r="GP238" s="184">
        <f t="shared" si="153"/>
        <v>0</v>
      </c>
      <c r="GQ238" s="184">
        <f t="shared" si="191"/>
        <v>0</v>
      </c>
      <c r="GR238" s="184">
        <f t="shared" si="192"/>
        <v>0</v>
      </c>
      <c r="GS238" s="184">
        <f t="shared" si="193"/>
        <v>0</v>
      </c>
      <c r="GT238" s="184">
        <f t="shared" si="194"/>
        <v>0</v>
      </c>
      <c r="GU238" s="184">
        <f t="shared" si="195"/>
        <v>0</v>
      </c>
      <c r="GV238" s="184">
        <f t="shared" si="196"/>
        <v>0</v>
      </c>
      <c r="GW238" s="184">
        <f t="shared" si="197"/>
        <v>0</v>
      </c>
      <c r="GX238" s="184">
        <f t="shared" si="198"/>
        <v>0</v>
      </c>
    </row>
    <row r="239" spans="1:206" ht="23.25" x14ac:dyDescent="0.25">
      <c r="A239" s="169" t="s">
        <v>75</v>
      </c>
      <c r="B239" s="358">
        <v>45544</v>
      </c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  <c r="AQ239" s="230"/>
      <c r="AR239" s="230"/>
      <c r="AS239" s="230"/>
      <c r="AT239" s="230"/>
      <c r="AU239" s="230"/>
      <c r="AV239" s="230"/>
      <c r="AW239" s="230"/>
      <c r="AX239" s="230"/>
      <c r="AY239" s="230"/>
      <c r="AZ239" s="230"/>
      <c r="BA239" s="230"/>
      <c r="BB239" s="230"/>
      <c r="BC239" s="230"/>
      <c r="BD239" s="230"/>
      <c r="BE239" s="230"/>
      <c r="BF239" s="230"/>
      <c r="BG239" s="230"/>
      <c r="BH239" s="230"/>
      <c r="BI239" s="230"/>
      <c r="BJ239" s="230"/>
      <c r="BK239" s="230"/>
      <c r="BL239" s="230"/>
      <c r="BM239" s="230"/>
      <c r="BN239" s="230"/>
      <c r="BO239" s="230"/>
      <c r="BP239" s="230"/>
      <c r="BQ239" s="230"/>
      <c r="BR239" s="230"/>
      <c r="BS239" s="359"/>
      <c r="BT239" s="230"/>
      <c r="BU239" s="230"/>
      <c r="BV239" s="230"/>
      <c r="BW239" s="230"/>
      <c r="BX239" s="230"/>
      <c r="BY239" s="230"/>
      <c r="BZ239" s="230"/>
      <c r="CA239" s="230"/>
      <c r="CB239" s="230"/>
      <c r="CC239" s="230"/>
      <c r="CD239" s="230"/>
      <c r="CE239" s="230"/>
      <c r="CF239" s="230"/>
      <c r="CG239" s="230"/>
      <c r="CH239" s="230"/>
      <c r="CI239" s="230"/>
      <c r="CJ239" s="230"/>
      <c r="CK239" s="230"/>
      <c r="CL239" s="230"/>
      <c r="CM239" s="230"/>
      <c r="CN239" s="230"/>
      <c r="CO239" s="230"/>
      <c r="CP239" s="230"/>
      <c r="CQ239" s="360"/>
      <c r="CR239" s="230"/>
      <c r="CS239" s="230"/>
      <c r="CT239" s="230"/>
      <c r="CU239" s="230"/>
      <c r="CV239" s="230"/>
      <c r="CW239" s="230"/>
      <c r="CX239" s="230"/>
      <c r="CY239" s="230"/>
      <c r="CZ239" s="230"/>
      <c r="DA239" s="230"/>
      <c r="DB239" s="230"/>
      <c r="DC239" s="230"/>
      <c r="DD239" s="230"/>
      <c r="DE239" s="230"/>
      <c r="DF239" s="230"/>
      <c r="DG239" s="230"/>
      <c r="DH239" s="230"/>
      <c r="DI239" s="230"/>
      <c r="DJ239" s="230"/>
      <c r="DK239" s="230"/>
      <c r="DL239" s="230"/>
      <c r="DM239" s="230"/>
      <c r="DN239" s="230"/>
      <c r="DO239" s="230"/>
      <c r="DP239" s="230"/>
      <c r="DQ239" s="230"/>
      <c r="DR239" s="230"/>
      <c r="DS239" s="230"/>
      <c r="DT239" s="230"/>
      <c r="DU239" s="230"/>
      <c r="DV239" s="230"/>
      <c r="DW239" s="230"/>
      <c r="DX239" s="359"/>
      <c r="DY239" s="230"/>
      <c r="DZ239" s="230"/>
      <c r="EA239" s="230"/>
      <c r="EB239" s="230"/>
      <c r="EC239" s="230"/>
      <c r="ED239" s="230"/>
      <c r="EE239" s="230"/>
      <c r="EF239" s="230"/>
      <c r="EG239" s="230"/>
      <c r="EH239" s="230"/>
      <c r="EI239" s="230"/>
      <c r="EJ239" s="360"/>
      <c r="EK239" s="360"/>
      <c r="EL239" s="230"/>
      <c r="EM239" s="359"/>
      <c r="EN239" s="230"/>
      <c r="EO239" s="230"/>
      <c r="EP239" s="359"/>
      <c r="EQ239" s="230"/>
      <c r="ER239" s="361"/>
      <c r="ES239" s="361"/>
      <c r="ET239" s="361"/>
      <c r="EU239" s="230"/>
      <c r="EV239" s="230"/>
      <c r="EW239" s="230"/>
      <c r="EX239" s="230"/>
      <c r="EY239" s="230"/>
      <c r="EZ239" s="230"/>
      <c r="FA239" s="184">
        <f t="shared" si="154"/>
        <v>0</v>
      </c>
      <c r="FB239" s="184">
        <f t="shared" si="199"/>
        <v>0</v>
      </c>
      <c r="FC239" s="184">
        <f t="shared" si="155"/>
        <v>0</v>
      </c>
      <c r="FD239" s="184">
        <f t="shared" si="156"/>
        <v>0</v>
      </c>
      <c r="FE239" s="184">
        <f t="shared" si="157"/>
        <v>0</v>
      </c>
      <c r="FF239" s="184">
        <f t="shared" si="158"/>
        <v>0</v>
      </c>
      <c r="FG239" s="184">
        <f t="shared" si="159"/>
        <v>0</v>
      </c>
      <c r="FH239" s="184">
        <f t="shared" si="160"/>
        <v>0</v>
      </c>
      <c r="FI239" s="184">
        <f t="shared" si="161"/>
        <v>0</v>
      </c>
      <c r="FJ239" s="184">
        <f t="shared" si="162"/>
        <v>0</v>
      </c>
      <c r="FK239" s="184">
        <f t="shared" si="163"/>
        <v>0</v>
      </c>
      <c r="FL239" s="184">
        <f t="shared" si="164"/>
        <v>0</v>
      </c>
      <c r="FM239" s="184">
        <f t="shared" si="165"/>
        <v>0</v>
      </c>
      <c r="FN239" s="184">
        <f t="shared" si="166"/>
        <v>0</v>
      </c>
      <c r="FO239" s="184">
        <f t="shared" si="167"/>
        <v>0</v>
      </c>
      <c r="FP239" s="184">
        <f t="shared" si="168"/>
        <v>0</v>
      </c>
      <c r="FQ239" s="184">
        <f t="shared" si="169"/>
        <v>0</v>
      </c>
      <c r="FR239" s="184">
        <f t="shared" si="170"/>
        <v>0</v>
      </c>
      <c r="FS239" s="184">
        <f t="shared" si="171"/>
        <v>0</v>
      </c>
      <c r="FT239" s="184">
        <f t="shared" si="172"/>
        <v>0</v>
      </c>
      <c r="FU239" s="184">
        <f t="shared" si="173"/>
        <v>0</v>
      </c>
      <c r="FV239" s="184">
        <f t="shared" si="174"/>
        <v>0</v>
      </c>
      <c r="FW239" s="184">
        <f t="shared" si="175"/>
        <v>0</v>
      </c>
      <c r="FX239" s="184">
        <f t="shared" si="176"/>
        <v>0</v>
      </c>
      <c r="FY239" s="184">
        <f t="shared" si="177"/>
        <v>0</v>
      </c>
      <c r="FZ239" s="184">
        <f t="shared" si="178"/>
        <v>0</v>
      </c>
      <c r="GA239" s="184">
        <f t="shared" si="179"/>
        <v>0</v>
      </c>
      <c r="GB239" s="184">
        <f t="shared" si="180"/>
        <v>0</v>
      </c>
      <c r="GC239" s="184">
        <f t="shared" si="181"/>
        <v>0</v>
      </c>
      <c r="GD239" s="184">
        <f t="shared" si="182"/>
        <v>0</v>
      </c>
      <c r="GE239" s="184">
        <f t="shared" si="183"/>
        <v>0</v>
      </c>
      <c r="GF239" s="184">
        <f t="shared" si="184"/>
        <v>0</v>
      </c>
      <c r="GG239" s="184">
        <f t="shared" si="185"/>
        <v>0</v>
      </c>
      <c r="GH239" s="184">
        <f t="shared" si="186"/>
        <v>0</v>
      </c>
      <c r="GI239" s="184">
        <f t="shared" si="187"/>
        <v>0</v>
      </c>
      <c r="GJ239" s="184">
        <f t="shared" si="188"/>
        <v>0</v>
      </c>
      <c r="GK239" s="184">
        <f t="shared" si="189"/>
        <v>0</v>
      </c>
      <c r="GL239" s="184">
        <f t="shared" si="190"/>
        <v>0</v>
      </c>
      <c r="GM239" s="184">
        <f t="shared" si="150"/>
        <v>0</v>
      </c>
      <c r="GN239" s="184">
        <f t="shared" si="151"/>
        <v>0</v>
      </c>
      <c r="GO239" s="184">
        <f t="shared" si="152"/>
        <v>0</v>
      </c>
      <c r="GP239" s="184">
        <f t="shared" si="153"/>
        <v>0</v>
      </c>
      <c r="GQ239" s="184">
        <f t="shared" si="191"/>
        <v>0</v>
      </c>
      <c r="GR239" s="184">
        <f t="shared" si="192"/>
        <v>0</v>
      </c>
      <c r="GS239" s="184">
        <f t="shared" si="193"/>
        <v>0</v>
      </c>
      <c r="GT239" s="184">
        <f t="shared" si="194"/>
        <v>0</v>
      </c>
      <c r="GU239" s="184">
        <f t="shared" si="195"/>
        <v>0</v>
      </c>
      <c r="GV239" s="184">
        <f t="shared" si="196"/>
        <v>0</v>
      </c>
      <c r="GW239" s="184">
        <f t="shared" si="197"/>
        <v>0</v>
      </c>
      <c r="GX239" s="184">
        <f t="shared" si="198"/>
        <v>0</v>
      </c>
    </row>
    <row r="240" spans="1:206" ht="23.25" x14ac:dyDescent="0.25">
      <c r="A240" s="169" t="s">
        <v>76</v>
      </c>
      <c r="B240" s="358">
        <v>45545</v>
      </c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  <c r="AW240" s="230"/>
      <c r="AX240" s="230"/>
      <c r="AY240" s="230"/>
      <c r="AZ240" s="230"/>
      <c r="BA240" s="230"/>
      <c r="BB240" s="230"/>
      <c r="BC240" s="230"/>
      <c r="BD240" s="230"/>
      <c r="BE240" s="230"/>
      <c r="BF240" s="230"/>
      <c r="BG240" s="230"/>
      <c r="BH240" s="230"/>
      <c r="BI240" s="230"/>
      <c r="BJ240" s="230"/>
      <c r="BK240" s="230"/>
      <c r="BL240" s="230"/>
      <c r="BM240" s="230"/>
      <c r="BN240" s="230"/>
      <c r="BO240" s="230"/>
      <c r="BP240" s="230"/>
      <c r="BQ240" s="230"/>
      <c r="BR240" s="230"/>
      <c r="BS240" s="359"/>
      <c r="BT240" s="230"/>
      <c r="BU240" s="230"/>
      <c r="BV240" s="230"/>
      <c r="BW240" s="230"/>
      <c r="BX240" s="230"/>
      <c r="BY240" s="230"/>
      <c r="BZ240" s="230"/>
      <c r="CA240" s="230"/>
      <c r="CB240" s="230"/>
      <c r="CC240" s="230"/>
      <c r="CD240" s="230"/>
      <c r="CE240" s="230"/>
      <c r="CF240" s="230"/>
      <c r="CG240" s="230"/>
      <c r="CH240" s="230"/>
      <c r="CI240" s="230"/>
      <c r="CJ240" s="230"/>
      <c r="CK240" s="230"/>
      <c r="CL240" s="230"/>
      <c r="CM240" s="230"/>
      <c r="CN240" s="230"/>
      <c r="CO240" s="230"/>
      <c r="CP240" s="230"/>
      <c r="CQ240" s="360"/>
      <c r="CR240" s="230"/>
      <c r="CS240" s="230"/>
      <c r="CT240" s="230"/>
      <c r="CU240" s="230"/>
      <c r="CV240" s="230"/>
      <c r="CW240" s="230"/>
      <c r="CX240" s="230"/>
      <c r="CY240" s="230"/>
      <c r="CZ240" s="230"/>
      <c r="DA240" s="230"/>
      <c r="DB240" s="230"/>
      <c r="DC240" s="230"/>
      <c r="DD240" s="230"/>
      <c r="DE240" s="230"/>
      <c r="DF240" s="230"/>
      <c r="DG240" s="230"/>
      <c r="DH240" s="230"/>
      <c r="DI240" s="230"/>
      <c r="DJ240" s="230"/>
      <c r="DK240" s="230"/>
      <c r="DL240" s="230"/>
      <c r="DM240" s="230"/>
      <c r="DN240" s="230"/>
      <c r="DO240" s="230"/>
      <c r="DP240" s="230"/>
      <c r="DQ240" s="230"/>
      <c r="DR240" s="230"/>
      <c r="DS240" s="230"/>
      <c r="DT240" s="230"/>
      <c r="DU240" s="230"/>
      <c r="DV240" s="230"/>
      <c r="DW240" s="230"/>
      <c r="DX240" s="359"/>
      <c r="DY240" s="230"/>
      <c r="DZ240" s="230"/>
      <c r="EA240" s="230"/>
      <c r="EB240" s="230"/>
      <c r="EC240" s="230"/>
      <c r="ED240" s="230"/>
      <c r="EE240" s="230"/>
      <c r="EF240" s="230"/>
      <c r="EG240" s="230"/>
      <c r="EH240" s="230"/>
      <c r="EI240" s="230"/>
      <c r="EJ240" s="360"/>
      <c r="EK240" s="360"/>
      <c r="EL240" s="230"/>
      <c r="EM240" s="359"/>
      <c r="EN240" s="230"/>
      <c r="EO240" s="230"/>
      <c r="EP240" s="359"/>
      <c r="EQ240" s="230"/>
      <c r="ER240" s="361"/>
      <c r="ES240" s="361"/>
      <c r="ET240" s="361"/>
      <c r="EU240" s="230"/>
      <c r="EV240" s="230"/>
      <c r="EW240" s="230"/>
      <c r="EX240" s="230"/>
      <c r="EY240" s="230"/>
      <c r="EZ240" s="230"/>
      <c r="FA240" s="184">
        <f t="shared" si="154"/>
        <v>0</v>
      </c>
      <c r="FB240" s="184">
        <f t="shared" si="199"/>
        <v>0</v>
      </c>
      <c r="FC240" s="184">
        <f t="shared" si="155"/>
        <v>0</v>
      </c>
      <c r="FD240" s="184">
        <f t="shared" si="156"/>
        <v>0</v>
      </c>
      <c r="FE240" s="184">
        <f t="shared" si="157"/>
        <v>0</v>
      </c>
      <c r="FF240" s="184">
        <f t="shared" si="158"/>
        <v>0</v>
      </c>
      <c r="FG240" s="184">
        <f t="shared" si="159"/>
        <v>0</v>
      </c>
      <c r="FH240" s="184">
        <f t="shared" si="160"/>
        <v>0</v>
      </c>
      <c r="FI240" s="184">
        <f t="shared" si="161"/>
        <v>0</v>
      </c>
      <c r="FJ240" s="184">
        <f t="shared" si="162"/>
        <v>0</v>
      </c>
      <c r="FK240" s="184">
        <f t="shared" si="163"/>
        <v>0</v>
      </c>
      <c r="FL240" s="184">
        <f t="shared" si="164"/>
        <v>0</v>
      </c>
      <c r="FM240" s="184">
        <f t="shared" si="165"/>
        <v>0</v>
      </c>
      <c r="FN240" s="184">
        <f t="shared" si="166"/>
        <v>0</v>
      </c>
      <c r="FO240" s="184">
        <f t="shared" si="167"/>
        <v>0</v>
      </c>
      <c r="FP240" s="184">
        <f t="shared" si="168"/>
        <v>0</v>
      </c>
      <c r="FQ240" s="184">
        <f t="shared" si="169"/>
        <v>0</v>
      </c>
      <c r="FR240" s="184">
        <f t="shared" si="170"/>
        <v>0</v>
      </c>
      <c r="FS240" s="184">
        <f t="shared" si="171"/>
        <v>0</v>
      </c>
      <c r="FT240" s="184">
        <f t="shared" si="172"/>
        <v>0</v>
      </c>
      <c r="FU240" s="184">
        <f t="shared" si="173"/>
        <v>0</v>
      </c>
      <c r="FV240" s="184">
        <f t="shared" si="174"/>
        <v>0</v>
      </c>
      <c r="FW240" s="184">
        <f t="shared" si="175"/>
        <v>0</v>
      </c>
      <c r="FX240" s="184">
        <f t="shared" si="176"/>
        <v>0</v>
      </c>
      <c r="FY240" s="184">
        <f t="shared" si="177"/>
        <v>0</v>
      </c>
      <c r="FZ240" s="184">
        <f t="shared" si="178"/>
        <v>0</v>
      </c>
      <c r="GA240" s="184">
        <f t="shared" si="179"/>
        <v>0</v>
      </c>
      <c r="GB240" s="184">
        <f t="shared" si="180"/>
        <v>0</v>
      </c>
      <c r="GC240" s="184">
        <f t="shared" si="181"/>
        <v>0</v>
      </c>
      <c r="GD240" s="184">
        <f t="shared" si="182"/>
        <v>0</v>
      </c>
      <c r="GE240" s="184">
        <f t="shared" si="183"/>
        <v>0</v>
      </c>
      <c r="GF240" s="184">
        <f t="shared" si="184"/>
        <v>0</v>
      </c>
      <c r="GG240" s="184">
        <f t="shared" si="185"/>
        <v>0</v>
      </c>
      <c r="GH240" s="184">
        <f t="shared" si="186"/>
        <v>0</v>
      </c>
      <c r="GI240" s="184">
        <f t="shared" si="187"/>
        <v>0</v>
      </c>
      <c r="GJ240" s="184">
        <f t="shared" si="188"/>
        <v>0</v>
      </c>
      <c r="GK240" s="184">
        <f t="shared" si="189"/>
        <v>0</v>
      </c>
      <c r="GL240" s="184">
        <f t="shared" si="190"/>
        <v>0</v>
      </c>
      <c r="GM240" s="184">
        <f t="shared" si="150"/>
        <v>0</v>
      </c>
      <c r="GN240" s="184">
        <f t="shared" si="151"/>
        <v>0</v>
      </c>
      <c r="GO240" s="184">
        <f t="shared" si="152"/>
        <v>0</v>
      </c>
      <c r="GP240" s="184">
        <f t="shared" si="153"/>
        <v>0</v>
      </c>
      <c r="GQ240" s="184">
        <f t="shared" si="191"/>
        <v>0</v>
      </c>
      <c r="GR240" s="184">
        <f t="shared" si="192"/>
        <v>0</v>
      </c>
      <c r="GS240" s="184">
        <f t="shared" si="193"/>
        <v>0</v>
      </c>
      <c r="GT240" s="184">
        <f t="shared" si="194"/>
        <v>0</v>
      </c>
      <c r="GU240" s="184">
        <f t="shared" si="195"/>
        <v>0</v>
      </c>
      <c r="GV240" s="184">
        <f t="shared" si="196"/>
        <v>0</v>
      </c>
      <c r="GW240" s="184">
        <f t="shared" si="197"/>
        <v>0</v>
      </c>
      <c r="GX240" s="184">
        <f t="shared" si="198"/>
        <v>0</v>
      </c>
    </row>
    <row r="241" spans="1:206" ht="23.25" x14ac:dyDescent="0.25">
      <c r="A241" s="169" t="s">
        <v>77</v>
      </c>
      <c r="B241" s="358">
        <v>45546</v>
      </c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230"/>
      <c r="AU241" s="230"/>
      <c r="AV241" s="230"/>
      <c r="AW241" s="230"/>
      <c r="AX241" s="230"/>
      <c r="AY241" s="230"/>
      <c r="AZ241" s="230"/>
      <c r="BA241" s="230"/>
      <c r="BB241" s="230"/>
      <c r="BC241" s="230"/>
      <c r="BD241" s="230"/>
      <c r="BE241" s="230"/>
      <c r="BF241" s="230"/>
      <c r="BG241" s="230"/>
      <c r="BH241" s="230"/>
      <c r="BI241" s="230"/>
      <c r="BJ241" s="230"/>
      <c r="BK241" s="230"/>
      <c r="BL241" s="230"/>
      <c r="BM241" s="230"/>
      <c r="BN241" s="230"/>
      <c r="BO241" s="230"/>
      <c r="BP241" s="230"/>
      <c r="BQ241" s="230"/>
      <c r="BR241" s="230"/>
      <c r="BS241" s="359"/>
      <c r="BT241" s="230"/>
      <c r="BU241" s="230"/>
      <c r="BV241" s="230"/>
      <c r="BW241" s="230"/>
      <c r="BX241" s="230"/>
      <c r="BY241" s="230"/>
      <c r="BZ241" s="230"/>
      <c r="CA241" s="230"/>
      <c r="CB241" s="230"/>
      <c r="CC241" s="230"/>
      <c r="CD241" s="230"/>
      <c r="CE241" s="230"/>
      <c r="CF241" s="230"/>
      <c r="CG241" s="230"/>
      <c r="CH241" s="230"/>
      <c r="CI241" s="230"/>
      <c r="CJ241" s="230"/>
      <c r="CK241" s="230"/>
      <c r="CL241" s="230"/>
      <c r="CM241" s="230"/>
      <c r="CN241" s="230"/>
      <c r="CO241" s="230"/>
      <c r="CP241" s="230"/>
      <c r="CQ241" s="360"/>
      <c r="CR241" s="230"/>
      <c r="CS241" s="230"/>
      <c r="CT241" s="230"/>
      <c r="CU241" s="230"/>
      <c r="CV241" s="230"/>
      <c r="CW241" s="230"/>
      <c r="CX241" s="230"/>
      <c r="CY241" s="230"/>
      <c r="CZ241" s="230"/>
      <c r="DA241" s="230"/>
      <c r="DB241" s="230"/>
      <c r="DC241" s="230"/>
      <c r="DD241" s="230"/>
      <c r="DE241" s="230"/>
      <c r="DF241" s="230"/>
      <c r="DG241" s="230"/>
      <c r="DH241" s="230"/>
      <c r="DI241" s="230"/>
      <c r="DJ241" s="230"/>
      <c r="DK241" s="230"/>
      <c r="DL241" s="230"/>
      <c r="DM241" s="230"/>
      <c r="DN241" s="230"/>
      <c r="DO241" s="230"/>
      <c r="DP241" s="230"/>
      <c r="DQ241" s="230"/>
      <c r="DR241" s="230"/>
      <c r="DS241" s="230"/>
      <c r="DT241" s="230"/>
      <c r="DU241" s="230"/>
      <c r="DV241" s="230"/>
      <c r="DW241" s="230"/>
      <c r="DX241" s="359"/>
      <c r="DY241" s="230"/>
      <c r="DZ241" s="230"/>
      <c r="EA241" s="230"/>
      <c r="EB241" s="230"/>
      <c r="EC241" s="230"/>
      <c r="ED241" s="230"/>
      <c r="EE241" s="230"/>
      <c r="EF241" s="230"/>
      <c r="EG241" s="230"/>
      <c r="EH241" s="230"/>
      <c r="EI241" s="230"/>
      <c r="EJ241" s="360"/>
      <c r="EK241" s="360"/>
      <c r="EL241" s="230"/>
      <c r="EM241" s="359"/>
      <c r="EN241" s="230"/>
      <c r="EO241" s="230"/>
      <c r="EP241" s="359"/>
      <c r="EQ241" s="230"/>
      <c r="ER241" s="361"/>
      <c r="ES241" s="361"/>
      <c r="ET241" s="361"/>
      <c r="EU241" s="230"/>
      <c r="EV241" s="230"/>
      <c r="EW241" s="230"/>
      <c r="EX241" s="230"/>
      <c r="EY241" s="230"/>
      <c r="EZ241" s="230"/>
      <c r="FA241" s="184">
        <f t="shared" si="154"/>
        <v>0</v>
      </c>
      <c r="FB241" s="184">
        <f t="shared" si="199"/>
        <v>0</v>
      </c>
      <c r="FC241" s="184">
        <f t="shared" si="155"/>
        <v>0</v>
      </c>
      <c r="FD241" s="184">
        <f t="shared" si="156"/>
        <v>0</v>
      </c>
      <c r="FE241" s="184">
        <f t="shared" si="157"/>
        <v>0</v>
      </c>
      <c r="FF241" s="184">
        <f t="shared" si="158"/>
        <v>0</v>
      </c>
      <c r="FG241" s="184">
        <f t="shared" si="159"/>
        <v>0</v>
      </c>
      <c r="FH241" s="184">
        <f t="shared" si="160"/>
        <v>0</v>
      </c>
      <c r="FI241" s="184">
        <f t="shared" si="161"/>
        <v>0</v>
      </c>
      <c r="FJ241" s="184">
        <f t="shared" si="162"/>
        <v>0</v>
      </c>
      <c r="FK241" s="184">
        <f t="shared" si="163"/>
        <v>0</v>
      </c>
      <c r="FL241" s="184">
        <f t="shared" si="164"/>
        <v>0</v>
      </c>
      <c r="FM241" s="184">
        <f t="shared" si="165"/>
        <v>0</v>
      </c>
      <c r="FN241" s="184">
        <f t="shared" si="166"/>
        <v>0</v>
      </c>
      <c r="FO241" s="184">
        <f t="shared" si="167"/>
        <v>0</v>
      </c>
      <c r="FP241" s="184">
        <f t="shared" si="168"/>
        <v>0</v>
      </c>
      <c r="FQ241" s="184">
        <f t="shared" si="169"/>
        <v>0</v>
      </c>
      <c r="FR241" s="184">
        <f t="shared" si="170"/>
        <v>0</v>
      </c>
      <c r="FS241" s="184">
        <f t="shared" si="171"/>
        <v>0</v>
      </c>
      <c r="FT241" s="184">
        <f t="shared" si="172"/>
        <v>0</v>
      </c>
      <c r="FU241" s="184">
        <f t="shared" si="173"/>
        <v>0</v>
      </c>
      <c r="FV241" s="184">
        <f t="shared" si="174"/>
        <v>0</v>
      </c>
      <c r="FW241" s="184">
        <f t="shared" si="175"/>
        <v>0</v>
      </c>
      <c r="FX241" s="184">
        <f t="shared" si="176"/>
        <v>0</v>
      </c>
      <c r="FY241" s="184">
        <f t="shared" si="177"/>
        <v>0</v>
      </c>
      <c r="FZ241" s="184">
        <f t="shared" si="178"/>
        <v>0</v>
      </c>
      <c r="GA241" s="184">
        <f t="shared" si="179"/>
        <v>0</v>
      </c>
      <c r="GB241" s="184">
        <f t="shared" si="180"/>
        <v>0</v>
      </c>
      <c r="GC241" s="184">
        <f t="shared" si="181"/>
        <v>0</v>
      </c>
      <c r="GD241" s="184">
        <f t="shared" si="182"/>
        <v>0</v>
      </c>
      <c r="GE241" s="184">
        <f t="shared" si="183"/>
        <v>0</v>
      </c>
      <c r="GF241" s="184">
        <f t="shared" si="184"/>
        <v>0</v>
      </c>
      <c r="GG241" s="184">
        <f t="shared" si="185"/>
        <v>0</v>
      </c>
      <c r="GH241" s="184">
        <f t="shared" si="186"/>
        <v>0</v>
      </c>
      <c r="GI241" s="184">
        <f t="shared" si="187"/>
        <v>0</v>
      </c>
      <c r="GJ241" s="184">
        <f t="shared" si="188"/>
        <v>0</v>
      </c>
      <c r="GK241" s="184">
        <f t="shared" si="189"/>
        <v>0</v>
      </c>
      <c r="GL241" s="184">
        <f t="shared" si="190"/>
        <v>0</v>
      </c>
      <c r="GM241" s="184">
        <f t="shared" si="150"/>
        <v>0</v>
      </c>
      <c r="GN241" s="184">
        <f t="shared" si="151"/>
        <v>0</v>
      </c>
      <c r="GO241" s="184">
        <f t="shared" si="152"/>
        <v>0</v>
      </c>
      <c r="GP241" s="184">
        <f t="shared" si="153"/>
        <v>0</v>
      </c>
      <c r="GQ241" s="184">
        <f t="shared" si="191"/>
        <v>0</v>
      </c>
      <c r="GR241" s="184">
        <f t="shared" si="192"/>
        <v>0</v>
      </c>
      <c r="GS241" s="184">
        <f t="shared" si="193"/>
        <v>0</v>
      </c>
      <c r="GT241" s="184">
        <f t="shared" si="194"/>
        <v>0</v>
      </c>
      <c r="GU241" s="184">
        <f t="shared" si="195"/>
        <v>0</v>
      </c>
      <c r="GV241" s="184">
        <f t="shared" si="196"/>
        <v>0</v>
      </c>
      <c r="GW241" s="184">
        <f t="shared" si="197"/>
        <v>0</v>
      </c>
      <c r="GX241" s="184">
        <f t="shared" si="198"/>
        <v>0</v>
      </c>
    </row>
    <row r="242" spans="1:206" ht="23.25" x14ac:dyDescent="0.25">
      <c r="A242" s="169" t="s">
        <v>82</v>
      </c>
      <c r="B242" s="358">
        <v>45547</v>
      </c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230"/>
      <c r="AU242" s="230"/>
      <c r="AV242" s="230"/>
      <c r="AW242" s="230"/>
      <c r="AX242" s="230"/>
      <c r="AY242" s="230"/>
      <c r="AZ242" s="230"/>
      <c r="BA242" s="230"/>
      <c r="BB242" s="230"/>
      <c r="BC242" s="230"/>
      <c r="BD242" s="230"/>
      <c r="BE242" s="230"/>
      <c r="BF242" s="230"/>
      <c r="BG242" s="230"/>
      <c r="BH242" s="230"/>
      <c r="BI242" s="230"/>
      <c r="BJ242" s="230"/>
      <c r="BK242" s="230"/>
      <c r="BL242" s="230"/>
      <c r="BM242" s="230"/>
      <c r="BN242" s="230"/>
      <c r="BO242" s="230"/>
      <c r="BP242" s="230"/>
      <c r="BQ242" s="230"/>
      <c r="BR242" s="230"/>
      <c r="BS242" s="359"/>
      <c r="BT242" s="230"/>
      <c r="BU242" s="230"/>
      <c r="BV242" s="230"/>
      <c r="BW242" s="230"/>
      <c r="BX242" s="230"/>
      <c r="BY242" s="230"/>
      <c r="BZ242" s="230"/>
      <c r="CA242" s="230"/>
      <c r="CB242" s="230"/>
      <c r="CC242" s="230"/>
      <c r="CD242" s="230"/>
      <c r="CE242" s="230"/>
      <c r="CF242" s="230"/>
      <c r="CG242" s="230"/>
      <c r="CH242" s="230"/>
      <c r="CI242" s="230"/>
      <c r="CJ242" s="230"/>
      <c r="CK242" s="230"/>
      <c r="CL242" s="230"/>
      <c r="CM242" s="230"/>
      <c r="CN242" s="230"/>
      <c r="CO242" s="230"/>
      <c r="CP242" s="230"/>
      <c r="CQ242" s="360"/>
      <c r="CR242" s="230"/>
      <c r="CS242" s="230"/>
      <c r="CT242" s="230"/>
      <c r="CU242" s="230"/>
      <c r="CV242" s="230"/>
      <c r="CW242" s="230"/>
      <c r="CX242" s="230"/>
      <c r="CY242" s="230"/>
      <c r="CZ242" s="230"/>
      <c r="DA242" s="230"/>
      <c r="DB242" s="230"/>
      <c r="DC242" s="230"/>
      <c r="DD242" s="230"/>
      <c r="DE242" s="230"/>
      <c r="DF242" s="230"/>
      <c r="DG242" s="230"/>
      <c r="DH242" s="230"/>
      <c r="DI242" s="230"/>
      <c r="DJ242" s="230"/>
      <c r="DK242" s="230"/>
      <c r="DL242" s="230"/>
      <c r="DM242" s="230"/>
      <c r="DN242" s="230"/>
      <c r="DO242" s="230"/>
      <c r="DP242" s="230"/>
      <c r="DQ242" s="230"/>
      <c r="DR242" s="230"/>
      <c r="DS242" s="230"/>
      <c r="DT242" s="230"/>
      <c r="DU242" s="230"/>
      <c r="DV242" s="230"/>
      <c r="DW242" s="230"/>
      <c r="DX242" s="359"/>
      <c r="DY242" s="230"/>
      <c r="DZ242" s="230"/>
      <c r="EA242" s="230"/>
      <c r="EB242" s="230"/>
      <c r="EC242" s="230"/>
      <c r="ED242" s="230"/>
      <c r="EE242" s="230"/>
      <c r="EF242" s="230"/>
      <c r="EG242" s="230"/>
      <c r="EH242" s="230"/>
      <c r="EI242" s="230"/>
      <c r="EJ242" s="360"/>
      <c r="EK242" s="360"/>
      <c r="EL242" s="230"/>
      <c r="EM242" s="359"/>
      <c r="EN242" s="230"/>
      <c r="EO242" s="230"/>
      <c r="EP242" s="359"/>
      <c r="EQ242" s="230"/>
      <c r="ER242" s="361"/>
      <c r="ES242" s="361"/>
      <c r="ET242" s="361"/>
      <c r="EU242" s="230"/>
      <c r="EV242" s="230"/>
      <c r="EW242" s="230"/>
      <c r="EX242" s="230"/>
      <c r="EY242" s="230"/>
      <c r="EZ242" s="230"/>
      <c r="FA242" s="184">
        <f t="shared" si="154"/>
        <v>0</v>
      </c>
      <c r="FB242" s="184">
        <f t="shared" si="199"/>
        <v>0</v>
      </c>
      <c r="FC242" s="184">
        <f t="shared" si="155"/>
        <v>0</v>
      </c>
      <c r="FD242" s="184">
        <f t="shared" si="156"/>
        <v>0</v>
      </c>
      <c r="FE242" s="184">
        <f t="shared" si="157"/>
        <v>0</v>
      </c>
      <c r="FF242" s="184">
        <f t="shared" si="158"/>
        <v>0</v>
      </c>
      <c r="FG242" s="184">
        <f t="shared" si="159"/>
        <v>0</v>
      </c>
      <c r="FH242" s="184">
        <f t="shared" si="160"/>
        <v>0</v>
      </c>
      <c r="FI242" s="184">
        <f t="shared" si="161"/>
        <v>0</v>
      </c>
      <c r="FJ242" s="184">
        <f t="shared" si="162"/>
        <v>0</v>
      </c>
      <c r="FK242" s="184">
        <f t="shared" si="163"/>
        <v>0</v>
      </c>
      <c r="FL242" s="184">
        <f t="shared" si="164"/>
        <v>0</v>
      </c>
      <c r="FM242" s="184">
        <f t="shared" si="165"/>
        <v>0</v>
      </c>
      <c r="FN242" s="184">
        <f t="shared" si="166"/>
        <v>0</v>
      </c>
      <c r="FO242" s="184">
        <f t="shared" si="167"/>
        <v>0</v>
      </c>
      <c r="FP242" s="184">
        <f t="shared" si="168"/>
        <v>0</v>
      </c>
      <c r="FQ242" s="184">
        <f t="shared" si="169"/>
        <v>0</v>
      </c>
      <c r="FR242" s="184">
        <f t="shared" si="170"/>
        <v>0</v>
      </c>
      <c r="FS242" s="184">
        <f t="shared" si="171"/>
        <v>0</v>
      </c>
      <c r="FT242" s="184">
        <f t="shared" si="172"/>
        <v>0</v>
      </c>
      <c r="FU242" s="184">
        <f t="shared" si="173"/>
        <v>0</v>
      </c>
      <c r="FV242" s="184">
        <f t="shared" si="174"/>
        <v>0</v>
      </c>
      <c r="FW242" s="184">
        <f t="shared" si="175"/>
        <v>0</v>
      </c>
      <c r="FX242" s="184">
        <f t="shared" si="176"/>
        <v>0</v>
      </c>
      <c r="FY242" s="184">
        <f t="shared" si="177"/>
        <v>0</v>
      </c>
      <c r="FZ242" s="184">
        <f t="shared" si="178"/>
        <v>0</v>
      </c>
      <c r="GA242" s="184">
        <f t="shared" si="179"/>
        <v>0</v>
      </c>
      <c r="GB242" s="184">
        <f t="shared" si="180"/>
        <v>0</v>
      </c>
      <c r="GC242" s="184">
        <f t="shared" si="181"/>
        <v>0</v>
      </c>
      <c r="GD242" s="184">
        <f t="shared" si="182"/>
        <v>0</v>
      </c>
      <c r="GE242" s="184">
        <f t="shared" si="183"/>
        <v>0</v>
      </c>
      <c r="GF242" s="184">
        <f t="shared" si="184"/>
        <v>0</v>
      </c>
      <c r="GG242" s="184">
        <f t="shared" si="185"/>
        <v>0</v>
      </c>
      <c r="GH242" s="184">
        <f t="shared" si="186"/>
        <v>0</v>
      </c>
      <c r="GI242" s="184">
        <f t="shared" si="187"/>
        <v>0</v>
      </c>
      <c r="GJ242" s="184">
        <f t="shared" si="188"/>
        <v>0</v>
      </c>
      <c r="GK242" s="184">
        <f t="shared" si="189"/>
        <v>0</v>
      </c>
      <c r="GL242" s="184">
        <f t="shared" si="190"/>
        <v>0</v>
      </c>
      <c r="GM242" s="184">
        <f t="shared" si="150"/>
        <v>0</v>
      </c>
      <c r="GN242" s="184">
        <f t="shared" si="151"/>
        <v>0</v>
      </c>
      <c r="GO242" s="184">
        <f t="shared" si="152"/>
        <v>0</v>
      </c>
      <c r="GP242" s="184">
        <f t="shared" si="153"/>
        <v>0</v>
      </c>
      <c r="GQ242" s="184">
        <f t="shared" si="191"/>
        <v>0</v>
      </c>
      <c r="GR242" s="184">
        <f t="shared" si="192"/>
        <v>0</v>
      </c>
      <c r="GS242" s="184">
        <f t="shared" si="193"/>
        <v>0</v>
      </c>
      <c r="GT242" s="184">
        <f t="shared" si="194"/>
        <v>0</v>
      </c>
      <c r="GU242" s="184">
        <f t="shared" si="195"/>
        <v>0</v>
      </c>
      <c r="GV242" s="184">
        <f t="shared" si="196"/>
        <v>0</v>
      </c>
      <c r="GW242" s="184">
        <f t="shared" si="197"/>
        <v>0</v>
      </c>
      <c r="GX242" s="184">
        <f t="shared" si="198"/>
        <v>0</v>
      </c>
    </row>
    <row r="243" spans="1:206" ht="23.25" x14ac:dyDescent="0.25">
      <c r="A243" s="169" t="s">
        <v>79</v>
      </c>
      <c r="B243" s="358">
        <v>45548</v>
      </c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  <c r="BG243" s="230"/>
      <c r="BH243" s="230"/>
      <c r="BI243" s="230"/>
      <c r="BJ243" s="230"/>
      <c r="BK243" s="230"/>
      <c r="BL243" s="230"/>
      <c r="BM243" s="230"/>
      <c r="BN243" s="230"/>
      <c r="BO243" s="230"/>
      <c r="BP243" s="230"/>
      <c r="BQ243" s="230"/>
      <c r="BR243" s="230"/>
      <c r="BS243" s="359"/>
      <c r="BT243" s="230"/>
      <c r="BU243" s="230"/>
      <c r="BV243" s="230"/>
      <c r="BW243" s="230"/>
      <c r="BX243" s="230"/>
      <c r="BY243" s="230"/>
      <c r="BZ243" s="230"/>
      <c r="CA243" s="230"/>
      <c r="CB243" s="230"/>
      <c r="CC243" s="230"/>
      <c r="CD243" s="230"/>
      <c r="CE243" s="230"/>
      <c r="CF243" s="230"/>
      <c r="CG243" s="230"/>
      <c r="CH243" s="230"/>
      <c r="CI243" s="230"/>
      <c r="CJ243" s="230"/>
      <c r="CK243" s="230"/>
      <c r="CL243" s="230"/>
      <c r="CM243" s="230"/>
      <c r="CN243" s="230"/>
      <c r="CO243" s="230"/>
      <c r="CP243" s="230"/>
      <c r="CQ243" s="360"/>
      <c r="CR243" s="230"/>
      <c r="CS243" s="230"/>
      <c r="CT243" s="230"/>
      <c r="CU243" s="230"/>
      <c r="CV243" s="230"/>
      <c r="CW243" s="230"/>
      <c r="CX243" s="230"/>
      <c r="CY243" s="230"/>
      <c r="CZ243" s="230"/>
      <c r="DA243" s="230"/>
      <c r="DB243" s="230"/>
      <c r="DC243" s="230"/>
      <c r="DD243" s="230"/>
      <c r="DE243" s="230"/>
      <c r="DF243" s="230"/>
      <c r="DG243" s="230"/>
      <c r="DH243" s="230"/>
      <c r="DI243" s="230"/>
      <c r="DJ243" s="230"/>
      <c r="DK243" s="230"/>
      <c r="DL243" s="230"/>
      <c r="DM243" s="230"/>
      <c r="DN243" s="230"/>
      <c r="DO243" s="230"/>
      <c r="DP243" s="230"/>
      <c r="DQ243" s="230"/>
      <c r="DR243" s="230"/>
      <c r="DS243" s="230"/>
      <c r="DT243" s="230"/>
      <c r="DU243" s="230"/>
      <c r="DV243" s="230"/>
      <c r="DW243" s="230"/>
      <c r="DX243" s="359"/>
      <c r="DY243" s="230"/>
      <c r="DZ243" s="230"/>
      <c r="EA243" s="230"/>
      <c r="EB243" s="230"/>
      <c r="EC243" s="230"/>
      <c r="ED243" s="230"/>
      <c r="EE243" s="230"/>
      <c r="EF243" s="230"/>
      <c r="EG243" s="230"/>
      <c r="EH243" s="230"/>
      <c r="EI243" s="230"/>
      <c r="EJ243" s="360"/>
      <c r="EK243" s="360"/>
      <c r="EL243" s="230"/>
      <c r="EM243" s="359"/>
      <c r="EN243" s="230"/>
      <c r="EO243" s="230"/>
      <c r="EP243" s="359"/>
      <c r="EQ243" s="230"/>
      <c r="ER243" s="361"/>
      <c r="ES243" s="361"/>
      <c r="ET243" s="361"/>
      <c r="EU243" s="230"/>
      <c r="EV243" s="230"/>
      <c r="EW243" s="230"/>
      <c r="EX243" s="230"/>
      <c r="EY243" s="230"/>
      <c r="EZ243" s="230"/>
      <c r="FA243" s="184">
        <f t="shared" si="154"/>
        <v>0</v>
      </c>
      <c r="FB243" s="184">
        <f t="shared" si="199"/>
        <v>0</v>
      </c>
      <c r="FC243" s="184">
        <f t="shared" si="155"/>
        <v>0</v>
      </c>
      <c r="FD243" s="184">
        <f t="shared" si="156"/>
        <v>0</v>
      </c>
      <c r="FE243" s="184">
        <f t="shared" si="157"/>
        <v>0</v>
      </c>
      <c r="FF243" s="184">
        <f t="shared" si="158"/>
        <v>0</v>
      </c>
      <c r="FG243" s="184">
        <f t="shared" si="159"/>
        <v>0</v>
      </c>
      <c r="FH243" s="184">
        <f t="shared" si="160"/>
        <v>0</v>
      </c>
      <c r="FI243" s="184">
        <f t="shared" si="161"/>
        <v>0</v>
      </c>
      <c r="FJ243" s="184">
        <f t="shared" si="162"/>
        <v>0</v>
      </c>
      <c r="FK243" s="184">
        <f t="shared" si="163"/>
        <v>0</v>
      </c>
      <c r="FL243" s="184">
        <f t="shared" si="164"/>
        <v>0</v>
      </c>
      <c r="FM243" s="184">
        <f t="shared" si="165"/>
        <v>0</v>
      </c>
      <c r="FN243" s="184">
        <f t="shared" si="166"/>
        <v>0</v>
      </c>
      <c r="FO243" s="184">
        <f t="shared" si="167"/>
        <v>0</v>
      </c>
      <c r="FP243" s="184">
        <f t="shared" si="168"/>
        <v>0</v>
      </c>
      <c r="FQ243" s="184">
        <f t="shared" si="169"/>
        <v>0</v>
      </c>
      <c r="FR243" s="184">
        <f t="shared" si="170"/>
        <v>0</v>
      </c>
      <c r="FS243" s="184">
        <f t="shared" si="171"/>
        <v>0</v>
      </c>
      <c r="FT243" s="184">
        <f t="shared" si="172"/>
        <v>0</v>
      </c>
      <c r="FU243" s="184">
        <f t="shared" si="173"/>
        <v>0</v>
      </c>
      <c r="FV243" s="184">
        <f t="shared" si="174"/>
        <v>0</v>
      </c>
      <c r="FW243" s="184">
        <f t="shared" si="175"/>
        <v>0</v>
      </c>
      <c r="FX243" s="184">
        <f t="shared" si="176"/>
        <v>0</v>
      </c>
      <c r="FY243" s="184">
        <f t="shared" si="177"/>
        <v>0</v>
      </c>
      <c r="FZ243" s="184">
        <f t="shared" si="178"/>
        <v>0</v>
      </c>
      <c r="GA243" s="184">
        <f t="shared" si="179"/>
        <v>0</v>
      </c>
      <c r="GB243" s="184">
        <f t="shared" si="180"/>
        <v>0</v>
      </c>
      <c r="GC243" s="184">
        <f t="shared" si="181"/>
        <v>0</v>
      </c>
      <c r="GD243" s="184">
        <f t="shared" si="182"/>
        <v>0</v>
      </c>
      <c r="GE243" s="184">
        <f t="shared" si="183"/>
        <v>0</v>
      </c>
      <c r="GF243" s="184">
        <f t="shared" si="184"/>
        <v>0</v>
      </c>
      <c r="GG243" s="184">
        <f t="shared" si="185"/>
        <v>0</v>
      </c>
      <c r="GH243" s="184">
        <f t="shared" si="186"/>
        <v>0</v>
      </c>
      <c r="GI243" s="184">
        <f t="shared" si="187"/>
        <v>0</v>
      </c>
      <c r="GJ243" s="184">
        <f t="shared" si="188"/>
        <v>0</v>
      </c>
      <c r="GK243" s="184">
        <f t="shared" si="189"/>
        <v>0</v>
      </c>
      <c r="GL243" s="184">
        <f t="shared" si="190"/>
        <v>0</v>
      </c>
      <c r="GM243" s="184">
        <f t="shared" si="150"/>
        <v>0</v>
      </c>
      <c r="GN243" s="184">
        <f t="shared" si="151"/>
        <v>0</v>
      </c>
      <c r="GO243" s="184">
        <f t="shared" si="152"/>
        <v>0</v>
      </c>
      <c r="GP243" s="184">
        <f t="shared" si="153"/>
        <v>0</v>
      </c>
      <c r="GQ243" s="184">
        <f t="shared" si="191"/>
        <v>0</v>
      </c>
      <c r="GR243" s="184">
        <f t="shared" si="192"/>
        <v>0</v>
      </c>
      <c r="GS243" s="184">
        <f t="shared" si="193"/>
        <v>0</v>
      </c>
      <c r="GT243" s="184">
        <f t="shared" si="194"/>
        <v>0</v>
      </c>
      <c r="GU243" s="184">
        <f t="shared" si="195"/>
        <v>0</v>
      </c>
      <c r="GV243" s="184">
        <f t="shared" si="196"/>
        <v>0</v>
      </c>
      <c r="GW243" s="184">
        <f t="shared" si="197"/>
        <v>0</v>
      </c>
      <c r="GX243" s="184">
        <f t="shared" si="198"/>
        <v>0</v>
      </c>
    </row>
    <row r="244" spans="1:206" ht="23.25" x14ac:dyDescent="0.25">
      <c r="A244" s="169" t="s">
        <v>80</v>
      </c>
      <c r="B244" s="358">
        <v>45549</v>
      </c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230"/>
      <c r="AZ244" s="230"/>
      <c r="BA244" s="230"/>
      <c r="BB244" s="230"/>
      <c r="BC244" s="230"/>
      <c r="BD244" s="230"/>
      <c r="BE244" s="230"/>
      <c r="BF244" s="230"/>
      <c r="BG244" s="230"/>
      <c r="BH244" s="230"/>
      <c r="BI244" s="230"/>
      <c r="BJ244" s="230"/>
      <c r="BK244" s="230"/>
      <c r="BL244" s="230"/>
      <c r="BM244" s="230"/>
      <c r="BN244" s="230"/>
      <c r="BO244" s="230"/>
      <c r="BP244" s="230"/>
      <c r="BQ244" s="230"/>
      <c r="BR244" s="230"/>
      <c r="BS244" s="359"/>
      <c r="BT244" s="230"/>
      <c r="BU244" s="230"/>
      <c r="BV244" s="230"/>
      <c r="BW244" s="230"/>
      <c r="BX244" s="230"/>
      <c r="BY244" s="230"/>
      <c r="BZ244" s="230"/>
      <c r="CA244" s="230"/>
      <c r="CB244" s="230"/>
      <c r="CC244" s="230"/>
      <c r="CD244" s="230"/>
      <c r="CE244" s="230"/>
      <c r="CF244" s="230"/>
      <c r="CG244" s="230"/>
      <c r="CH244" s="230"/>
      <c r="CI244" s="230"/>
      <c r="CJ244" s="230"/>
      <c r="CK244" s="230"/>
      <c r="CL244" s="230"/>
      <c r="CM244" s="230"/>
      <c r="CN244" s="230"/>
      <c r="CO244" s="230"/>
      <c r="CP244" s="230"/>
      <c r="CQ244" s="360"/>
      <c r="CR244" s="230"/>
      <c r="CS244" s="230"/>
      <c r="CT244" s="230"/>
      <c r="CU244" s="230"/>
      <c r="CV244" s="230"/>
      <c r="CW244" s="230"/>
      <c r="CX244" s="230"/>
      <c r="CY244" s="230"/>
      <c r="CZ244" s="230"/>
      <c r="DA244" s="230"/>
      <c r="DB244" s="230"/>
      <c r="DC244" s="230"/>
      <c r="DD244" s="230"/>
      <c r="DE244" s="230"/>
      <c r="DF244" s="230"/>
      <c r="DG244" s="230"/>
      <c r="DH244" s="230"/>
      <c r="DI244" s="230"/>
      <c r="DJ244" s="230"/>
      <c r="DK244" s="230"/>
      <c r="DL244" s="230"/>
      <c r="DM244" s="230"/>
      <c r="DN244" s="230"/>
      <c r="DO244" s="230"/>
      <c r="DP244" s="230"/>
      <c r="DQ244" s="230"/>
      <c r="DR244" s="230"/>
      <c r="DS244" s="230"/>
      <c r="DT244" s="230"/>
      <c r="DU244" s="230"/>
      <c r="DV244" s="230"/>
      <c r="DW244" s="230"/>
      <c r="DX244" s="359"/>
      <c r="DY244" s="230"/>
      <c r="DZ244" s="230"/>
      <c r="EA244" s="230"/>
      <c r="EB244" s="230"/>
      <c r="EC244" s="230"/>
      <c r="ED244" s="230"/>
      <c r="EE244" s="230"/>
      <c r="EF244" s="230"/>
      <c r="EG244" s="230"/>
      <c r="EH244" s="230"/>
      <c r="EI244" s="230"/>
      <c r="EJ244" s="360"/>
      <c r="EK244" s="360"/>
      <c r="EL244" s="230"/>
      <c r="EM244" s="359"/>
      <c r="EN244" s="230"/>
      <c r="EO244" s="230"/>
      <c r="EP244" s="359"/>
      <c r="EQ244" s="230"/>
      <c r="ER244" s="361"/>
      <c r="ES244" s="361"/>
      <c r="ET244" s="361"/>
      <c r="EU244" s="230"/>
      <c r="EV244" s="230"/>
      <c r="EW244" s="230"/>
      <c r="EX244" s="230"/>
      <c r="EY244" s="230"/>
      <c r="EZ244" s="230"/>
      <c r="FA244" s="184">
        <f t="shared" si="154"/>
        <v>0</v>
      </c>
      <c r="FB244" s="184">
        <f t="shared" si="199"/>
        <v>0</v>
      </c>
      <c r="FC244" s="184">
        <f t="shared" si="155"/>
        <v>0</v>
      </c>
      <c r="FD244" s="184">
        <f t="shared" si="156"/>
        <v>0</v>
      </c>
      <c r="FE244" s="184">
        <f t="shared" si="157"/>
        <v>0</v>
      </c>
      <c r="FF244" s="184">
        <f t="shared" si="158"/>
        <v>0</v>
      </c>
      <c r="FG244" s="184">
        <f t="shared" si="159"/>
        <v>0</v>
      </c>
      <c r="FH244" s="184">
        <f t="shared" si="160"/>
        <v>0</v>
      </c>
      <c r="FI244" s="184">
        <f t="shared" si="161"/>
        <v>0</v>
      </c>
      <c r="FJ244" s="184">
        <f t="shared" si="162"/>
        <v>0</v>
      </c>
      <c r="FK244" s="184">
        <f t="shared" si="163"/>
        <v>0</v>
      </c>
      <c r="FL244" s="184">
        <f t="shared" si="164"/>
        <v>0</v>
      </c>
      <c r="FM244" s="184">
        <f t="shared" si="165"/>
        <v>0</v>
      </c>
      <c r="FN244" s="184">
        <f t="shared" si="166"/>
        <v>0</v>
      </c>
      <c r="FO244" s="184">
        <f t="shared" si="167"/>
        <v>0</v>
      </c>
      <c r="FP244" s="184">
        <f t="shared" si="168"/>
        <v>0</v>
      </c>
      <c r="FQ244" s="184">
        <f t="shared" si="169"/>
        <v>0</v>
      </c>
      <c r="FR244" s="184">
        <f t="shared" si="170"/>
        <v>0</v>
      </c>
      <c r="FS244" s="184">
        <f t="shared" si="171"/>
        <v>0</v>
      </c>
      <c r="FT244" s="184">
        <f t="shared" si="172"/>
        <v>0</v>
      </c>
      <c r="FU244" s="184">
        <f t="shared" si="173"/>
        <v>0</v>
      </c>
      <c r="FV244" s="184">
        <f t="shared" si="174"/>
        <v>0</v>
      </c>
      <c r="FW244" s="184">
        <f t="shared" si="175"/>
        <v>0</v>
      </c>
      <c r="FX244" s="184">
        <f t="shared" si="176"/>
        <v>0</v>
      </c>
      <c r="FY244" s="184">
        <f t="shared" si="177"/>
        <v>0</v>
      </c>
      <c r="FZ244" s="184">
        <f t="shared" si="178"/>
        <v>0</v>
      </c>
      <c r="GA244" s="184">
        <f t="shared" si="179"/>
        <v>0</v>
      </c>
      <c r="GB244" s="184">
        <f t="shared" si="180"/>
        <v>0</v>
      </c>
      <c r="GC244" s="184">
        <f t="shared" si="181"/>
        <v>0</v>
      </c>
      <c r="GD244" s="184">
        <f t="shared" si="182"/>
        <v>0</v>
      </c>
      <c r="GE244" s="184">
        <f t="shared" si="183"/>
        <v>0</v>
      </c>
      <c r="GF244" s="184">
        <f t="shared" si="184"/>
        <v>0</v>
      </c>
      <c r="GG244" s="184">
        <f t="shared" si="185"/>
        <v>0</v>
      </c>
      <c r="GH244" s="184">
        <f t="shared" si="186"/>
        <v>0</v>
      </c>
      <c r="GI244" s="184">
        <f t="shared" si="187"/>
        <v>0</v>
      </c>
      <c r="GJ244" s="184">
        <f t="shared" si="188"/>
        <v>0</v>
      </c>
      <c r="GK244" s="184">
        <f t="shared" si="189"/>
        <v>0</v>
      </c>
      <c r="GL244" s="184">
        <f t="shared" si="190"/>
        <v>0</v>
      </c>
      <c r="GM244" s="184">
        <f t="shared" ref="GM244:GM250" si="200">COUNTIF($D244:$EO244,"39")</f>
        <v>0</v>
      </c>
      <c r="GN244" s="184">
        <f t="shared" ref="GN244:GN250" si="201">COUNTIF($D244:$EO244,"40")</f>
        <v>0</v>
      </c>
      <c r="GO244" s="184">
        <f t="shared" ref="GO244:GO250" si="202">COUNTIF($D244:$EO244,"41")</f>
        <v>0</v>
      </c>
      <c r="GP244" s="184">
        <f t="shared" ref="GP244:GP250" si="203">COUNTIF($D244:$EO244,"42")</f>
        <v>0</v>
      </c>
      <c r="GQ244" s="184">
        <f t="shared" si="191"/>
        <v>0</v>
      </c>
      <c r="GR244" s="184">
        <f t="shared" si="192"/>
        <v>0</v>
      </c>
      <c r="GS244" s="184">
        <f t="shared" si="193"/>
        <v>0</v>
      </c>
      <c r="GT244" s="184">
        <f t="shared" si="194"/>
        <v>0</v>
      </c>
      <c r="GU244" s="184">
        <f t="shared" si="195"/>
        <v>0</v>
      </c>
      <c r="GV244" s="184">
        <f t="shared" si="196"/>
        <v>0</v>
      </c>
      <c r="GW244" s="184">
        <f t="shared" si="197"/>
        <v>0</v>
      </c>
      <c r="GX244" s="184">
        <f t="shared" si="198"/>
        <v>0</v>
      </c>
    </row>
    <row r="245" spans="1:206" ht="23.25" x14ac:dyDescent="0.25">
      <c r="A245" s="169" t="s">
        <v>81</v>
      </c>
      <c r="B245" s="358">
        <v>45550</v>
      </c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  <c r="BG245" s="230"/>
      <c r="BH245" s="230"/>
      <c r="BI245" s="230"/>
      <c r="BJ245" s="230"/>
      <c r="BK245" s="230"/>
      <c r="BL245" s="230"/>
      <c r="BM245" s="230"/>
      <c r="BN245" s="230"/>
      <c r="BO245" s="230"/>
      <c r="BP245" s="230"/>
      <c r="BQ245" s="230"/>
      <c r="BR245" s="230"/>
      <c r="BS245" s="359"/>
      <c r="BT245" s="230"/>
      <c r="BU245" s="230"/>
      <c r="BV245" s="230"/>
      <c r="BW245" s="230"/>
      <c r="BX245" s="230"/>
      <c r="BY245" s="230"/>
      <c r="BZ245" s="230"/>
      <c r="CA245" s="230"/>
      <c r="CB245" s="230"/>
      <c r="CC245" s="230"/>
      <c r="CD245" s="230"/>
      <c r="CE245" s="230"/>
      <c r="CF245" s="230"/>
      <c r="CG245" s="230"/>
      <c r="CH245" s="230"/>
      <c r="CI245" s="230"/>
      <c r="CJ245" s="230"/>
      <c r="CK245" s="230"/>
      <c r="CL245" s="230"/>
      <c r="CM245" s="230"/>
      <c r="CN245" s="230"/>
      <c r="CO245" s="230"/>
      <c r="CP245" s="230"/>
      <c r="CQ245" s="360"/>
      <c r="CR245" s="230"/>
      <c r="CS245" s="230"/>
      <c r="CT245" s="230"/>
      <c r="CU245" s="230"/>
      <c r="CV245" s="230"/>
      <c r="CW245" s="230"/>
      <c r="CX245" s="230"/>
      <c r="CY245" s="230"/>
      <c r="CZ245" s="230"/>
      <c r="DA245" s="230"/>
      <c r="DB245" s="230"/>
      <c r="DC245" s="230"/>
      <c r="DD245" s="230"/>
      <c r="DE245" s="230"/>
      <c r="DF245" s="230"/>
      <c r="DG245" s="230"/>
      <c r="DH245" s="230"/>
      <c r="DI245" s="230"/>
      <c r="DJ245" s="230"/>
      <c r="DK245" s="230"/>
      <c r="DL245" s="230"/>
      <c r="DM245" s="230"/>
      <c r="DN245" s="230"/>
      <c r="DO245" s="230"/>
      <c r="DP245" s="230"/>
      <c r="DQ245" s="230"/>
      <c r="DR245" s="230"/>
      <c r="DS245" s="230"/>
      <c r="DT245" s="230"/>
      <c r="DU245" s="230"/>
      <c r="DV245" s="230"/>
      <c r="DW245" s="230"/>
      <c r="DX245" s="359"/>
      <c r="DY245" s="230"/>
      <c r="DZ245" s="230"/>
      <c r="EA245" s="230"/>
      <c r="EB245" s="230"/>
      <c r="EC245" s="230"/>
      <c r="ED245" s="230"/>
      <c r="EE245" s="230"/>
      <c r="EF245" s="230"/>
      <c r="EG245" s="230"/>
      <c r="EH245" s="230"/>
      <c r="EI245" s="230"/>
      <c r="EJ245" s="360"/>
      <c r="EK245" s="360"/>
      <c r="EL245" s="230"/>
      <c r="EM245" s="359"/>
      <c r="EN245" s="230"/>
      <c r="EO245" s="230"/>
      <c r="EP245" s="359"/>
      <c r="EQ245" s="230"/>
      <c r="ER245" s="361"/>
      <c r="ES245" s="361"/>
      <c r="ET245" s="361"/>
      <c r="EU245" s="230"/>
      <c r="EV245" s="230"/>
      <c r="EW245" s="230"/>
      <c r="EX245" s="230"/>
      <c r="EY245" s="230"/>
      <c r="EZ245" s="230"/>
      <c r="FA245" s="184">
        <f t="shared" si="154"/>
        <v>0</v>
      </c>
      <c r="FB245" s="184">
        <f t="shared" si="199"/>
        <v>0</v>
      </c>
      <c r="FC245" s="184">
        <f t="shared" si="155"/>
        <v>0</v>
      </c>
      <c r="FD245" s="184">
        <f t="shared" si="156"/>
        <v>0</v>
      </c>
      <c r="FE245" s="184">
        <f t="shared" si="157"/>
        <v>0</v>
      </c>
      <c r="FF245" s="184">
        <f t="shared" si="158"/>
        <v>0</v>
      </c>
      <c r="FG245" s="184">
        <f t="shared" si="159"/>
        <v>0</v>
      </c>
      <c r="FH245" s="184">
        <f t="shared" si="160"/>
        <v>0</v>
      </c>
      <c r="FI245" s="184">
        <f t="shared" si="161"/>
        <v>0</v>
      </c>
      <c r="FJ245" s="184">
        <f t="shared" si="162"/>
        <v>0</v>
      </c>
      <c r="FK245" s="184">
        <f t="shared" si="163"/>
        <v>0</v>
      </c>
      <c r="FL245" s="184">
        <f t="shared" si="164"/>
        <v>0</v>
      </c>
      <c r="FM245" s="184">
        <f t="shared" si="165"/>
        <v>0</v>
      </c>
      <c r="FN245" s="184">
        <f t="shared" si="166"/>
        <v>0</v>
      </c>
      <c r="FO245" s="184">
        <f t="shared" si="167"/>
        <v>0</v>
      </c>
      <c r="FP245" s="184">
        <f t="shared" si="168"/>
        <v>0</v>
      </c>
      <c r="FQ245" s="184">
        <f t="shared" si="169"/>
        <v>0</v>
      </c>
      <c r="FR245" s="184">
        <f t="shared" si="170"/>
        <v>0</v>
      </c>
      <c r="FS245" s="184">
        <f t="shared" si="171"/>
        <v>0</v>
      </c>
      <c r="FT245" s="184">
        <f t="shared" si="172"/>
        <v>0</v>
      </c>
      <c r="FU245" s="184">
        <f t="shared" si="173"/>
        <v>0</v>
      </c>
      <c r="FV245" s="184">
        <f t="shared" si="174"/>
        <v>0</v>
      </c>
      <c r="FW245" s="184">
        <f t="shared" si="175"/>
        <v>0</v>
      </c>
      <c r="FX245" s="184">
        <f t="shared" si="176"/>
        <v>0</v>
      </c>
      <c r="FY245" s="184">
        <f t="shared" si="177"/>
        <v>0</v>
      </c>
      <c r="FZ245" s="184">
        <f t="shared" si="178"/>
        <v>0</v>
      </c>
      <c r="GA245" s="184">
        <f t="shared" si="179"/>
        <v>0</v>
      </c>
      <c r="GB245" s="184">
        <f t="shared" si="180"/>
        <v>0</v>
      </c>
      <c r="GC245" s="184">
        <f t="shared" si="181"/>
        <v>0</v>
      </c>
      <c r="GD245" s="184">
        <f t="shared" si="182"/>
        <v>0</v>
      </c>
      <c r="GE245" s="184">
        <f t="shared" si="183"/>
        <v>0</v>
      </c>
      <c r="GF245" s="184">
        <f t="shared" si="184"/>
        <v>0</v>
      </c>
      <c r="GG245" s="184">
        <f t="shared" si="185"/>
        <v>0</v>
      </c>
      <c r="GH245" s="184">
        <f t="shared" si="186"/>
        <v>0</v>
      </c>
      <c r="GI245" s="184">
        <f t="shared" si="187"/>
        <v>0</v>
      </c>
      <c r="GJ245" s="184">
        <f t="shared" si="188"/>
        <v>0</v>
      </c>
      <c r="GK245" s="184">
        <f t="shared" si="189"/>
        <v>0</v>
      </c>
      <c r="GL245" s="184">
        <f t="shared" si="190"/>
        <v>0</v>
      </c>
      <c r="GM245" s="184">
        <f t="shared" si="200"/>
        <v>0</v>
      </c>
      <c r="GN245" s="184">
        <f t="shared" si="201"/>
        <v>0</v>
      </c>
      <c r="GO245" s="184">
        <f t="shared" si="202"/>
        <v>0</v>
      </c>
      <c r="GP245" s="184">
        <f t="shared" si="203"/>
        <v>0</v>
      </c>
      <c r="GQ245" s="184">
        <f t="shared" si="191"/>
        <v>0</v>
      </c>
      <c r="GR245" s="184">
        <f t="shared" si="192"/>
        <v>0</v>
      </c>
      <c r="GS245" s="184">
        <f t="shared" si="193"/>
        <v>0</v>
      </c>
      <c r="GT245" s="184">
        <f t="shared" si="194"/>
        <v>0</v>
      </c>
      <c r="GU245" s="184">
        <f t="shared" si="195"/>
        <v>0</v>
      </c>
      <c r="GV245" s="184">
        <f t="shared" si="196"/>
        <v>0</v>
      </c>
      <c r="GW245" s="184">
        <f t="shared" si="197"/>
        <v>0</v>
      </c>
      <c r="GX245" s="184">
        <f t="shared" si="198"/>
        <v>0</v>
      </c>
    </row>
    <row r="246" spans="1:206" ht="23.25" x14ac:dyDescent="0.25">
      <c r="A246" s="169" t="s">
        <v>75</v>
      </c>
      <c r="B246" s="358">
        <v>45551</v>
      </c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  <c r="BG246" s="230"/>
      <c r="BH246" s="230"/>
      <c r="BI246" s="230"/>
      <c r="BJ246" s="230"/>
      <c r="BK246" s="230"/>
      <c r="BL246" s="230"/>
      <c r="BM246" s="230"/>
      <c r="BN246" s="230"/>
      <c r="BO246" s="230"/>
      <c r="BP246" s="230"/>
      <c r="BQ246" s="230"/>
      <c r="BR246" s="230"/>
      <c r="BS246" s="359"/>
      <c r="BT246" s="230"/>
      <c r="BU246" s="230"/>
      <c r="BV246" s="230"/>
      <c r="BW246" s="230"/>
      <c r="BX246" s="230"/>
      <c r="BY246" s="230"/>
      <c r="BZ246" s="230"/>
      <c r="CA246" s="230"/>
      <c r="CB246" s="230"/>
      <c r="CC246" s="230"/>
      <c r="CD246" s="230"/>
      <c r="CE246" s="230"/>
      <c r="CF246" s="230"/>
      <c r="CG246" s="230"/>
      <c r="CH246" s="230"/>
      <c r="CI246" s="230"/>
      <c r="CJ246" s="230"/>
      <c r="CK246" s="230"/>
      <c r="CL246" s="230"/>
      <c r="CM246" s="230"/>
      <c r="CN246" s="230"/>
      <c r="CO246" s="230"/>
      <c r="CP246" s="230"/>
      <c r="CQ246" s="360"/>
      <c r="CR246" s="230"/>
      <c r="CS246" s="230"/>
      <c r="CT246" s="230"/>
      <c r="CU246" s="230"/>
      <c r="CV246" s="230"/>
      <c r="CW246" s="230"/>
      <c r="CX246" s="230"/>
      <c r="CY246" s="230"/>
      <c r="CZ246" s="230"/>
      <c r="DA246" s="230"/>
      <c r="DB246" s="230"/>
      <c r="DC246" s="230"/>
      <c r="DD246" s="230"/>
      <c r="DE246" s="230"/>
      <c r="DF246" s="230"/>
      <c r="DG246" s="230"/>
      <c r="DH246" s="230"/>
      <c r="DI246" s="230"/>
      <c r="DJ246" s="230"/>
      <c r="DK246" s="230"/>
      <c r="DL246" s="230"/>
      <c r="DM246" s="230"/>
      <c r="DN246" s="230"/>
      <c r="DO246" s="230"/>
      <c r="DP246" s="230"/>
      <c r="DQ246" s="230"/>
      <c r="DR246" s="230"/>
      <c r="DS246" s="230"/>
      <c r="DT246" s="230"/>
      <c r="DU246" s="230"/>
      <c r="DV246" s="230"/>
      <c r="DW246" s="230"/>
      <c r="DX246" s="359"/>
      <c r="DY246" s="230"/>
      <c r="DZ246" s="230"/>
      <c r="EA246" s="230"/>
      <c r="EB246" s="230"/>
      <c r="EC246" s="230"/>
      <c r="ED246" s="230"/>
      <c r="EE246" s="230"/>
      <c r="EF246" s="230"/>
      <c r="EG246" s="230"/>
      <c r="EH246" s="230"/>
      <c r="EI246" s="230"/>
      <c r="EJ246" s="360"/>
      <c r="EK246" s="360"/>
      <c r="EL246" s="230"/>
      <c r="EM246" s="359"/>
      <c r="EN246" s="230"/>
      <c r="EO246" s="230"/>
      <c r="EP246" s="359"/>
      <c r="EQ246" s="230"/>
      <c r="ER246" s="361"/>
      <c r="ES246" s="361"/>
      <c r="ET246" s="361"/>
      <c r="EU246" s="230"/>
      <c r="EV246" s="230"/>
      <c r="EW246" s="230"/>
      <c r="EX246" s="230"/>
      <c r="EY246" s="230"/>
      <c r="EZ246" s="230"/>
      <c r="FA246" s="184">
        <f t="shared" ref="FA246:FA250" si="204">COUNTIF($D246:$EO246,"1")</f>
        <v>0</v>
      </c>
      <c r="FB246" s="184">
        <f t="shared" si="199"/>
        <v>0</v>
      </c>
      <c r="FC246" s="184">
        <f t="shared" ref="FC246:FC250" si="205">COUNTIF($D246:$EO246,"3")</f>
        <v>0</v>
      </c>
      <c r="FD246" s="184">
        <f t="shared" ref="FD246:FD250" si="206">COUNTIF($D246:$EO246,"4")</f>
        <v>0</v>
      </c>
      <c r="FE246" s="184">
        <f t="shared" ref="FE246:FE250" si="207">COUNTIF($D246:$EO246,"5")</f>
        <v>0</v>
      </c>
      <c r="FF246" s="184">
        <f t="shared" ref="FF246:FF250" si="208">COUNTIF($D246:$EO246,"6")</f>
        <v>0</v>
      </c>
      <c r="FG246" s="184">
        <f t="shared" ref="FG246:FG250" si="209">COUNTIF($D246:$EO246,"7")</f>
        <v>0</v>
      </c>
      <c r="FH246" s="184">
        <f t="shared" ref="FH246:FH250" si="210">COUNTIF($D246:$EO246,"8")</f>
        <v>0</v>
      </c>
      <c r="FI246" s="184">
        <f t="shared" ref="FI246:FI250" si="211">COUNTIF($D246:$EO246,"9")</f>
        <v>0</v>
      </c>
      <c r="FJ246" s="184">
        <f t="shared" ref="FJ246:FJ250" si="212">COUNTIF($D246:$EO246,"10")</f>
        <v>0</v>
      </c>
      <c r="FK246" s="184">
        <f t="shared" ref="FK246:FK250" si="213">COUNTIF($D246:$EO246,"11")</f>
        <v>0</v>
      </c>
      <c r="FL246" s="184">
        <f t="shared" ref="FL246:FL250" si="214">COUNTIF($D246:$EO246,"12")</f>
        <v>0</v>
      </c>
      <c r="FM246" s="184">
        <f t="shared" ref="FM246:FM250" si="215">COUNTIF($D246:$EO246,"13")</f>
        <v>0</v>
      </c>
      <c r="FN246" s="184">
        <f t="shared" ref="FN246:FN250" si="216">COUNTIF($D246:$EO246,"14")</f>
        <v>0</v>
      </c>
      <c r="FO246" s="184">
        <f t="shared" ref="FO246:FO250" si="217">COUNTIF($D246:$EO246,"15")</f>
        <v>0</v>
      </c>
      <c r="FP246" s="184">
        <f t="shared" ref="FP246:FP250" si="218">COUNTIF($D246:$EO246,"16")</f>
        <v>0</v>
      </c>
      <c r="FQ246" s="184">
        <f t="shared" ref="FQ246:FQ250" si="219">COUNTIF($D246:$EO246,"17")</f>
        <v>0</v>
      </c>
      <c r="FR246" s="184">
        <f t="shared" ref="FR246:FR250" si="220">COUNTIF($D246:$EO246,"18")</f>
        <v>0</v>
      </c>
      <c r="FS246" s="184">
        <f t="shared" ref="FS246:FS250" si="221">COUNTIF($D246:$EO246,"19")</f>
        <v>0</v>
      </c>
      <c r="FT246" s="184">
        <f t="shared" ref="FT246:FT250" si="222">COUNTIF($D246:$EO246,"20")</f>
        <v>0</v>
      </c>
      <c r="FU246" s="184">
        <f t="shared" ref="FU246:FU250" si="223">COUNTIF($D246:$EO246,"21")</f>
        <v>0</v>
      </c>
      <c r="FV246" s="184">
        <f t="shared" ref="FV246:FV250" si="224">COUNTIF($D246:$EO246,"22")</f>
        <v>0</v>
      </c>
      <c r="FW246" s="184">
        <f t="shared" ref="FW246:FW250" si="225">COUNTIF($D246:$EO246,"23")</f>
        <v>0</v>
      </c>
      <c r="FX246" s="184">
        <f t="shared" ref="FX246:FX250" si="226">COUNTIF($D246:$EO246,"24")</f>
        <v>0</v>
      </c>
      <c r="FY246" s="184">
        <f t="shared" ref="FY246:FY250" si="227">COUNTIF($D246:$EO246,"25")</f>
        <v>0</v>
      </c>
      <c r="FZ246" s="184">
        <f t="shared" ref="FZ246:FZ250" si="228">COUNTIF($D246:$EO246,"26")</f>
        <v>0</v>
      </c>
      <c r="GA246" s="184">
        <f t="shared" ref="GA246:GA250" si="229">COUNTIF($D246:$EO246,"27")</f>
        <v>0</v>
      </c>
      <c r="GB246" s="184">
        <f t="shared" ref="GB246:GB250" si="230">COUNTIF($D246:$EO246,"28")</f>
        <v>0</v>
      </c>
      <c r="GC246" s="184">
        <f t="shared" ref="GC246:GC250" si="231">COUNTIF($D246:$EO246,"29")</f>
        <v>0</v>
      </c>
      <c r="GD246" s="184">
        <f t="shared" ref="GD246:GD250" si="232">COUNTIF($D246:$EO246,"30")</f>
        <v>0</v>
      </c>
      <c r="GE246" s="184">
        <f t="shared" ref="GE246:GE250" si="233">COUNTIF($D246:$EO246,"31")</f>
        <v>0</v>
      </c>
      <c r="GF246" s="184">
        <f t="shared" ref="GF246:GF250" si="234">COUNTIF($D246:$EO246,"32")</f>
        <v>0</v>
      </c>
      <c r="GG246" s="184">
        <f t="shared" ref="GG246:GG250" si="235">COUNTIF($D246:$EO246,"33")</f>
        <v>0</v>
      </c>
      <c r="GH246" s="184">
        <f t="shared" ref="GH246:GH250" si="236">COUNTIF($D246:$EO246,"34")</f>
        <v>0</v>
      </c>
      <c r="GI246" s="184">
        <f t="shared" ref="GI246:GI250" si="237">COUNTIF($D246:$EO246,"35")</f>
        <v>0</v>
      </c>
      <c r="GJ246" s="184">
        <f t="shared" ref="GJ246:GJ250" si="238">COUNTIF($D246:$EO246,"36")</f>
        <v>0</v>
      </c>
      <c r="GK246" s="184">
        <f t="shared" ref="GK246:GK250" si="239">COUNTIF($D246:$EO246,"37")</f>
        <v>0</v>
      </c>
      <c r="GL246" s="184">
        <f t="shared" ref="GL246:GL250" si="240">COUNTIF($D246:$EO246,"38")</f>
        <v>0</v>
      </c>
      <c r="GM246" s="184">
        <f t="shared" si="200"/>
        <v>0</v>
      </c>
      <c r="GN246" s="184">
        <f t="shared" si="201"/>
        <v>0</v>
      </c>
      <c r="GO246" s="184">
        <f t="shared" si="202"/>
        <v>0</v>
      </c>
      <c r="GP246" s="184">
        <f t="shared" si="203"/>
        <v>0</v>
      </c>
      <c r="GQ246" s="184">
        <f t="shared" si="191"/>
        <v>0</v>
      </c>
      <c r="GR246" s="184">
        <f t="shared" si="192"/>
        <v>0</v>
      </c>
      <c r="GS246" s="184">
        <f t="shared" si="193"/>
        <v>0</v>
      </c>
      <c r="GT246" s="184">
        <f t="shared" si="194"/>
        <v>0</v>
      </c>
      <c r="GU246" s="184">
        <f t="shared" si="195"/>
        <v>0</v>
      </c>
      <c r="GV246" s="184">
        <f t="shared" si="196"/>
        <v>0</v>
      </c>
      <c r="GW246" s="184">
        <f t="shared" si="197"/>
        <v>0</v>
      </c>
      <c r="GX246" s="184">
        <f t="shared" si="198"/>
        <v>0</v>
      </c>
    </row>
    <row r="247" spans="1:206" ht="23.25" x14ac:dyDescent="0.25">
      <c r="A247" s="169" t="s">
        <v>76</v>
      </c>
      <c r="B247" s="358">
        <v>45552</v>
      </c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  <c r="BG247" s="230"/>
      <c r="BH247" s="230"/>
      <c r="BI247" s="230"/>
      <c r="BJ247" s="230"/>
      <c r="BK247" s="230"/>
      <c r="BL247" s="230"/>
      <c r="BM247" s="230"/>
      <c r="BN247" s="230"/>
      <c r="BO247" s="230"/>
      <c r="BP247" s="230"/>
      <c r="BQ247" s="230"/>
      <c r="BR247" s="230"/>
      <c r="BS247" s="359"/>
      <c r="BT247" s="230"/>
      <c r="BU247" s="230"/>
      <c r="BV247" s="230"/>
      <c r="BW247" s="230"/>
      <c r="BX247" s="230"/>
      <c r="BY247" s="230"/>
      <c r="BZ247" s="230"/>
      <c r="CA247" s="230"/>
      <c r="CB247" s="230"/>
      <c r="CC247" s="230"/>
      <c r="CD247" s="230"/>
      <c r="CE247" s="230"/>
      <c r="CF247" s="230"/>
      <c r="CG247" s="230"/>
      <c r="CH247" s="230"/>
      <c r="CI247" s="230"/>
      <c r="CJ247" s="230"/>
      <c r="CK247" s="230"/>
      <c r="CL247" s="230"/>
      <c r="CM247" s="230"/>
      <c r="CN247" s="230"/>
      <c r="CO247" s="230"/>
      <c r="CP247" s="230"/>
      <c r="CQ247" s="360"/>
      <c r="CR247" s="230"/>
      <c r="CS247" s="230"/>
      <c r="CT247" s="230"/>
      <c r="CU247" s="230"/>
      <c r="CV247" s="230"/>
      <c r="CW247" s="230"/>
      <c r="CX247" s="230"/>
      <c r="CY247" s="230"/>
      <c r="CZ247" s="230"/>
      <c r="DA247" s="230"/>
      <c r="DB247" s="230"/>
      <c r="DC247" s="230"/>
      <c r="DD247" s="230"/>
      <c r="DE247" s="230"/>
      <c r="DF247" s="230"/>
      <c r="DG247" s="230"/>
      <c r="DH247" s="230"/>
      <c r="DI247" s="230"/>
      <c r="DJ247" s="230"/>
      <c r="DK247" s="230"/>
      <c r="DL247" s="230"/>
      <c r="DM247" s="230"/>
      <c r="DN247" s="230"/>
      <c r="DO247" s="230"/>
      <c r="DP247" s="230"/>
      <c r="DQ247" s="230"/>
      <c r="DR247" s="230"/>
      <c r="DS247" s="230"/>
      <c r="DT247" s="230"/>
      <c r="DU247" s="230"/>
      <c r="DV247" s="230"/>
      <c r="DW247" s="230"/>
      <c r="DX247" s="359"/>
      <c r="DY247" s="230"/>
      <c r="DZ247" s="230"/>
      <c r="EA247" s="230"/>
      <c r="EB247" s="230"/>
      <c r="EC247" s="230"/>
      <c r="ED247" s="230"/>
      <c r="EE247" s="230"/>
      <c r="EF247" s="230"/>
      <c r="EG247" s="230"/>
      <c r="EH247" s="230"/>
      <c r="EI247" s="230"/>
      <c r="EJ247" s="360"/>
      <c r="EK247" s="360"/>
      <c r="EL247" s="230"/>
      <c r="EM247" s="359"/>
      <c r="EN247" s="230"/>
      <c r="EO247" s="230"/>
      <c r="EP247" s="359"/>
      <c r="EQ247" s="230"/>
      <c r="ER247" s="361"/>
      <c r="ES247" s="361"/>
      <c r="ET247" s="361"/>
      <c r="EU247" s="230"/>
      <c r="EV247" s="230"/>
      <c r="EW247" s="230"/>
      <c r="EX247" s="230"/>
      <c r="EY247" s="230"/>
      <c r="EZ247" s="230"/>
      <c r="FA247" s="184">
        <f t="shared" si="204"/>
        <v>0</v>
      </c>
      <c r="FB247" s="184">
        <f t="shared" si="199"/>
        <v>0</v>
      </c>
      <c r="FC247" s="184">
        <f t="shared" si="205"/>
        <v>0</v>
      </c>
      <c r="FD247" s="184">
        <f t="shared" si="206"/>
        <v>0</v>
      </c>
      <c r="FE247" s="184">
        <f t="shared" si="207"/>
        <v>0</v>
      </c>
      <c r="FF247" s="184">
        <f t="shared" si="208"/>
        <v>0</v>
      </c>
      <c r="FG247" s="184">
        <f t="shared" si="209"/>
        <v>0</v>
      </c>
      <c r="FH247" s="184">
        <f t="shared" si="210"/>
        <v>0</v>
      </c>
      <c r="FI247" s="184">
        <f t="shared" si="211"/>
        <v>0</v>
      </c>
      <c r="FJ247" s="184">
        <f t="shared" si="212"/>
        <v>0</v>
      </c>
      <c r="FK247" s="184">
        <f t="shared" si="213"/>
        <v>0</v>
      </c>
      <c r="FL247" s="184">
        <f t="shared" si="214"/>
        <v>0</v>
      </c>
      <c r="FM247" s="184">
        <f t="shared" si="215"/>
        <v>0</v>
      </c>
      <c r="FN247" s="184">
        <f t="shared" si="216"/>
        <v>0</v>
      </c>
      <c r="FO247" s="184">
        <f t="shared" si="217"/>
        <v>0</v>
      </c>
      <c r="FP247" s="184">
        <f t="shared" si="218"/>
        <v>0</v>
      </c>
      <c r="FQ247" s="184">
        <f t="shared" si="219"/>
        <v>0</v>
      </c>
      <c r="FR247" s="184">
        <f t="shared" si="220"/>
        <v>0</v>
      </c>
      <c r="FS247" s="184">
        <f t="shared" si="221"/>
        <v>0</v>
      </c>
      <c r="FT247" s="184">
        <f t="shared" si="222"/>
        <v>0</v>
      </c>
      <c r="FU247" s="184">
        <f t="shared" si="223"/>
        <v>0</v>
      </c>
      <c r="FV247" s="184">
        <f t="shared" si="224"/>
        <v>0</v>
      </c>
      <c r="FW247" s="184">
        <f t="shared" si="225"/>
        <v>0</v>
      </c>
      <c r="FX247" s="184">
        <f t="shared" si="226"/>
        <v>0</v>
      </c>
      <c r="FY247" s="184">
        <f t="shared" si="227"/>
        <v>0</v>
      </c>
      <c r="FZ247" s="184">
        <f t="shared" si="228"/>
        <v>0</v>
      </c>
      <c r="GA247" s="184">
        <f t="shared" si="229"/>
        <v>0</v>
      </c>
      <c r="GB247" s="184">
        <f t="shared" si="230"/>
        <v>0</v>
      </c>
      <c r="GC247" s="184">
        <f t="shared" si="231"/>
        <v>0</v>
      </c>
      <c r="GD247" s="184">
        <f t="shared" si="232"/>
        <v>0</v>
      </c>
      <c r="GE247" s="184">
        <f t="shared" si="233"/>
        <v>0</v>
      </c>
      <c r="GF247" s="184">
        <f t="shared" si="234"/>
        <v>0</v>
      </c>
      <c r="GG247" s="184">
        <f t="shared" si="235"/>
        <v>0</v>
      </c>
      <c r="GH247" s="184">
        <f t="shared" si="236"/>
        <v>0</v>
      </c>
      <c r="GI247" s="184">
        <f t="shared" si="237"/>
        <v>0</v>
      </c>
      <c r="GJ247" s="184">
        <f t="shared" si="238"/>
        <v>0</v>
      </c>
      <c r="GK247" s="184">
        <f t="shared" si="239"/>
        <v>0</v>
      </c>
      <c r="GL247" s="184">
        <f t="shared" si="240"/>
        <v>0</v>
      </c>
      <c r="GM247" s="184">
        <f t="shared" si="200"/>
        <v>0</v>
      </c>
      <c r="GN247" s="184">
        <f t="shared" si="201"/>
        <v>0</v>
      </c>
      <c r="GO247" s="184">
        <f t="shared" si="202"/>
        <v>0</v>
      </c>
      <c r="GP247" s="184">
        <f t="shared" si="203"/>
        <v>0</v>
      </c>
      <c r="GQ247" s="184">
        <f t="shared" si="191"/>
        <v>0</v>
      </c>
      <c r="GR247" s="184">
        <f t="shared" si="192"/>
        <v>0</v>
      </c>
      <c r="GS247" s="184">
        <f t="shared" si="193"/>
        <v>0</v>
      </c>
      <c r="GT247" s="184">
        <f t="shared" si="194"/>
        <v>0</v>
      </c>
      <c r="GU247" s="184">
        <f t="shared" si="195"/>
        <v>0</v>
      </c>
      <c r="GV247" s="184">
        <f t="shared" si="196"/>
        <v>0</v>
      </c>
      <c r="GW247" s="184">
        <f t="shared" si="197"/>
        <v>0</v>
      </c>
      <c r="GX247" s="184">
        <f t="shared" si="198"/>
        <v>0</v>
      </c>
    </row>
    <row r="248" spans="1:206" ht="23.25" x14ac:dyDescent="0.25">
      <c r="A248" s="169" t="s">
        <v>77</v>
      </c>
      <c r="B248" s="358">
        <v>45553</v>
      </c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  <c r="BG248" s="230"/>
      <c r="BH248" s="230"/>
      <c r="BI248" s="230"/>
      <c r="BJ248" s="230"/>
      <c r="BK248" s="230"/>
      <c r="BL248" s="230"/>
      <c r="BM248" s="230"/>
      <c r="BN248" s="230"/>
      <c r="BO248" s="230"/>
      <c r="BP248" s="230"/>
      <c r="BQ248" s="230"/>
      <c r="BR248" s="230"/>
      <c r="BS248" s="359"/>
      <c r="BT248" s="230"/>
      <c r="BU248" s="230"/>
      <c r="BV248" s="230"/>
      <c r="BW248" s="230"/>
      <c r="BX248" s="230"/>
      <c r="BY248" s="230"/>
      <c r="BZ248" s="230"/>
      <c r="CA248" s="230"/>
      <c r="CB248" s="230"/>
      <c r="CC248" s="230"/>
      <c r="CD248" s="230"/>
      <c r="CE248" s="230"/>
      <c r="CF248" s="230"/>
      <c r="CG248" s="230"/>
      <c r="CH248" s="230"/>
      <c r="CI248" s="230"/>
      <c r="CJ248" s="230"/>
      <c r="CK248" s="230"/>
      <c r="CL248" s="230"/>
      <c r="CM248" s="230"/>
      <c r="CN248" s="230"/>
      <c r="CO248" s="230"/>
      <c r="CP248" s="230"/>
      <c r="CQ248" s="360"/>
      <c r="CR248" s="230"/>
      <c r="CS248" s="230"/>
      <c r="CT248" s="230"/>
      <c r="CU248" s="230"/>
      <c r="CV248" s="230"/>
      <c r="CW248" s="230"/>
      <c r="CX248" s="230"/>
      <c r="CY248" s="230"/>
      <c r="CZ248" s="230"/>
      <c r="DA248" s="230"/>
      <c r="DB248" s="230"/>
      <c r="DC248" s="230"/>
      <c r="DD248" s="230"/>
      <c r="DE248" s="230"/>
      <c r="DF248" s="230"/>
      <c r="DG248" s="230"/>
      <c r="DH248" s="230"/>
      <c r="DI248" s="230"/>
      <c r="DJ248" s="230"/>
      <c r="DK248" s="230"/>
      <c r="DL248" s="230"/>
      <c r="DM248" s="230"/>
      <c r="DN248" s="230"/>
      <c r="DO248" s="230"/>
      <c r="DP248" s="230"/>
      <c r="DQ248" s="230"/>
      <c r="DR248" s="230"/>
      <c r="DS248" s="230"/>
      <c r="DT248" s="230"/>
      <c r="DU248" s="230"/>
      <c r="DV248" s="230"/>
      <c r="DW248" s="230"/>
      <c r="DX248" s="359"/>
      <c r="DY248" s="230"/>
      <c r="DZ248" s="230"/>
      <c r="EA248" s="230"/>
      <c r="EB248" s="230"/>
      <c r="EC248" s="230"/>
      <c r="ED248" s="230"/>
      <c r="EE248" s="230"/>
      <c r="EF248" s="230"/>
      <c r="EG248" s="230"/>
      <c r="EH248" s="230"/>
      <c r="EI248" s="230"/>
      <c r="EJ248" s="360"/>
      <c r="EK248" s="360"/>
      <c r="EL248" s="230"/>
      <c r="EM248" s="359"/>
      <c r="EN248" s="230"/>
      <c r="EO248" s="230"/>
      <c r="EP248" s="359"/>
      <c r="EQ248" s="230"/>
      <c r="ER248" s="361"/>
      <c r="ES248" s="361"/>
      <c r="ET248" s="361"/>
      <c r="EU248" s="230"/>
      <c r="EV248" s="230"/>
      <c r="EW248" s="230"/>
      <c r="EX248" s="230"/>
      <c r="EY248" s="230"/>
      <c r="EZ248" s="230"/>
      <c r="FA248" s="184">
        <f t="shared" si="204"/>
        <v>0</v>
      </c>
      <c r="FB248" s="184">
        <f t="shared" si="199"/>
        <v>0</v>
      </c>
      <c r="FC248" s="184">
        <f t="shared" si="205"/>
        <v>0</v>
      </c>
      <c r="FD248" s="184">
        <f t="shared" si="206"/>
        <v>0</v>
      </c>
      <c r="FE248" s="184">
        <f t="shared" si="207"/>
        <v>0</v>
      </c>
      <c r="FF248" s="184">
        <f t="shared" si="208"/>
        <v>0</v>
      </c>
      <c r="FG248" s="184">
        <f t="shared" si="209"/>
        <v>0</v>
      </c>
      <c r="FH248" s="184">
        <f t="shared" si="210"/>
        <v>0</v>
      </c>
      <c r="FI248" s="184">
        <f t="shared" si="211"/>
        <v>0</v>
      </c>
      <c r="FJ248" s="184">
        <f t="shared" si="212"/>
        <v>0</v>
      </c>
      <c r="FK248" s="184">
        <f t="shared" si="213"/>
        <v>0</v>
      </c>
      <c r="FL248" s="184">
        <f t="shared" si="214"/>
        <v>0</v>
      </c>
      <c r="FM248" s="184">
        <f t="shared" si="215"/>
        <v>0</v>
      </c>
      <c r="FN248" s="184">
        <f t="shared" si="216"/>
        <v>0</v>
      </c>
      <c r="FO248" s="184">
        <f t="shared" si="217"/>
        <v>0</v>
      </c>
      <c r="FP248" s="184">
        <f t="shared" si="218"/>
        <v>0</v>
      </c>
      <c r="FQ248" s="184">
        <f t="shared" si="219"/>
        <v>0</v>
      </c>
      <c r="FR248" s="184">
        <f t="shared" si="220"/>
        <v>0</v>
      </c>
      <c r="FS248" s="184">
        <f t="shared" si="221"/>
        <v>0</v>
      </c>
      <c r="FT248" s="184">
        <f t="shared" si="222"/>
        <v>0</v>
      </c>
      <c r="FU248" s="184">
        <f t="shared" si="223"/>
        <v>0</v>
      </c>
      <c r="FV248" s="184">
        <f t="shared" si="224"/>
        <v>0</v>
      </c>
      <c r="FW248" s="184">
        <f t="shared" si="225"/>
        <v>0</v>
      </c>
      <c r="FX248" s="184">
        <f t="shared" si="226"/>
        <v>0</v>
      </c>
      <c r="FY248" s="184">
        <f t="shared" si="227"/>
        <v>0</v>
      </c>
      <c r="FZ248" s="184">
        <f t="shared" si="228"/>
        <v>0</v>
      </c>
      <c r="GA248" s="184">
        <f t="shared" si="229"/>
        <v>0</v>
      </c>
      <c r="GB248" s="184">
        <f t="shared" si="230"/>
        <v>0</v>
      </c>
      <c r="GC248" s="184">
        <f t="shared" si="231"/>
        <v>0</v>
      </c>
      <c r="GD248" s="184">
        <f t="shared" si="232"/>
        <v>0</v>
      </c>
      <c r="GE248" s="184">
        <f t="shared" si="233"/>
        <v>0</v>
      </c>
      <c r="GF248" s="184">
        <f t="shared" si="234"/>
        <v>0</v>
      </c>
      <c r="GG248" s="184">
        <f t="shared" si="235"/>
        <v>0</v>
      </c>
      <c r="GH248" s="184">
        <f t="shared" si="236"/>
        <v>0</v>
      </c>
      <c r="GI248" s="184">
        <f t="shared" si="237"/>
        <v>0</v>
      </c>
      <c r="GJ248" s="184">
        <f t="shared" si="238"/>
        <v>0</v>
      </c>
      <c r="GK248" s="184">
        <f t="shared" si="239"/>
        <v>0</v>
      </c>
      <c r="GL248" s="184">
        <f t="shared" si="240"/>
        <v>0</v>
      </c>
      <c r="GM248" s="184">
        <f t="shared" si="200"/>
        <v>0</v>
      </c>
      <c r="GN248" s="184">
        <f t="shared" si="201"/>
        <v>0</v>
      </c>
      <c r="GO248" s="184">
        <f t="shared" si="202"/>
        <v>0</v>
      </c>
      <c r="GP248" s="184">
        <f t="shared" si="203"/>
        <v>0</v>
      </c>
      <c r="GQ248" s="184">
        <f t="shared" si="191"/>
        <v>0</v>
      </c>
      <c r="GR248" s="184">
        <f t="shared" si="192"/>
        <v>0</v>
      </c>
      <c r="GS248" s="184">
        <f t="shared" si="193"/>
        <v>0</v>
      </c>
      <c r="GT248" s="184">
        <f t="shared" si="194"/>
        <v>0</v>
      </c>
      <c r="GU248" s="184">
        <f t="shared" si="195"/>
        <v>0</v>
      </c>
      <c r="GV248" s="184">
        <f t="shared" si="196"/>
        <v>0</v>
      </c>
      <c r="GW248" s="184">
        <f t="shared" si="197"/>
        <v>0</v>
      </c>
      <c r="GX248" s="184">
        <f t="shared" si="198"/>
        <v>0</v>
      </c>
    </row>
    <row r="249" spans="1:206" ht="23.25" x14ac:dyDescent="0.25">
      <c r="A249" s="169" t="s">
        <v>82</v>
      </c>
      <c r="B249" s="358">
        <v>45554</v>
      </c>
      <c r="C249" s="230"/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  <c r="BG249" s="230"/>
      <c r="BH249" s="230"/>
      <c r="BI249" s="230"/>
      <c r="BJ249" s="230"/>
      <c r="BK249" s="230"/>
      <c r="BL249" s="230"/>
      <c r="BM249" s="230"/>
      <c r="BN249" s="230"/>
      <c r="BO249" s="230"/>
      <c r="BP249" s="230"/>
      <c r="BQ249" s="230"/>
      <c r="BR249" s="230"/>
      <c r="BS249" s="359"/>
      <c r="BT249" s="230"/>
      <c r="BU249" s="230"/>
      <c r="BV249" s="230"/>
      <c r="BW249" s="230"/>
      <c r="BX249" s="230"/>
      <c r="BY249" s="230"/>
      <c r="BZ249" s="230"/>
      <c r="CA249" s="230"/>
      <c r="CB249" s="230"/>
      <c r="CC249" s="230"/>
      <c r="CD249" s="230"/>
      <c r="CE249" s="230"/>
      <c r="CF249" s="230"/>
      <c r="CG249" s="230"/>
      <c r="CH249" s="230"/>
      <c r="CI249" s="230"/>
      <c r="CJ249" s="230"/>
      <c r="CK249" s="230"/>
      <c r="CL249" s="230"/>
      <c r="CM249" s="230"/>
      <c r="CN249" s="230"/>
      <c r="CO249" s="230"/>
      <c r="CP249" s="230"/>
      <c r="CQ249" s="360"/>
      <c r="CR249" s="230"/>
      <c r="CS249" s="230"/>
      <c r="CT249" s="230"/>
      <c r="CU249" s="230"/>
      <c r="CV249" s="230"/>
      <c r="CW249" s="230"/>
      <c r="CX249" s="230"/>
      <c r="CY249" s="230"/>
      <c r="CZ249" s="230"/>
      <c r="DA249" s="230"/>
      <c r="DB249" s="230"/>
      <c r="DC249" s="230"/>
      <c r="DD249" s="230"/>
      <c r="DE249" s="230"/>
      <c r="DF249" s="230"/>
      <c r="DG249" s="230"/>
      <c r="DH249" s="230"/>
      <c r="DI249" s="230"/>
      <c r="DJ249" s="230"/>
      <c r="DK249" s="230"/>
      <c r="DL249" s="230"/>
      <c r="DM249" s="230"/>
      <c r="DN249" s="230"/>
      <c r="DO249" s="230"/>
      <c r="DP249" s="230"/>
      <c r="DQ249" s="230"/>
      <c r="DR249" s="230"/>
      <c r="DS249" s="230"/>
      <c r="DT249" s="230"/>
      <c r="DU249" s="230"/>
      <c r="DV249" s="230"/>
      <c r="DW249" s="230"/>
      <c r="DX249" s="359"/>
      <c r="DY249" s="230"/>
      <c r="DZ249" s="230"/>
      <c r="EA249" s="230"/>
      <c r="EB249" s="230"/>
      <c r="EC249" s="230"/>
      <c r="ED249" s="230"/>
      <c r="EE249" s="230"/>
      <c r="EF249" s="230"/>
      <c r="EG249" s="230"/>
      <c r="EH249" s="230"/>
      <c r="EI249" s="230"/>
      <c r="EJ249" s="360"/>
      <c r="EK249" s="360"/>
      <c r="EL249" s="230"/>
      <c r="EM249" s="359"/>
      <c r="EN249" s="230"/>
      <c r="EO249" s="230"/>
      <c r="EP249" s="359"/>
      <c r="EQ249" s="230"/>
      <c r="ER249" s="361"/>
      <c r="ES249" s="361"/>
      <c r="ET249" s="361"/>
      <c r="EU249" s="230"/>
      <c r="EV249" s="230"/>
      <c r="EW249" s="230"/>
      <c r="EX249" s="230"/>
      <c r="EY249" s="230"/>
      <c r="EZ249" s="230"/>
      <c r="FA249" s="184">
        <f t="shared" si="204"/>
        <v>0</v>
      </c>
      <c r="FB249" s="184">
        <f t="shared" si="199"/>
        <v>0</v>
      </c>
      <c r="FC249" s="184">
        <f t="shared" si="205"/>
        <v>0</v>
      </c>
      <c r="FD249" s="184">
        <f t="shared" si="206"/>
        <v>0</v>
      </c>
      <c r="FE249" s="184">
        <f t="shared" si="207"/>
        <v>0</v>
      </c>
      <c r="FF249" s="184">
        <f t="shared" si="208"/>
        <v>0</v>
      </c>
      <c r="FG249" s="184">
        <f t="shared" si="209"/>
        <v>0</v>
      </c>
      <c r="FH249" s="184">
        <f t="shared" si="210"/>
        <v>0</v>
      </c>
      <c r="FI249" s="184">
        <f t="shared" si="211"/>
        <v>0</v>
      </c>
      <c r="FJ249" s="184">
        <f t="shared" si="212"/>
        <v>0</v>
      </c>
      <c r="FK249" s="184">
        <f t="shared" si="213"/>
        <v>0</v>
      </c>
      <c r="FL249" s="184">
        <f t="shared" si="214"/>
        <v>0</v>
      </c>
      <c r="FM249" s="184">
        <f t="shared" si="215"/>
        <v>0</v>
      </c>
      <c r="FN249" s="184">
        <f t="shared" si="216"/>
        <v>0</v>
      </c>
      <c r="FO249" s="184">
        <f t="shared" si="217"/>
        <v>0</v>
      </c>
      <c r="FP249" s="184">
        <f t="shared" si="218"/>
        <v>0</v>
      </c>
      <c r="FQ249" s="184">
        <f t="shared" si="219"/>
        <v>0</v>
      </c>
      <c r="FR249" s="184">
        <f t="shared" si="220"/>
        <v>0</v>
      </c>
      <c r="FS249" s="184">
        <f t="shared" si="221"/>
        <v>0</v>
      </c>
      <c r="FT249" s="184">
        <f t="shared" si="222"/>
        <v>0</v>
      </c>
      <c r="FU249" s="184">
        <f t="shared" si="223"/>
        <v>0</v>
      </c>
      <c r="FV249" s="184">
        <f t="shared" si="224"/>
        <v>0</v>
      </c>
      <c r="FW249" s="184">
        <f t="shared" si="225"/>
        <v>0</v>
      </c>
      <c r="FX249" s="184">
        <f t="shared" si="226"/>
        <v>0</v>
      </c>
      <c r="FY249" s="184">
        <f t="shared" si="227"/>
        <v>0</v>
      </c>
      <c r="FZ249" s="184">
        <f t="shared" si="228"/>
        <v>0</v>
      </c>
      <c r="GA249" s="184">
        <f t="shared" si="229"/>
        <v>0</v>
      </c>
      <c r="GB249" s="184">
        <f t="shared" si="230"/>
        <v>0</v>
      </c>
      <c r="GC249" s="184">
        <f t="shared" si="231"/>
        <v>0</v>
      </c>
      <c r="GD249" s="184">
        <f t="shared" si="232"/>
        <v>0</v>
      </c>
      <c r="GE249" s="184">
        <f t="shared" si="233"/>
        <v>0</v>
      </c>
      <c r="GF249" s="184">
        <f t="shared" si="234"/>
        <v>0</v>
      </c>
      <c r="GG249" s="184">
        <f t="shared" si="235"/>
        <v>0</v>
      </c>
      <c r="GH249" s="184">
        <f t="shared" si="236"/>
        <v>0</v>
      </c>
      <c r="GI249" s="184">
        <f t="shared" si="237"/>
        <v>0</v>
      </c>
      <c r="GJ249" s="184">
        <f t="shared" si="238"/>
        <v>0</v>
      </c>
      <c r="GK249" s="184">
        <f t="shared" si="239"/>
        <v>0</v>
      </c>
      <c r="GL249" s="184">
        <f t="shared" si="240"/>
        <v>0</v>
      </c>
      <c r="GM249" s="184">
        <f t="shared" si="200"/>
        <v>0</v>
      </c>
      <c r="GN249" s="184">
        <f t="shared" si="201"/>
        <v>0</v>
      </c>
      <c r="GO249" s="184">
        <f t="shared" si="202"/>
        <v>0</v>
      </c>
      <c r="GP249" s="184">
        <f t="shared" si="203"/>
        <v>0</v>
      </c>
      <c r="GQ249" s="184">
        <f t="shared" si="191"/>
        <v>0</v>
      </c>
      <c r="GR249" s="184">
        <f t="shared" si="192"/>
        <v>0</v>
      </c>
      <c r="GS249" s="184">
        <f t="shared" si="193"/>
        <v>0</v>
      </c>
      <c r="GT249" s="184">
        <f t="shared" si="194"/>
        <v>0</v>
      </c>
      <c r="GU249" s="184">
        <f t="shared" si="195"/>
        <v>0</v>
      </c>
      <c r="GV249" s="184">
        <f t="shared" si="196"/>
        <v>0</v>
      </c>
      <c r="GW249" s="184">
        <f t="shared" si="197"/>
        <v>0</v>
      </c>
      <c r="GX249" s="184">
        <f t="shared" si="198"/>
        <v>0</v>
      </c>
    </row>
    <row r="250" spans="1:206" ht="23.25" x14ac:dyDescent="0.25">
      <c r="A250" s="169" t="s">
        <v>79</v>
      </c>
      <c r="B250" s="358">
        <v>45555</v>
      </c>
      <c r="C250" s="230"/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  <c r="BG250" s="230"/>
      <c r="BH250" s="230"/>
      <c r="BI250" s="230"/>
      <c r="BJ250" s="230"/>
      <c r="BK250" s="230"/>
      <c r="BL250" s="230"/>
      <c r="BM250" s="230"/>
      <c r="BN250" s="230"/>
      <c r="BO250" s="230"/>
      <c r="BP250" s="230"/>
      <c r="BQ250" s="230"/>
      <c r="BR250" s="230"/>
      <c r="BS250" s="359"/>
      <c r="BT250" s="230"/>
      <c r="BU250" s="230"/>
      <c r="BV250" s="230"/>
      <c r="BW250" s="230"/>
      <c r="BX250" s="230"/>
      <c r="BY250" s="230"/>
      <c r="BZ250" s="230"/>
      <c r="CA250" s="230"/>
      <c r="CB250" s="230"/>
      <c r="CC250" s="230"/>
      <c r="CD250" s="230"/>
      <c r="CE250" s="230"/>
      <c r="CF250" s="230"/>
      <c r="CG250" s="230"/>
      <c r="CH250" s="230"/>
      <c r="CI250" s="230"/>
      <c r="CJ250" s="230"/>
      <c r="CK250" s="230"/>
      <c r="CL250" s="230"/>
      <c r="CM250" s="230"/>
      <c r="CN250" s="230"/>
      <c r="CO250" s="230"/>
      <c r="CP250" s="230"/>
      <c r="CQ250" s="360"/>
      <c r="CR250" s="230"/>
      <c r="CS250" s="230"/>
      <c r="CT250" s="230"/>
      <c r="CU250" s="230"/>
      <c r="CV250" s="230"/>
      <c r="CW250" s="230"/>
      <c r="CX250" s="230"/>
      <c r="CY250" s="230"/>
      <c r="CZ250" s="230"/>
      <c r="DA250" s="230"/>
      <c r="DB250" s="230"/>
      <c r="DC250" s="230"/>
      <c r="DD250" s="230"/>
      <c r="DE250" s="230"/>
      <c r="DF250" s="230"/>
      <c r="DG250" s="230"/>
      <c r="DH250" s="230"/>
      <c r="DI250" s="230"/>
      <c r="DJ250" s="230"/>
      <c r="DK250" s="230"/>
      <c r="DL250" s="230"/>
      <c r="DM250" s="230"/>
      <c r="DN250" s="230"/>
      <c r="DO250" s="230"/>
      <c r="DP250" s="230"/>
      <c r="DQ250" s="230"/>
      <c r="DR250" s="230"/>
      <c r="DS250" s="230"/>
      <c r="DT250" s="230"/>
      <c r="DU250" s="230"/>
      <c r="DV250" s="230"/>
      <c r="DW250" s="230"/>
      <c r="DX250" s="359"/>
      <c r="DY250" s="230"/>
      <c r="DZ250" s="230"/>
      <c r="EA250" s="230"/>
      <c r="EB250" s="230"/>
      <c r="EC250" s="230"/>
      <c r="ED250" s="230"/>
      <c r="EE250" s="230"/>
      <c r="EF250" s="230"/>
      <c r="EG250" s="230"/>
      <c r="EH250" s="230"/>
      <c r="EI250" s="230"/>
      <c r="EJ250" s="360"/>
      <c r="EK250" s="360"/>
      <c r="EL250" s="230"/>
      <c r="EM250" s="359"/>
      <c r="EN250" s="230"/>
      <c r="EO250" s="230"/>
      <c r="EP250" s="359"/>
      <c r="EQ250" s="230"/>
      <c r="ER250" s="361"/>
      <c r="ES250" s="361"/>
      <c r="ET250" s="361"/>
      <c r="EU250" s="230"/>
      <c r="EV250" s="230"/>
      <c r="EW250" s="230"/>
      <c r="EX250" s="230"/>
      <c r="EY250" s="230"/>
      <c r="EZ250" s="230"/>
      <c r="FA250" s="184">
        <f t="shared" si="204"/>
        <v>0</v>
      </c>
      <c r="FB250" s="184">
        <f t="shared" si="199"/>
        <v>0</v>
      </c>
      <c r="FC250" s="184">
        <f t="shared" si="205"/>
        <v>0</v>
      </c>
      <c r="FD250" s="184">
        <f t="shared" si="206"/>
        <v>0</v>
      </c>
      <c r="FE250" s="184">
        <f t="shared" si="207"/>
        <v>0</v>
      </c>
      <c r="FF250" s="184">
        <f t="shared" si="208"/>
        <v>0</v>
      </c>
      <c r="FG250" s="184">
        <f t="shared" si="209"/>
        <v>0</v>
      </c>
      <c r="FH250" s="184">
        <f t="shared" si="210"/>
        <v>0</v>
      </c>
      <c r="FI250" s="184">
        <f t="shared" si="211"/>
        <v>0</v>
      </c>
      <c r="FJ250" s="184">
        <f t="shared" si="212"/>
        <v>0</v>
      </c>
      <c r="FK250" s="184">
        <f t="shared" si="213"/>
        <v>0</v>
      </c>
      <c r="FL250" s="184">
        <f t="shared" si="214"/>
        <v>0</v>
      </c>
      <c r="FM250" s="184">
        <f t="shared" si="215"/>
        <v>0</v>
      </c>
      <c r="FN250" s="184">
        <f t="shared" si="216"/>
        <v>0</v>
      </c>
      <c r="FO250" s="184">
        <f t="shared" si="217"/>
        <v>0</v>
      </c>
      <c r="FP250" s="184">
        <f t="shared" si="218"/>
        <v>0</v>
      </c>
      <c r="FQ250" s="184">
        <f t="shared" si="219"/>
        <v>0</v>
      </c>
      <c r="FR250" s="184">
        <f t="shared" si="220"/>
        <v>0</v>
      </c>
      <c r="FS250" s="184">
        <f t="shared" si="221"/>
        <v>0</v>
      </c>
      <c r="FT250" s="184">
        <f t="shared" si="222"/>
        <v>0</v>
      </c>
      <c r="FU250" s="184">
        <f t="shared" si="223"/>
        <v>0</v>
      </c>
      <c r="FV250" s="184">
        <f t="shared" si="224"/>
        <v>0</v>
      </c>
      <c r="FW250" s="184">
        <f t="shared" si="225"/>
        <v>0</v>
      </c>
      <c r="FX250" s="184">
        <f t="shared" si="226"/>
        <v>0</v>
      </c>
      <c r="FY250" s="184">
        <f t="shared" si="227"/>
        <v>0</v>
      </c>
      <c r="FZ250" s="184">
        <f t="shared" si="228"/>
        <v>0</v>
      </c>
      <c r="GA250" s="184">
        <f t="shared" si="229"/>
        <v>0</v>
      </c>
      <c r="GB250" s="184">
        <f t="shared" si="230"/>
        <v>0</v>
      </c>
      <c r="GC250" s="184">
        <f t="shared" si="231"/>
        <v>0</v>
      </c>
      <c r="GD250" s="184">
        <f t="shared" si="232"/>
        <v>0</v>
      </c>
      <c r="GE250" s="184">
        <f t="shared" si="233"/>
        <v>0</v>
      </c>
      <c r="GF250" s="184">
        <f t="shared" si="234"/>
        <v>0</v>
      </c>
      <c r="GG250" s="184">
        <f t="shared" si="235"/>
        <v>0</v>
      </c>
      <c r="GH250" s="184">
        <f t="shared" si="236"/>
        <v>0</v>
      </c>
      <c r="GI250" s="184">
        <f t="shared" si="237"/>
        <v>0</v>
      </c>
      <c r="GJ250" s="184">
        <f t="shared" si="238"/>
        <v>0</v>
      </c>
      <c r="GK250" s="184">
        <f t="shared" si="239"/>
        <v>0</v>
      </c>
      <c r="GL250" s="184">
        <f t="shared" si="240"/>
        <v>0</v>
      </c>
      <c r="GM250" s="184">
        <f t="shared" si="200"/>
        <v>0</v>
      </c>
      <c r="GN250" s="184">
        <f t="shared" si="201"/>
        <v>0</v>
      </c>
      <c r="GO250" s="184">
        <f t="shared" si="202"/>
        <v>0</v>
      </c>
      <c r="GP250" s="184">
        <f t="shared" si="203"/>
        <v>0</v>
      </c>
      <c r="GQ250" s="184">
        <f t="shared" si="191"/>
        <v>0</v>
      </c>
      <c r="GR250" s="184">
        <f t="shared" si="192"/>
        <v>0</v>
      </c>
      <c r="GS250" s="184">
        <f t="shared" si="193"/>
        <v>0</v>
      </c>
      <c r="GT250" s="184">
        <f t="shared" si="194"/>
        <v>0</v>
      </c>
      <c r="GU250" s="184">
        <f t="shared" si="195"/>
        <v>0</v>
      </c>
      <c r="GV250" s="184">
        <f t="shared" si="196"/>
        <v>0</v>
      </c>
      <c r="GW250" s="184">
        <f t="shared" si="197"/>
        <v>0</v>
      </c>
      <c r="GX250" s="184">
        <f t="shared" si="198"/>
        <v>0</v>
      </c>
    </row>
  </sheetData>
  <autoFilter ref="A7:GX250" xr:uid="{2BDC74F0-C43B-4F1C-85DE-D1B9A4AA0D42}">
    <filterColumn colId="0" showButton="0"/>
    <filterColumn colId="1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</autoFilter>
  <mergeCells count="116">
    <mergeCell ref="BA79:BQ79"/>
    <mergeCell ref="AW126:BR126"/>
    <mergeCell ref="AW135:BR135"/>
    <mergeCell ref="EW7:EX7"/>
    <mergeCell ref="BA144:BQ144"/>
    <mergeCell ref="CC123:CF123"/>
    <mergeCell ref="DI133:DQ133"/>
    <mergeCell ref="DI135:DQ135"/>
    <mergeCell ref="AW141:AZ141"/>
    <mergeCell ref="BA142:BQ142"/>
    <mergeCell ref="BA143:BQ143"/>
    <mergeCell ref="BB121:BR121"/>
    <mergeCell ref="BT121:BV121"/>
    <mergeCell ref="BW121:BY121"/>
    <mergeCell ref="BZ121:CB121"/>
    <mergeCell ref="BB122:BR122"/>
    <mergeCell ref="BB123:BR123"/>
    <mergeCell ref="BT117:BV118"/>
    <mergeCell ref="BW117:BY118"/>
    <mergeCell ref="BZ117:CB118"/>
    <mergeCell ref="BT119:BV119"/>
    <mergeCell ref="BW119:BY119"/>
    <mergeCell ref="BZ119:CB119"/>
    <mergeCell ref="BA114:BQ114"/>
    <mergeCell ref="BT114:BV115"/>
    <mergeCell ref="BW114:BY115"/>
    <mergeCell ref="BZ114:CB115"/>
    <mergeCell ref="BA115:BQ115"/>
    <mergeCell ref="BA116:BQ116"/>
    <mergeCell ref="BB109:BR109"/>
    <mergeCell ref="BT109:BV110"/>
    <mergeCell ref="BW109:BY110"/>
    <mergeCell ref="BZ109:CB110"/>
    <mergeCell ref="BB110:BR110"/>
    <mergeCell ref="BT112:BV112"/>
    <mergeCell ref="BW112:BY112"/>
    <mergeCell ref="BZ112:CB112"/>
    <mergeCell ref="BT105:BV105"/>
    <mergeCell ref="BW105:BY105"/>
    <mergeCell ref="BZ105:CB105"/>
    <mergeCell ref="BB107:BR107"/>
    <mergeCell ref="BT107:BV107"/>
    <mergeCell ref="BW107:BY107"/>
    <mergeCell ref="BZ107:CB107"/>
    <mergeCell ref="BA80:BQ80"/>
    <mergeCell ref="BA81:BQ81"/>
    <mergeCell ref="BA82:BQ82"/>
    <mergeCell ref="BA86:BQ86"/>
    <mergeCell ref="BA87:BQ87"/>
    <mergeCell ref="BA88:BQ88"/>
    <mergeCell ref="R7:S7"/>
    <mergeCell ref="AW7:BR7"/>
    <mergeCell ref="BT7:CP7"/>
    <mergeCell ref="BA65:BQ65"/>
    <mergeCell ref="BA66:BQ66"/>
    <mergeCell ref="BA67:BQ67"/>
    <mergeCell ref="BA72:BQ72"/>
    <mergeCell ref="BA73:BQ73"/>
    <mergeCell ref="BA74:BQ74"/>
    <mergeCell ref="BA58:BQ58"/>
    <mergeCell ref="BA59:BQ59"/>
    <mergeCell ref="BA60:BQ60"/>
    <mergeCell ref="CS7:DD7"/>
    <mergeCell ref="DF7:DR7"/>
    <mergeCell ref="CB54:CP54"/>
    <mergeCell ref="DX54:ED54"/>
    <mergeCell ref="EE54:EJ54"/>
    <mergeCell ref="CS5:DD5"/>
    <mergeCell ref="CS3:DD3"/>
    <mergeCell ref="DF3:DR3"/>
    <mergeCell ref="DX3:EJ3"/>
    <mergeCell ref="CB50:CP50"/>
    <mergeCell ref="EM3:EO3"/>
    <mergeCell ref="ER3:ET3"/>
    <mergeCell ref="G6:J6"/>
    <mergeCell ref="AF6:AH6"/>
    <mergeCell ref="DF6:DR6"/>
    <mergeCell ref="CS2:DD2"/>
    <mergeCell ref="DF2:DR2"/>
    <mergeCell ref="DX2:EU2"/>
    <mergeCell ref="C3:C4"/>
    <mergeCell ref="F3:P3"/>
    <mergeCell ref="R3:W3"/>
    <mergeCell ref="Y3:AD3"/>
    <mergeCell ref="AF3:AN3"/>
    <mergeCell ref="AQ3:AU3"/>
    <mergeCell ref="AW3:BR3"/>
    <mergeCell ref="AW4:BR4"/>
    <mergeCell ref="BS4:CQ4"/>
    <mergeCell ref="CS4:DD4"/>
    <mergeCell ref="DF4:DR4"/>
    <mergeCell ref="DX4:EU4"/>
    <mergeCell ref="AW137:AY137"/>
    <mergeCell ref="A6:B7"/>
    <mergeCell ref="A1:CQ1"/>
    <mergeCell ref="A2:B4"/>
    <mergeCell ref="F2:P2"/>
    <mergeCell ref="R2:W2"/>
    <mergeCell ref="Y2:AD2"/>
    <mergeCell ref="AF2:AN2"/>
    <mergeCell ref="AQ2:AU2"/>
    <mergeCell ref="AW2:BR2"/>
    <mergeCell ref="BS2:CQ2"/>
    <mergeCell ref="BS3:CQ3"/>
    <mergeCell ref="F4:P4"/>
    <mergeCell ref="R4:W4"/>
    <mergeCell ref="Y4:AD4"/>
    <mergeCell ref="AF4:AN4"/>
    <mergeCell ref="AQ4:AU4"/>
    <mergeCell ref="BB16:BR16"/>
    <mergeCell ref="BB17:BR17"/>
    <mergeCell ref="BB18:BR18"/>
    <mergeCell ref="BA51:BQ51"/>
    <mergeCell ref="BT51:BW53"/>
    <mergeCell ref="BA52:BQ52"/>
    <mergeCell ref="BA53:BQ53"/>
  </mergeCells>
  <conditionalFormatting sqref="FA8:GX10 FH11:GX17 FA12:FG18 FH18:GP19 FC19:FG19">
    <cfRule type="cellIs" dxfId="2" priority="2" operator="between">
      <formula>2</formula>
      <formula>3</formula>
    </cfRule>
  </conditionalFormatting>
  <conditionalFormatting sqref="FC20:GP250">
    <cfRule type="cellIs" dxfId="1" priority="1" operator="between">
      <formula>2</formula>
      <formula>3</formula>
    </cfRule>
  </conditionalFormatting>
  <conditionalFormatting sqref="GQ18:GX250 FA19:FB250">
    <cfRule type="cellIs" dxfId="0" priority="3" operator="between">
      <formula>2</formula>
      <formula>3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839F4A-D68B-4EEC-838E-FDBCFAB563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 AFP gennaio-giugno</vt:lpstr>
    </vt:vector>
  </TitlesOfParts>
  <Manager/>
  <Company>Università Politecnica delle Marche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JACOPO RAGNI</dc:creator>
  <cp:keywords/>
  <dc:description/>
  <cp:lastModifiedBy>JACOPO RAGNI</cp:lastModifiedBy>
  <cp:revision/>
  <dcterms:created xsi:type="dcterms:W3CDTF">2023-10-09T09:28:53Z</dcterms:created>
  <dcterms:modified xsi:type="dcterms:W3CDTF">2023-12-18T11:10:02Z</dcterms:modified>
  <cp:category/>
  <cp:contentStatus/>
</cp:coreProperties>
</file>