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F42360F4-D702-47D6-A9EC-9EEA3AEBC3E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I ANNO 2° sem" sheetId="3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3" l="1"/>
  <c r="K22" i="3"/>
  <c r="S22" i="3"/>
  <c r="X22" i="3"/>
  <c r="AF22" i="3"/>
  <c r="AK22" i="3"/>
  <c r="D24" i="3"/>
  <c r="O24" i="3"/>
  <c r="Q24" i="3"/>
  <c r="S24" i="3"/>
  <c r="U24" i="3"/>
  <c r="W24" i="3" s="1"/>
  <c r="Y24" i="3" s="1"/>
  <c r="AB24" i="3"/>
  <c r="AD24" i="3"/>
  <c r="AF24" i="3"/>
  <c r="AH24" i="3"/>
  <c r="AJ24" i="3" s="1"/>
  <c r="AL24" i="3" s="1"/>
  <c r="O8" i="3"/>
  <c r="Q8" i="3" s="1"/>
  <c r="S8" i="3" s="1"/>
  <c r="U8" i="3" s="1"/>
  <c r="W8" i="3" s="1"/>
  <c r="Y8" i="3" s="1"/>
  <c r="D8" i="3"/>
  <c r="X6" i="3"/>
  <c r="S6" i="3"/>
  <c r="AF6" i="3" s="1"/>
  <c r="AK6" i="3" s="1"/>
  <c r="K6" i="3"/>
  <c r="AD72" i="3"/>
  <c r="AF72" i="3" s="1"/>
  <c r="AH72" i="3" s="1"/>
  <c r="AJ72" i="3" s="1"/>
  <c r="AL72" i="3" s="1"/>
  <c r="O72" i="3"/>
  <c r="Q72" i="3" s="1"/>
  <c r="S72" i="3" s="1"/>
  <c r="U72" i="3" s="1"/>
  <c r="W72" i="3" s="1"/>
  <c r="Y72" i="3" s="1"/>
  <c r="D72" i="3"/>
  <c r="F72" i="3" s="1"/>
  <c r="H72" i="3" s="1"/>
  <c r="J72" i="3" s="1"/>
  <c r="L72" i="3" s="1"/>
  <c r="K70" i="3"/>
  <c r="F70" i="3"/>
  <c r="S70" i="3" s="1"/>
  <c r="H40" i="3"/>
  <c r="F40" i="3"/>
  <c r="F54" i="3"/>
  <c r="F38" i="3"/>
  <c r="T101" i="3"/>
  <c r="AB8" i="3" l="1"/>
  <c r="AD8" i="3" s="1"/>
  <c r="AH8" i="3" s="1"/>
  <c r="AJ8" i="3" s="1"/>
  <c r="AL8" i="3" s="1"/>
  <c r="AF70" i="3"/>
  <c r="AK70" i="3" s="1"/>
  <c r="X70" i="3"/>
  <c r="O56" i="3"/>
  <c r="Q56" i="3" s="1"/>
  <c r="S56" i="3" s="1"/>
  <c r="U56" i="3" s="1"/>
  <c r="W56" i="3" s="1"/>
  <c r="Y56" i="3" s="1"/>
  <c r="D56" i="3"/>
  <c r="F56" i="3" s="1"/>
  <c r="H56" i="3" s="1"/>
  <c r="J56" i="3" s="1"/>
  <c r="L56" i="3" s="1"/>
  <c r="X54" i="3"/>
  <c r="S54" i="3"/>
  <c r="AF54" i="3" s="1"/>
  <c r="AK54" i="3" s="1"/>
  <c r="K54" i="3"/>
  <c r="Q40" i="3"/>
  <c r="S40" i="3" s="1"/>
  <c r="U40" i="3" s="1"/>
  <c r="W40" i="3" s="1"/>
  <c r="Y40" i="3" s="1"/>
  <c r="D40" i="3"/>
  <c r="X38" i="3"/>
  <c r="S38" i="3"/>
  <c r="AF38" i="3" s="1"/>
  <c r="AK38" i="3" s="1"/>
  <c r="K38" i="3"/>
  <c r="AD56" i="3" l="1"/>
  <c r="AF56" i="3" s="1"/>
  <c r="AH56" i="3" s="1"/>
  <c r="AJ56" i="3" s="1"/>
  <c r="AL56" i="3" s="1"/>
  <c r="AB40" i="3"/>
  <c r="AD40" i="3" s="1"/>
  <c r="AF40" i="3" s="1"/>
  <c r="AH40" i="3" s="1"/>
  <c r="AJ40" i="3" s="1"/>
  <c r="AL40" i="3" s="1"/>
  <c r="U101" i="3" l="1"/>
  <c r="X95" i="3" l="1"/>
  <c r="X87" i="3" l="1"/>
  <c r="X89" i="3"/>
  <c r="X92" i="3"/>
  <c r="X91" i="3"/>
  <c r="X98" i="3"/>
  <c r="X88" i="3"/>
</calcChain>
</file>

<file path=xl/sharedStrings.xml><?xml version="1.0" encoding="utf-8"?>
<sst xmlns="http://schemas.openxmlformats.org/spreadsheetml/2006/main" count="274" uniqueCount="48">
  <si>
    <t>aula</t>
  </si>
  <si>
    <t>UNIVERSITA' POLITECNICA DELLE MARCHE - Facoltà di Medicina e Chirurgia - Ancona</t>
  </si>
  <si>
    <t>MODULO DIDATTICO</t>
  </si>
  <si>
    <t>CFU</t>
  </si>
  <si>
    <t>ORE</t>
  </si>
  <si>
    <t>SIGLA</t>
  </si>
  <si>
    <t>DOCENTE</t>
  </si>
  <si>
    <t>TOTALE</t>
  </si>
  <si>
    <r>
      <t xml:space="preserve">    CORSO DI LAUREA in    </t>
    </r>
    <r>
      <rPr>
        <b/>
        <sz val="11"/>
        <color rgb="FFC00000"/>
        <rFont val="Arial"/>
        <family val="2"/>
      </rPr>
      <t>ASSISTENZA SANITARIA</t>
    </r>
  </si>
  <si>
    <r>
      <rPr>
        <sz val="11"/>
        <color theme="3"/>
        <rFont val="Arial"/>
        <family val="2"/>
      </rPr>
      <t>Orario delle lezioni -</t>
    </r>
    <r>
      <rPr>
        <b/>
        <sz val="11"/>
        <color theme="3"/>
        <rFont val="Arial"/>
        <family val="2"/>
      </rPr>
      <t xml:space="preserve">  2° Anno  -  2° semestre  A.A 2019 - 2020</t>
    </r>
  </si>
  <si>
    <t>dal</t>
  </si>
  <si>
    <t>al</t>
  </si>
  <si>
    <t xml:space="preserve"> sett.: </t>
  </si>
  <si>
    <t xml:space="preserve">sett.: </t>
  </si>
  <si>
    <t>Ostetricia e ginecologia</t>
  </si>
  <si>
    <t>Delli Carpini Giovanni</t>
  </si>
  <si>
    <t>mart</t>
  </si>
  <si>
    <t>lun</t>
  </si>
  <si>
    <t>mer</t>
  </si>
  <si>
    <t>ven</t>
  </si>
  <si>
    <t>sab</t>
  </si>
  <si>
    <t>giov</t>
  </si>
  <si>
    <t>Pediatria</t>
  </si>
  <si>
    <t>Lionetti Maria Elena</t>
  </si>
  <si>
    <t>Neuroriabilitazione</t>
  </si>
  <si>
    <t>Benedetta Emanuelli</t>
  </si>
  <si>
    <t>Simona Lattanzi</t>
  </si>
  <si>
    <t>Neurologia</t>
  </si>
  <si>
    <t>Neuropsicomotricità</t>
  </si>
  <si>
    <t>Endocrinologia</t>
  </si>
  <si>
    <t>Giorgio Arnaldi</t>
  </si>
  <si>
    <t>Medicina Interna</t>
  </si>
  <si>
    <t>Francesco Spannella</t>
  </si>
  <si>
    <t>Educazione alla sessuologia</t>
  </si>
  <si>
    <t>Andrea Tiberi</t>
  </si>
  <si>
    <t>Seminario di Cardiochirurgia</t>
  </si>
  <si>
    <t>Marco Di Eusanio</t>
  </si>
  <si>
    <t>Neuropsichiatria infantile</t>
  </si>
  <si>
    <t>Sabrina Siliquini</t>
  </si>
  <si>
    <t>Diseguaglianze di Salute e Global Health</t>
  </si>
  <si>
    <t>Counselling nella relazione di aiuto</t>
  </si>
  <si>
    <t xml:space="preserve">SCIENZE TECNICHE MEDICHE
APPLICATE </t>
  </si>
  <si>
    <t>Francesca Cancellieri</t>
  </si>
  <si>
    <t>17.30</t>
  </si>
  <si>
    <t>16.00</t>
  </si>
  <si>
    <t>Sara Ubaldi</t>
  </si>
  <si>
    <t>Maurizio Mercuri</t>
  </si>
  <si>
    <t>Pamela Barbadoro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</si>
</sst>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rgb="FF000080"/>
      <name val="Arial"/>
      <family val="2"/>
    </font>
    <font>
      <sz val="6"/>
      <name val="Arial Narrow"/>
      <family val="2"/>
    </font>
    <font>
      <sz val="8"/>
      <color theme="4" tint="0.79998168889431442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rgb="FF000099"/>
      <name val="Arial"/>
      <family val="2"/>
    </font>
    <font>
      <sz val="10"/>
      <color rgb="FF000099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b/>
      <sz val="9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sz val="12"/>
      <color theme="1"/>
      <name val="Arial"/>
      <family val="2"/>
    </font>
    <font>
      <sz val="5.5"/>
      <color rgb="FFFF0000"/>
      <name val="Arial"/>
      <family val="2"/>
    </font>
    <font>
      <sz val="8"/>
      <name val="Calibri"/>
      <family val="2"/>
      <scheme val="minor"/>
    </font>
    <font>
      <sz val="12"/>
      <color theme="0"/>
      <name val="Arial"/>
      <family val="2"/>
    </font>
    <font>
      <b/>
      <sz val="8"/>
      <color rgb="FFC00000"/>
      <name val="Arial"/>
      <family val="2"/>
    </font>
    <font>
      <b/>
      <sz val="11"/>
      <color rgb="FFC000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sz val="11"/>
      <color theme="3"/>
      <name val="Calibri"/>
      <family val="2"/>
      <scheme val="minor"/>
    </font>
    <font>
      <b/>
      <sz val="8"/>
      <color indexed="60"/>
      <name val="Arial"/>
      <family val="2"/>
    </font>
    <font>
      <sz val="8"/>
      <color theme="1"/>
      <name val="Arial"/>
      <family val="2"/>
    </font>
    <font>
      <b/>
      <sz val="8"/>
      <color rgb="FF00BCB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E795C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20C9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4BFFF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20" fontId="1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7" fillId="3" borderId="1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3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6" fillId="3" borderId="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20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5" xfId="0" applyFont="1" applyBorder="1"/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/>
    <xf numFmtId="0" fontId="4" fillId="3" borderId="1" xfId="0" applyFont="1" applyFill="1" applyBorder="1"/>
    <xf numFmtId="0" fontId="22" fillId="3" borderId="1" xfId="0" applyFont="1" applyFill="1" applyBorder="1"/>
    <xf numFmtId="0" fontId="3" fillId="8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textRotation="180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0" fontId="33" fillId="0" borderId="5" xfId="0" applyFont="1" applyBorder="1"/>
    <xf numFmtId="1" fontId="1" fillId="0" borderId="6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33" fillId="0" borderId="5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0" fillId="3" borderId="3" xfId="0" applyFont="1" applyFill="1" applyBorder="1" applyAlignment="1">
      <alignment horizontal="left" vertical="center"/>
    </xf>
    <xf numFmtId="0" fontId="30" fillId="3" borderId="4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/>
    </xf>
    <xf numFmtId="0" fontId="0" fillId="0" borderId="0" xfId="0" applyAlignment="1"/>
    <xf numFmtId="0" fontId="2" fillId="8" borderId="11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2" fillId="8" borderId="1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24" fillId="6" borderId="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left" wrapText="1"/>
    </xf>
    <xf numFmtId="0" fontId="26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vertical="center" wrapText="1"/>
    </xf>
    <xf numFmtId="0" fontId="28" fillId="0" borderId="0" xfId="0" applyFont="1" applyAlignment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12" borderId="8" xfId="0" applyFont="1" applyFill="1" applyBorder="1" applyAlignment="1">
      <alignment horizontal="left" vertical="center" wrapText="1"/>
    </xf>
    <xf numFmtId="0" fontId="2" fillId="12" borderId="9" xfId="0" applyFont="1" applyFill="1" applyBorder="1" applyAlignment="1">
      <alignment horizontal="left" vertical="center" wrapText="1"/>
    </xf>
    <xf numFmtId="0" fontId="2" fillId="12" borderId="10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0" fontId="30" fillId="10" borderId="3" xfId="0" applyFont="1" applyFill="1" applyBorder="1" applyAlignment="1">
      <alignment horizontal="left" vertical="center"/>
    </xf>
    <xf numFmtId="0" fontId="30" fillId="10" borderId="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" fillId="11" borderId="8" xfId="0" applyFont="1" applyFill="1" applyBorder="1" applyAlignment="1">
      <alignment horizontal="left" vertical="center" wrapText="1"/>
    </xf>
    <xf numFmtId="0" fontId="2" fillId="11" borderId="9" xfId="0" applyFont="1" applyFill="1" applyBorder="1" applyAlignment="1">
      <alignment horizontal="left" vertical="center" wrapText="1"/>
    </xf>
    <xf numFmtId="0" fontId="2" fillId="11" borderId="10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/>
    </xf>
    <xf numFmtId="0" fontId="2" fillId="9" borderId="8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left" vertical="center" wrapText="1"/>
    </xf>
    <xf numFmtId="0" fontId="2" fillId="16" borderId="3" xfId="0" applyFont="1" applyFill="1" applyBorder="1" applyAlignment="1">
      <alignment horizontal="left" vertical="center" wrapText="1"/>
    </xf>
    <xf numFmtId="0" fontId="2" fillId="16" borderId="4" xfId="0" applyFont="1" applyFill="1" applyBorder="1" applyAlignment="1">
      <alignment horizontal="left" vertical="center" wrapText="1"/>
    </xf>
    <xf numFmtId="0" fontId="2" fillId="17" borderId="8" xfId="0" applyFont="1" applyFill="1" applyBorder="1" applyAlignment="1">
      <alignment horizontal="left" vertical="center" wrapText="1"/>
    </xf>
    <xf numFmtId="0" fontId="2" fillId="17" borderId="9" xfId="0" applyFont="1" applyFill="1" applyBorder="1" applyAlignment="1">
      <alignment horizontal="left" vertical="center" wrapText="1"/>
    </xf>
    <xf numFmtId="0" fontId="2" fillId="17" borderId="10" xfId="0" applyFont="1" applyFill="1" applyBorder="1" applyAlignment="1">
      <alignment horizontal="left" vertical="center" wrapText="1"/>
    </xf>
    <xf numFmtId="0" fontId="2" fillId="17" borderId="13" xfId="0" applyFont="1" applyFill="1" applyBorder="1" applyAlignment="1">
      <alignment horizontal="left" vertical="center" wrapText="1"/>
    </xf>
    <xf numFmtId="0" fontId="2" fillId="17" borderId="0" xfId="0" applyFont="1" applyFill="1" applyBorder="1" applyAlignment="1">
      <alignment horizontal="left" vertical="center" wrapText="1"/>
    </xf>
    <xf numFmtId="0" fontId="2" fillId="17" borderId="14" xfId="0" applyFont="1" applyFill="1" applyBorder="1" applyAlignment="1">
      <alignment horizontal="left" vertical="center" wrapText="1"/>
    </xf>
    <xf numFmtId="0" fontId="16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 textRotation="90" wrapText="1"/>
    </xf>
    <xf numFmtId="0" fontId="3" fillId="4" borderId="1" xfId="0" applyFont="1" applyFill="1" applyBorder="1" applyAlignment="1">
      <alignment vertical="center" wrapText="1"/>
    </xf>
    <xf numFmtId="0" fontId="16" fillId="17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vertical="center" textRotation="90" wrapText="1"/>
    </xf>
    <xf numFmtId="0" fontId="3" fillId="3" borderId="1" xfId="0" applyFont="1" applyFill="1" applyBorder="1" applyAlignment="1">
      <alignment vertical="center" wrapText="1"/>
    </xf>
    <xf numFmtId="0" fontId="2" fillId="19" borderId="3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/>
    <xf numFmtId="0" fontId="3" fillId="20" borderId="1" xfId="0" applyFont="1" applyFill="1" applyBorder="1" applyAlignment="1">
      <alignment horizontal="center" vertical="center"/>
    </xf>
    <xf numFmtId="0" fontId="16" fillId="20" borderId="1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left" vertical="center" wrapText="1"/>
    </xf>
    <xf numFmtId="0" fontId="31" fillId="21" borderId="3" xfId="0" applyFont="1" applyFill="1" applyBorder="1" applyAlignment="1">
      <alignment horizontal="left" vertical="center" wrapText="1"/>
    </xf>
    <xf numFmtId="0" fontId="31" fillId="21" borderId="4" xfId="0" applyFont="1" applyFill="1" applyBorder="1" applyAlignment="1">
      <alignment horizontal="left" vertical="center" wrapText="1"/>
    </xf>
    <xf numFmtId="0" fontId="3" fillId="21" borderId="1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left" vertical="center"/>
    </xf>
    <xf numFmtId="0" fontId="30" fillId="13" borderId="3" xfId="0" applyFont="1" applyFill="1" applyBorder="1" applyAlignment="1">
      <alignment horizontal="left" vertical="center"/>
    </xf>
    <xf numFmtId="0" fontId="30" fillId="13" borderId="4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E795CA"/>
      <color rgb="FF4BFFFB"/>
      <color rgb="FF99FF66"/>
      <color rgb="FFFFFF99"/>
      <color rgb="FFFF9933"/>
      <color rgb="FFF20C95"/>
      <color rgb="FFD1FFFF"/>
      <color rgb="FF008000"/>
      <color rgb="FF00BCB8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291684</xdr:colOff>
      <xdr:row>3</xdr:row>
      <xdr:rowOff>113473</xdr:rowOff>
    </xdr:to>
    <xdr:pic>
      <xdr:nvPicPr>
        <xdr:cNvPr id="4" name="Picture 1" descr="!!UPM_04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672684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8"/>
  <sheetViews>
    <sheetView tabSelected="1" topLeftCell="A37" zoomScale="110" zoomScaleNormal="110" zoomScaleSheetLayoutView="100" workbookViewId="0">
      <selection activeCell="Y30" sqref="Y30"/>
    </sheetView>
  </sheetViews>
  <sheetFormatPr defaultColWidth="9.140625" defaultRowHeight="9.9499999999999993" customHeight="1" x14ac:dyDescent="0.2"/>
  <cols>
    <col min="1" max="1" width="5.5703125" style="3" customWidth="1"/>
    <col min="2" max="2" width="4.42578125" style="3" bestFit="1" customWidth="1"/>
    <col min="3" max="3" width="3" style="3" customWidth="1"/>
    <col min="4" max="4" width="5.28515625" style="3" customWidth="1"/>
    <col min="5" max="5" width="3" style="3" customWidth="1"/>
    <col min="6" max="6" width="4.5703125" style="3" customWidth="1"/>
    <col min="7" max="7" width="3" style="3" customWidth="1"/>
    <col min="8" max="8" width="4.28515625" style="3" customWidth="1"/>
    <col min="9" max="9" width="3" style="3" customWidth="1"/>
    <col min="10" max="10" width="4.5703125" style="3" customWidth="1"/>
    <col min="11" max="11" width="3" style="3" customWidth="1"/>
    <col min="12" max="12" width="4.5703125" style="3" customWidth="1"/>
    <col min="13" max="13" width="3" style="3" customWidth="1"/>
    <col min="14" max="14" width="4.85546875" style="3" customWidth="1"/>
    <col min="15" max="15" width="4.42578125" style="3" customWidth="1"/>
    <col min="16" max="16" width="3" style="3" customWidth="1"/>
    <col min="17" max="17" width="4.7109375" style="3" customWidth="1"/>
    <col min="18" max="18" width="3" style="3" customWidth="1"/>
    <col min="19" max="19" width="4.5703125" style="3" customWidth="1"/>
    <col min="20" max="20" width="3.28515625" style="3" customWidth="1"/>
    <col min="21" max="21" width="4.85546875" style="3" customWidth="1"/>
    <col min="22" max="22" width="3" style="3" customWidth="1"/>
    <col min="23" max="23" width="4.5703125" style="3" customWidth="1"/>
    <col min="24" max="24" width="3.85546875" style="3" customWidth="1"/>
    <col min="25" max="25" width="5.140625" style="3" bestFit="1" customWidth="1"/>
    <col min="26" max="26" width="3" style="3" customWidth="1"/>
    <col min="27" max="27" width="4.85546875" style="3" customWidth="1"/>
    <col min="28" max="28" width="4.42578125" style="3" customWidth="1"/>
    <col min="29" max="29" width="3" style="3" customWidth="1"/>
    <col min="30" max="30" width="5.140625" style="3" bestFit="1" customWidth="1"/>
    <col min="31" max="31" width="3" style="3" customWidth="1"/>
    <col min="32" max="32" width="4.5703125" style="3" customWidth="1"/>
    <col min="33" max="33" width="3" style="3" customWidth="1"/>
    <col min="34" max="34" width="4.28515625" style="3" customWidth="1"/>
    <col min="35" max="35" width="3.140625" style="3" customWidth="1"/>
    <col min="36" max="36" width="4.5703125" style="3" customWidth="1"/>
    <col min="37" max="37" width="3" style="3" customWidth="1"/>
    <col min="38" max="38" width="4.5703125" style="3" customWidth="1"/>
    <col min="39" max="39" width="3" style="3" customWidth="1"/>
    <col min="40" max="16384" width="9.140625" style="3"/>
  </cols>
  <sheetData>
    <row r="1" spans="1:40" ht="15" x14ac:dyDescent="0.25">
      <c r="C1" s="82" t="s">
        <v>1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3"/>
      <c r="X1" s="83"/>
      <c r="Y1" s="83"/>
      <c r="AI1" s="7"/>
    </row>
    <row r="2" spans="1:40" ht="14.25" customHeight="1" x14ac:dyDescent="0.25">
      <c r="C2" s="99" t="s">
        <v>8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2"/>
      <c r="AA2" s="102"/>
      <c r="AB2" s="25"/>
      <c r="AC2" s="25"/>
      <c r="AD2" s="25"/>
      <c r="AE2" s="25"/>
      <c r="AF2" s="25"/>
      <c r="AG2" s="25"/>
      <c r="AI2" s="7"/>
    </row>
    <row r="3" spans="1:40" ht="10.9" customHeight="1" x14ac:dyDescent="0.25"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  <c r="AA3" s="102"/>
      <c r="AB3" s="24"/>
      <c r="AC3" s="24"/>
      <c r="AD3" s="24"/>
      <c r="AE3" s="24"/>
      <c r="AF3" s="24"/>
      <c r="AG3" s="24"/>
      <c r="AI3" s="7"/>
    </row>
    <row r="4" spans="1:40" ht="12" customHeight="1" x14ac:dyDescent="0.25">
      <c r="B4" s="4"/>
      <c r="C4" s="103" t="s">
        <v>9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4"/>
      <c r="X4" s="104"/>
      <c r="Y4" s="104"/>
      <c r="Z4" s="105"/>
      <c r="AA4" s="105"/>
      <c r="AB4" s="15"/>
      <c r="AC4" s="15"/>
      <c r="AD4" s="15"/>
      <c r="AE4" s="15"/>
      <c r="AF4" s="15"/>
      <c r="AG4" s="15"/>
      <c r="AI4" s="7"/>
    </row>
    <row r="5" spans="1:40" s="13" customFormat="1" ht="7.9" customHeight="1" x14ac:dyDescent="0.2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5"/>
      <c r="Y5" s="15"/>
      <c r="Z5" s="15"/>
      <c r="AA5" s="15"/>
      <c r="AB5" s="15"/>
      <c r="AC5" s="15"/>
      <c r="AD5" s="15"/>
      <c r="AE5" s="15"/>
      <c r="AF5" s="15"/>
      <c r="AG5" s="15"/>
      <c r="AI5" s="17"/>
    </row>
    <row r="6" spans="1:40" ht="15" x14ac:dyDescent="0.2">
      <c r="A6" s="5"/>
      <c r="B6" s="67" t="s">
        <v>13</v>
      </c>
      <c r="C6" s="69"/>
      <c r="D6" s="69"/>
      <c r="E6" s="70" t="s">
        <v>10</v>
      </c>
      <c r="F6" s="76">
        <v>43906</v>
      </c>
      <c r="G6" s="76"/>
      <c r="H6" s="76"/>
      <c r="I6" s="71"/>
      <c r="J6" s="70" t="s">
        <v>11</v>
      </c>
      <c r="K6" s="76">
        <f>+F6+5</f>
        <v>43911</v>
      </c>
      <c r="L6" s="76"/>
      <c r="M6" s="76"/>
      <c r="N6" s="32"/>
      <c r="O6" s="67" t="s">
        <v>12</v>
      </c>
      <c r="P6" s="69"/>
      <c r="Q6" s="69"/>
      <c r="R6" s="70" t="s">
        <v>10</v>
      </c>
      <c r="S6" s="76">
        <f>+F6+7</f>
        <v>43913</v>
      </c>
      <c r="T6" s="76"/>
      <c r="U6" s="76"/>
      <c r="V6" s="71"/>
      <c r="W6" s="70" t="s">
        <v>11</v>
      </c>
      <c r="X6" s="76">
        <f>+S6+5</f>
        <v>43918</v>
      </c>
      <c r="Y6" s="76"/>
      <c r="Z6" s="76"/>
      <c r="AA6" s="27"/>
      <c r="AB6" s="67" t="s">
        <v>12</v>
      </c>
      <c r="AC6" s="69"/>
      <c r="AD6" s="69"/>
      <c r="AE6" s="70" t="s">
        <v>10</v>
      </c>
      <c r="AF6" s="76">
        <f>+S6+7</f>
        <v>43920</v>
      </c>
      <c r="AG6" s="76"/>
      <c r="AH6" s="76"/>
      <c r="AI6" s="71"/>
      <c r="AJ6" s="70" t="s">
        <v>11</v>
      </c>
      <c r="AK6" s="76">
        <f>+AF6+5</f>
        <v>43925</v>
      </c>
      <c r="AL6" s="76"/>
      <c r="AM6" s="76"/>
    </row>
    <row r="7" spans="1:40" ht="11.25" x14ac:dyDescent="0.2">
      <c r="A7" s="5"/>
      <c r="B7" s="74" t="s">
        <v>17</v>
      </c>
      <c r="C7" s="75"/>
      <c r="D7" s="74" t="s">
        <v>16</v>
      </c>
      <c r="E7" s="75"/>
      <c r="F7" s="74" t="s">
        <v>18</v>
      </c>
      <c r="G7" s="75"/>
      <c r="H7" s="74" t="s">
        <v>21</v>
      </c>
      <c r="I7" s="75"/>
      <c r="J7" s="74" t="s">
        <v>19</v>
      </c>
      <c r="K7" s="75"/>
      <c r="L7" s="74" t="s">
        <v>20</v>
      </c>
      <c r="M7" s="75"/>
      <c r="N7" s="32"/>
      <c r="O7" s="74" t="s">
        <v>17</v>
      </c>
      <c r="P7" s="75"/>
      <c r="Q7" s="74" t="s">
        <v>16</v>
      </c>
      <c r="R7" s="75"/>
      <c r="S7" s="74" t="s">
        <v>18</v>
      </c>
      <c r="T7" s="75"/>
      <c r="U7" s="74" t="s">
        <v>21</v>
      </c>
      <c r="V7" s="75"/>
      <c r="W7" s="74" t="s">
        <v>19</v>
      </c>
      <c r="X7" s="75"/>
      <c r="Y7" s="74" t="s">
        <v>20</v>
      </c>
      <c r="Z7" s="75"/>
      <c r="AA7" s="27"/>
      <c r="AB7" s="74" t="s">
        <v>17</v>
      </c>
      <c r="AC7" s="75"/>
      <c r="AD7" s="74" t="s">
        <v>16</v>
      </c>
      <c r="AE7" s="75"/>
      <c r="AF7" s="74" t="s">
        <v>18</v>
      </c>
      <c r="AG7" s="75"/>
      <c r="AH7" s="74" t="s">
        <v>21</v>
      </c>
      <c r="AI7" s="75"/>
      <c r="AJ7" s="74" t="s">
        <v>19</v>
      </c>
      <c r="AK7" s="75"/>
      <c r="AL7" s="74" t="s">
        <v>20</v>
      </c>
      <c r="AM7" s="75"/>
    </row>
    <row r="8" spans="1:40" ht="11.25" customHeight="1" x14ac:dyDescent="0.2">
      <c r="A8" s="1"/>
      <c r="B8" s="68">
        <v>16</v>
      </c>
      <c r="C8" s="33" t="s">
        <v>0</v>
      </c>
      <c r="D8" s="72">
        <f>1+B8</f>
        <v>17</v>
      </c>
      <c r="E8" s="33" t="s">
        <v>0</v>
      </c>
      <c r="F8" s="163">
        <f>1+D8</f>
        <v>18</v>
      </c>
      <c r="G8" s="35" t="s">
        <v>0</v>
      </c>
      <c r="H8" s="34">
        <v>19</v>
      </c>
      <c r="I8" s="35" t="s">
        <v>0</v>
      </c>
      <c r="J8" s="34">
        <v>20</v>
      </c>
      <c r="K8" s="33" t="s">
        <v>0</v>
      </c>
      <c r="L8" s="34">
        <v>21</v>
      </c>
      <c r="M8" s="33" t="s">
        <v>0</v>
      </c>
      <c r="N8" s="31"/>
      <c r="O8" s="26">
        <f>+B8+7</f>
        <v>23</v>
      </c>
      <c r="P8" s="36" t="s">
        <v>0</v>
      </c>
      <c r="Q8" s="26">
        <f>+O8+1</f>
        <v>24</v>
      </c>
      <c r="R8" s="36" t="s">
        <v>0</v>
      </c>
      <c r="S8" s="26">
        <f>+Q8+1</f>
        <v>25</v>
      </c>
      <c r="T8" s="36" t="s">
        <v>0</v>
      </c>
      <c r="U8" s="26">
        <f>+S8+1</f>
        <v>26</v>
      </c>
      <c r="V8" s="36" t="s">
        <v>0</v>
      </c>
      <c r="W8" s="26">
        <f>+U8+1</f>
        <v>27</v>
      </c>
      <c r="X8" s="36" t="s">
        <v>0</v>
      </c>
      <c r="Y8" s="26">
        <f>+W8+1</f>
        <v>28</v>
      </c>
      <c r="Z8" s="36" t="s">
        <v>0</v>
      </c>
      <c r="AA8" s="1"/>
      <c r="AB8" s="26">
        <f>+O8+7</f>
        <v>30</v>
      </c>
      <c r="AC8" s="36" t="s">
        <v>0</v>
      </c>
      <c r="AD8" s="26">
        <f>+AB8+1</f>
        <v>31</v>
      </c>
      <c r="AE8" s="36" t="s">
        <v>0</v>
      </c>
      <c r="AF8" s="26">
        <v>1</v>
      </c>
      <c r="AG8" s="36" t="s">
        <v>0</v>
      </c>
      <c r="AH8" s="26">
        <f>+AF8+1</f>
        <v>2</v>
      </c>
      <c r="AI8" s="36" t="s">
        <v>0</v>
      </c>
      <c r="AJ8" s="26">
        <f>+AH8+1</f>
        <v>3</v>
      </c>
      <c r="AK8" s="36" t="s">
        <v>0</v>
      </c>
      <c r="AL8" s="26">
        <f>+AJ8+1</f>
        <v>4</v>
      </c>
      <c r="AM8" s="36" t="s">
        <v>0</v>
      </c>
    </row>
    <row r="9" spans="1:40" ht="11.25" customHeight="1" x14ac:dyDescent="0.2">
      <c r="A9" s="29">
        <v>0.38194444444444442</v>
      </c>
      <c r="B9" s="65"/>
      <c r="C9" s="65"/>
      <c r="D9" s="65"/>
      <c r="E9" s="65"/>
      <c r="F9" s="65"/>
      <c r="G9" s="61"/>
      <c r="H9" s="65"/>
      <c r="I9" s="65"/>
      <c r="J9" s="65"/>
      <c r="K9" s="37"/>
      <c r="L9" s="65"/>
      <c r="M9" s="65"/>
      <c r="N9" s="29">
        <v>0.38194444444444442</v>
      </c>
      <c r="O9" s="65"/>
      <c r="P9" s="65"/>
      <c r="Q9" s="65"/>
      <c r="R9" s="65"/>
      <c r="S9" s="65"/>
      <c r="T9" s="61"/>
      <c r="U9" s="65"/>
      <c r="V9" s="65"/>
      <c r="W9" s="65"/>
      <c r="X9" s="37"/>
      <c r="Y9" s="65"/>
      <c r="Z9" s="65"/>
      <c r="AA9" s="29">
        <v>0.38194444444444442</v>
      </c>
      <c r="AB9" s="65"/>
      <c r="AC9" s="65"/>
      <c r="AD9" s="65"/>
      <c r="AE9" s="65"/>
      <c r="AF9" s="65"/>
      <c r="AG9" s="61"/>
      <c r="AH9" s="65"/>
      <c r="AI9" s="65"/>
      <c r="AJ9" s="65"/>
      <c r="AK9" s="37"/>
      <c r="AL9" s="65"/>
      <c r="AM9" s="65"/>
    </row>
    <row r="10" spans="1:40" ht="11.25" customHeight="1" x14ac:dyDescent="0.2">
      <c r="A10" s="29">
        <v>0.41666666666666669</v>
      </c>
      <c r="B10" s="65"/>
      <c r="C10" s="65"/>
      <c r="D10" s="65"/>
      <c r="E10" s="65"/>
      <c r="F10" s="65"/>
      <c r="G10" s="61"/>
      <c r="H10" s="65"/>
      <c r="I10" s="65"/>
      <c r="J10" s="65"/>
      <c r="K10" s="37"/>
      <c r="L10" s="30"/>
      <c r="M10" s="65"/>
      <c r="N10" s="29">
        <v>0.41666666666666669</v>
      </c>
      <c r="O10" s="65"/>
      <c r="P10" s="65"/>
      <c r="Q10" s="65"/>
      <c r="R10" s="65"/>
      <c r="S10" s="65"/>
      <c r="T10" s="61"/>
      <c r="U10" s="65"/>
      <c r="V10" s="65"/>
      <c r="W10" s="65"/>
      <c r="X10" s="37"/>
      <c r="Y10" s="30"/>
      <c r="Z10" s="65"/>
      <c r="AA10" s="29">
        <v>0.41666666666666669</v>
      </c>
      <c r="AB10" s="65"/>
      <c r="AC10" s="65"/>
      <c r="AD10" s="65"/>
      <c r="AE10" s="65"/>
      <c r="AF10" s="65"/>
      <c r="AG10" s="61"/>
      <c r="AH10" s="65"/>
      <c r="AI10" s="65"/>
      <c r="AJ10" s="65"/>
      <c r="AK10" s="37"/>
      <c r="AL10" s="30"/>
      <c r="AM10" s="65"/>
    </row>
    <row r="11" spans="1:40" ht="11.25" customHeight="1" x14ac:dyDescent="0.2">
      <c r="A11" s="29">
        <v>0.4513888888888889</v>
      </c>
      <c r="B11" s="65"/>
      <c r="C11" s="65"/>
      <c r="D11" s="65"/>
      <c r="E11" s="65"/>
      <c r="F11" s="65"/>
      <c r="G11" s="61"/>
      <c r="H11" s="65"/>
      <c r="I11" s="65"/>
      <c r="J11" s="65"/>
      <c r="K11" s="37"/>
      <c r="L11" s="21"/>
      <c r="M11" s="65"/>
      <c r="N11" s="29">
        <v>0.4513888888888889</v>
      </c>
      <c r="O11" s="65"/>
      <c r="P11" s="65"/>
      <c r="Q11" s="65"/>
      <c r="R11" s="65"/>
      <c r="S11" s="65"/>
      <c r="T11" s="61"/>
      <c r="U11" s="65"/>
      <c r="V11" s="65"/>
      <c r="W11" s="65"/>
      <c r="X11" s="37"/>
      <c r="Y11" s="21"/>
      <c r="Z11" s="65"/>
      <c r="AA11" s="29">
        <v>0.4513888888888889</v>
      </c>
      <c r="AB11" s="65"/>
      <c r="AC11" s="65"/>
      <c r="AD11" s="65"/>
      <c r="AE11" s="65"/>
      <c r="AF11" s="65"/>
      <c r="AG11" s="61"/>
      <c r="AH11" s="65"/>
      <c r="AI11" s="65"/>
      <c r="AJ11" s="65"/>
      <c r="AK11" s="37"/>
      <c r="AL11" s="21"/>
      <c r="AM11" s="65"/>
    </row>
    <row r="12" spans="1:40" ht="11.25" customHeight="1" x14ac:dyDescent="0.2">
      <c r="A12" s="29">
        <v>0.4861111111111111</v>
      </c>
      <c r="B12" s="65"/>
      <c r="C12" s="65"/>
      <c r="D12" s="65"/>
      <c r="E12" s="65"/>
      <c r="F12" s="65"/>
      <c r="G12" s="61"/>
      <c r="H12" s="65"/>
      <c r="I12" s="65"/>
      <c r="J12" s="65"/>
      <c r="K12" s="37"/>
      <c r="L12" s="65"/>
      <c r="M12" s="65"/>
      <c r="N12" s="29">
        <v>0.4861111111111111</v>
      </c>
      <c r="O12" s="65"/>
      <c r="P12" s="65"/>
      <c r="Q12" s="65"/>
      <c r="R12" s="65"/>
      <c r="S12" s="65"/>
      <c r="T12" s="61"/>
      <c r="U12" s="65"/>
      <c r="V12" s="65"/>
      <c r="W12" s="65"/>
      <c r="X12" s="37"/>
      <c r="Y12" s="65"/>
      <c r="Z12" s="65"/>
      <c r="AA12" s="29">
        <v>0.4861111111111111</v>
      </c>
      <c r="AB12" s="65"/>
      <c r="AC12" s="65"/>
      <c r="AD12" s="65"/>
      <c r="AE12" s="65"/>
      <c r="AF12" s="65"/>
      <c r="AG12" s="61"/>
      <c r="AH12" s="65"/>
      <c r="AI12" s="65"/>
      <c r="AJ12" s="65"/>
      <c r="AK12" s="37"/>
      <c r="AL12" s="65"/>
      <c r="AM12" s="65"/>
    </row>
    <row r="13" spans="1:40" ht="12.75" x14ac:dyDescent="0.2">
      <c r="A13" s="29">
        <v>0.52083333333333337</v>
      </c>
      <c r="B13" s="65"/>
      <c r="C13" s="65"/>
      <c r="D13" s="65"/>
      <c r="E13" s="65"/>
      <c r="F13" s="65"/>
      <c r="G13" s="61"/>
      <c r="H13" s="65"/>
      <c r="I13" s="65"/>
      <c r="J13" s="65"/>
      <c r="K13" s="37"/>
      <c r="L13" s="65"/>
      <c r="M13" s="65"/>
      <c r="N13" s="29">
        <v>0.52083333333333337</v>
      </c>
      <c r="O13" s="65"/>
      <c r="P13" s="65"/>
      <c r="Q13" s="65"/>
      <c r="R13" s="65"/>
      <c r="S13" s="65"/>
      <c r="T13" s="61"/>
      <c r="U13" s="65"/>
      <c r="V13" s="65"/>
      <c r="W13" s="65"/>
      <c r="X13" s="37"/>
      <c r="Y13" s="65"/>
      <c r="Z13" s="65"/>
      <c r="AA13" s="29">
        <v>0.52083333333333337</v>
      </c>
      <c r="AB13" s="65"/>
      <c r="AC13" s="65"/>
      <c r="AD13" s="65"/>
      <c r="AE13" s="65"/>
      <c r="AF13" s="65"/>
      <c r="AG13" s="61"/>
      <c r="AH13" s="65"/>
      <c r="AI13" s="65"/>
      <c r="AJ13" s="65"/>
      <c r="AK13" s="37"/>
      <c r="AL13" s="65"/>
      <c r="AM13" s="65"/>
    </row>
    <row r="14" spans="1:40" ht="10.15" customHeight="1" x14ac:dyDescent="0.2">
      <c r="A14" s="29">
        <v>0.55555555555555558</v>
      </c>
      <c r="B14" s="65"/>
      <c r="C14" s="65"/>
      <c r="D14" s="65"/>
      <c r="E14" s="65"/>
      <c r="F14" s="65"/>
      <c r="G14" s="65"/>
      <c r="H14" s="65"/>
      <c r="I14" s="65"/>
      <c r="J14" s="20"/>
      <c r="K14" s="65"/>
      <c r="L14" s="65"/>
      <c r="M14" s="65"/>
      <c r="N14" s="29">
        <v>0.55555555555555558</v>
      </c>
      <c r="O14" s="65"/>
      <c r="P14" s="65"/>
      <c r="Q14" s="65"/>
      <c r="R14" s="65"/>
      <c r="S14" s="65"/>
      <c r="T14" s="65"/>
      <c r="U14" s="65"/>
      <c r="V14" s="65"/>
      <c r="W14" s="20"/>
      <c r="X14" s="65"/>
      <c r="Y14" s="65"/>
      <c r="Z14" s="65"/>
      <c r="AA14" s="29">
        <v>0.55555555555555558</v>
      </c>
      <c r="AB14" s="65"/>
      <c r="AC14" s="65"/>
      <c r="AD14" s="65"/>
      <c r="AE14" s="65"/>
      <c r="AF14" s="65"/>
      <c r="AG14" s="65"/>
      <c r="AH14" s="65"/>
      <c r="AI14" s="65"/>
      <c r="AJ14" s="20"/>
      <c r="AK14" s="65"/>
      <c r="AL14" s="65"/>
      <c r="AM14" s="65"/>
    </row>
    <row r="15" spans="1:40" ht="11.25" customHeight="1" x14ac:dyDescent="0.2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40" ht="11.25" customHeight="1" x14ac:dyDescent="0.2">
      <c r="A16" s="2">
        <v>0.60416666666666663</v>
      </c>
      <c r="B16" s="65"/>
      <c r="C16" s="65"/>
      <c r="D16" s="65"/>
      <c r="E16" s="65"/>
      <c r="F16" s="181"/>
      <c r="G16" s="62"/>
      <c r="H16" s="62"/>
      <c r="I16" s="62"/>
      <c r="J16" s="182"/>
      <c r="K16" s="64"/>
      <c r="L16" s="65"/>
      <c r="M16" s="65"/>
      <c r="N16" s="29"/>
      <c r="O16" s="65"/>
      <c r="P16" s="65"/>
      <c r="Q16" s="65"/>
      <c r="R16" s="65"/>
      <c r="S16" s="181"/>
      <c r="T16" s="65"/>
      <c r="U16" s="62"/>
      <c r="V16" s="62"/>
      <c r="W16" s="182"/>
      <c r="X16" s="64"/>
      <c r="Y16" s="65"/>
      <c r="Z16" s="65"/>
      <c r="AA16" s="29"/>
      <c r="AB16" s="65"/>
      <c r="AC16" s="37"/>
      <c r="AD16" s="182"/>
      <c r="AE16" s="63"/>
      <c r="AF16" s="62"/>
      <c r="AG16" s="62"/>
      <c r="AH16" s="62"/>
      <c r="AI16" s="62"/>
      <c r="AJ16" s="62"/>
      <c r="AK16" s="64"/>
      <c r="AL16" s="65"/>
      <c r="AM16" s="65"/>
      <c r="AN16" s="180"/>
    </row>
    <row r="17" spans="1:40" ht="11.25" customHeight="1" x14ac:dyDescent="0.2">
      <c r="A17" s="2">
        <v>0.63888888888888895</v>
      </c>
      <c r="B17" s="65"/>
      <c r="C17" s="65"/>
      <c r="D17" s="65"/>
      <c r="E17" s="65"/>
      <c r="F17" s="181"/>
      <c r="G17" s="62"/>
      <c r="H17" s="62"/>
      <c r="I17" s="62"/>
      <c r="J17" s="182"/>
      <c r="K17" s="64"/>
      <c r="L17" s="65"/>
      <c r="M17" s="65"/>
      <c r="N17" s="29"/>
      <c r="O17" s="65"/>
      <c r="P17" s="65"/>
      <c r="Q17" s="65"/>
      <c r="R17" s="65"/>
      <c r="S17" s="181"/>
      <c r="T17" s="65"/>
      <c r="U17" s="62"/>
      <c r="V17" s="62"/>
      <c r="W17" s="182"/>
      <c r="X17" s="64"/>
      <c r="Y17" s="65"/>
      <c r="Z17" s="65"/>
      <c r="AA17" s="29"/>
      <c r="AB17" s="65"/>
      <c r="AC17" s="37"/>
      <c r="AD17" s="182"/>
      <c r="AE17" s="63"/>
      <c r="AF17" s="65"/>
      <c r="AG17" s="62"/>
      <c r="AH17" s="62"/>
      <c r="AI17" s="62"/>
      <c r="AJ17" s="62"/>
      <c r="AK17" s="64"/>
      <c r="AL17" s="65"/>
      <c r="AM17" s="65"/>
      <c r="AN17" s="180"/>
    </row>
    <row r="18" spans="1:40" ht="11.25" customHeight="1" x14ac:dyDescent="0.2">
      <c r="A18" s="2">
        <v>0.67361111111111116</v>
      </c>
      <c r="B18" s="65"/>
      <c r="C18" s="65"/>
      <c r="D18" s="65"/>
      <c r="E18" s="65"/>
      <c r="F18" s="181"/>
      <c r="G18" s="62"/>
      <c r="H18" s="62"/>
      <c r="I18" s="62"/>
      <c r="J18" s="182"/>
      <c r="K18" s="64"/>
      <c r="L18" s="65"/>
      <c r="M18" s="65"/>
      <c r="N18" s="29"/>
      <c r="O18" s="65"/>
      <c r="P18" s="65"/>
      <c r="Q18" s="65"/>
      <c r="R18" s="65"/>
      <c r="S18" s="181"/>
      <c r="T18" s="65"/>
      <c r="U18" s="62"/>
      <c r="V18" s="62"/>
      <c r="W18" s="182"/>
      <c r="X18" s="64"/>
      <c r="Y18" s="65"/>
      <c r="Z18" s="65"/>
      <c r="AA18" s="29"/>
      <c r="AB18" s="65"/>
      <c r="AC18" s="37"/>
      <c r="AD18" s="182"/>
      <c r="AE18" s="63"/>
      <c r="AF18" s="65"/>
      <c r="AG18" s="62"/>
      <c r="AH18" s="62"/>
      <c r="AI18" s="62"/>
      <c r="AJ18" s="62"/>
      <c r="AK18" s="64"/>
      <c r="AL18" s="65"/>
      <c r="AM18" s="65"/>
      <c r="AN18" s="180"/>
    </row>
    <row r="19" spans="1:40" ht="12.75" customHeight="1" x14ac:dyDescent="0.2">
      <c r="A19" s="2">
        <v>0.71527777777777779</v>
      </c>
      <c r="B19" s="65"/>
      <c r="C19" s="65"/>
      <c r="D19" s="65"/>
      <c r="E19" s="65"/>
      <c r="F19" s="181"/>
      <c r="G19" s="65"/>
      <c r="H19" s="65"/>
      <c r="I19" s="65"/>
      <c r="J19" s="181"/>
      <c r="K19" s="65"/>
      <c r="L19" s="65"/>
      <c r="M19" s="65"/>
      <c r="N19" s="29"/>
      <c r="O19" s="65"/>
      <c r="P19" s="65"/>
      <c r="Q19" s="65"/>
      <c r="R19" s="65"/>
      <c r="S19" s="181"/>
      <c r="T19" s="65"/>
      <c r="U19" s="65"/>
      <c r="V19" s="65"/>
      <c r="W19" s="181"/>
      <c r="X19" s="65"/>
      <c r="Y19" s="65"/>
      <c r="Z19" s="65"/>
      <c r="AA19" s="29"/>
      <c r="AB19" s="65"/>
      <c r="AC19" s="65"/>
      <c r="AD19" s="181"/>
      <c r="AE19" s="65"/>
      <c r="AF19" s="65"/>
      <c r="AG19" s="65"/>
      <c r="AH19" s="65"/>
      <c r="AI19" s="65"/>
      <c r="AJ19" s="65"/>
      <c r="AK19" s="65"/>
      <c r="AL19" s="65"/>
      <c r="AM19" s="65"/>
      <c r="AN19" s="180"/>
    </row>
    <row r="20" spans="1:40" ht="12.75" x14ac:dyDescent="0.2">
      <c r="A20" s="2">
        <v>0.74305555555555547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29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29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180"/>
    </row>
    <row r="21" spans="1:40" ht="12.75" x14ac:dyDescent="0.2">
      <c r="A21" s="2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2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2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80"/>
    </row>
    <row r="22" spans="1:40" ht="15" x14ac:dyDescent="0.2">
      <c r="A22" s="5"/>
      <c r="B22" s="67" t="s">
        <v>13</v>
      </c>
      <c r="C22" s="69"/>
      <c r="D22" s="69"/>
      <c r="E22" s="70" t="s">
        <v>10</v>
      </c>
      <c r="F22" s="76">
        <v>43927</v>
      </c>
      <c r="G22" s="76"/>
      <c r="H22" s="76"/>
      <c r="I22" s="71"/>
      <c r="J22" s="70" t="s">
        <v>11</v>
      </c>
      <c r="K22" s="76">
        <f>+F22+5</f>
        <v>43932</v>
      </c>
      <c r="L22" s="76"/>
      <c r="M22" s="76"/>
      <c r="N22" s="32"/>
      <c r="O22" s="67" t="s">
        <v>12</v>
      </c>
      <c r="P22" s="69"/>
      <c r="Q22" s="69"/>
      <c r="R22" s="70" t="s">
        <v>10</v>
      </c>
      <c r="S22" s="76">
        <f>+F22+7</f>
        <v>43934</v>
      </c>
      <c r="T22" s="76"/>
      <c r="U22" s="76"/>
      <c r="V22" s="71"/>
      <c r="W22" s="70" t="s">
        <v>11</v>
      </c>
      <c r="X22" s="76">
        <f>+S22+5</f>
        <v>43939</v>
      </c>
      <c r="Y22" s="76"/>
      <c r="Z22" s="76"/>
      <c r="AA22" s="27"/>
      <c r="AB22" s="67" t="s">
        <v>12</v>
      </c>
      <c r="AC22" s="69"/>
      <c r="AD22" s="69"/>
      <c r="AE22" s="70" t="s">
        <v>10</v>
      </c>
      <c r="AF22" s="76">
        <f>+S22+7</f>
        <v>43941</v>
      </c>
      <c r="AG22" s="76"/>
      <c r="AH22" s="76"/>
      <c r="AI22" s="71"/>
      <c r="AJ22" s="70" t="s">
        <v>11</v>
      </c>
      <c r="AK22" s="76">
        <f>+AF22+5</f>
        <v>43946</v>
      </c>
      <c r="AL22" s="76"/>
      <c r="AM22" s="76"/>
    </row>
    <row r="23" spans="1:40" ht="11.25" x14ac:dyDescent="0.2">
      <c r="A23" s="5"/>
      <c r="B23" s="74" t="s">
        <v>17</v>
      </c>
      <c r="C23" s="75"/>
      <c r="D23" s="74" t="s">
        <v>16</v>
      </c>
      <c r="E23" s="75"/>
      <c r="F23" s="74" t="s">
        <v>18</v>
      </c>
      <c r="G23" s="75"/>
      <c r="H23" s="74" t="s">
        <v>21</v>
      </c>
      <c r="I23" s="75"/>
      <c r="J23" s="74" t="s">
        <v>19</v>
      </c>
      <c r="K23" s="75"/>
      <c r="L23" s="74" t="s">
        <v>20</v>
      </c>
      <c r="M23" s="75"/>
      <c r="N23" s="32"/>
      <c r="O23" s="74" t="s">
        <v>17</v>
      </c>
      <c r="P23" s="75"/>
      <c r="Q23" s="74" t="s">
        <v>16</v>
      </c>
      <c r="R23" s="75"/>
      <c r="S23" s="74" t="s">
        <v>18</v>
      </c>
      <c r="T23" s="75"/>
      <c r="U23" s="74" t="s">
        <v>21</v>
      </c>
      <c r="V23" s="75"/>
      <c r="W23" s="74" t="s">
        <v>19</v>
      </c>
      <c r="X23" s="75"/>
      <c r="Y23" s="74" t="s">
        <v>20</v>
      </c>
      <c r="Z23" s="75"/>
      <c r="AA23" s="27"/>
      <c r="AB23" s="74" t="s">
        <v>17</v>
      </c>
      <c r="AC23" s="75"/>
      <c r="AD23" s="74" t="s">
        <v>16</v>
      </c>
      <c r="AE23" s="75"/>
      <c r="AF23" s="74" t="s">
        <v>18</v>
      </c>
      <c r="AG23" s="75"/>
      <c r="AH23" s="74" t="s">
        <v>21</v>
      </c>
      <c r="AI23" s="75"/>
      <c r="AJ23" s="74" t="s">
        <v>19</v>
      </c>
      <c r="AK23" s="75"/>
      <c r="AL23" s="74" t="s">
        <v>20</v>
      </c>
      <c r="AM23" s="75"/>
    </row>
    <row r="24" spans="1:40" ht="11.25" customHeight="1" x14ac:dyDescent="0.2">
      <c r="A24" s="1"/>
      <c r="B24" s="68">
        <v>6</v>
      </c>
      <c r="C24" s="33" t="s">
        <v>0</v>
      </c>
      <c r="D24" s="72">
        <f>1+B24</f>
        <v>7</v>
      </c>
      <c r="E24" s="33" t="s">
        <v>0</v>
      </c>
      <c r="F24" s="34">
        <v>8</v>
      </c>
      <c r="G24" s="35" t="s">
        <v>0</v>
      </c>
      <c r="H24" s="34">
        <v>9</v>
      </c>
      <c r="I24" s="35" t="s">
        <v>0</v>
      </c>
      <c r="J24" s="34">
        <v>10</v>
      </c>
      <c r="K24" s="33" t="s">
        <v>0</v>
      </c>
      <c r="L24" s="34">
        <v>11</v>
      </c>
      <c r="M24" s="33" t="s">
        <v>0</v>
      </c>
      <c r="N24" s="31"/>
      <c r="O24" s="26">
        <f>+B24+7</f>
        <v>13</v>
      </c>
      <c r="P24" s="36" t="s">
        <v>0</v>
      </c>
      <c r="Q24" s="26">
        <f>+O24+1</f>
        <v>14</v>
      </c>
      <c r="R24" s="36" t="s">
        <v>0</v>
      </c>
      <c r="S24" s="26">
        <f>+Q24+1</f>
        <v>15</v>
      </c>
      <c r="T24" s="36" t="s">
        <v>0</v>
      </c>
      <c r="U24" s="26">
        <f>+S24+1</f>
        <v>16</v>
      </c>
      <c r="V24" s="36" t="s">
        <v>0</v>
      </c>
      <c r="W24" s="26">
        <f>+U24+1</f>
        <v>17</v>
      </c>
      <c r="X24" s="36" t="s">
        <v>0</v>
      </c>
      <c r="Y24" s="26">
        <f>+W24+1</f>
        <v>18</v>
      </c>
      <c r="Z24" s="36" t="s">
        <v>0</v>
      </c>
      <c r="AA24" s="1"/>
      <c r="AB24" s="26">
        <f>+O24+7</f>
        <v>20</v>
      </c>
      <c r="AC24" s="36" t="s">
        <v>0</v>
      </c>
      <c r="AD24" s="26">
        <f>+AB24+1</f>
        <v>21</v>
      </c>
      <c r="AE24" s="36" t="s">
        <v>0</v>
      </c>
      <c r="AF24" s="26">
        <f>+AD24+1</f>
        <v>22</v>
      </c>
      <c r="AG24" s="36" t="s">
        <v>0</v>
      </c>
      <c r="AH24" s="26">
        <f>+AF24+1</f>
        <v>23</v>
      </c>
      <c r="AI24" s="36" t="s">
        <v>0</v>
      </c>
      <c r="AJ24" s="26">
        <f>+AH24+1</f>
        <v>24</v>
      </c>
      <c r="AK24" s="36" t="s">
        <v>0</v>
      </c>
      <c r="AL24" s="26">
        <f>+AJ24+1</f>
        <v>25</v>
      </c>
      <c r="AM24" s="36" t="s">
        <v>0</v>
      </c>
    </row>
    <row r="25" spans="1:40" ht="11.25" customHeight="1" x14ac:dyDescent="0.2">
      <c r="A25" s="29">
        <v>0.38194444444444442</v>
      </c>
      <c r="B25" s="39"/>
      <c r="C25" s="39"/>
      <c r="D25" s="39"/>
      <c r="E25" s="39"/>
      <c r="F25" s="39"/>
      <c r="G25" s="61"/>
      <c r="H25" s="39"/>
      <c r="I25" s="39"/>
      <c r="J25" s="39"/>
      <c r="K25" s="37"/>
      <c r="L25" s="39"/>
      <c r="M25" s="39"/>
      <c r="N25" s="29">
        <v>0.38194444444444442</v>
      </c>
      <c r="O25" s="65"/>
      <c r="P25" s="65"/>
      <c r="Q25" s="65"/>
      <c r="R25" s="65"/>
      <c r="S25" s="65"/>
      <c r="T25" s="61"/>
      <c r="U25" s="65"/>
      <c r="V25" s="65"/>
      <c r="W25" s="65"/>
      <c r="X25" s="37"/>
      <c r="Y25" s="65"/>
      <c r="Z25" s="65"/>
      <c r="AA25" s="29">
        <v>0.38194444444444442</v>
      </c>
      <c r="AB25" s="65"/>
      <c r="AC25" s="65"/>
      <c r="AD25" s="65"/>
      <c r="AE25" s="65"/>
      <c r="AF25" s="65"/>
      <c r="AG25" s="61"/>
      <c r="AH25" s="65"/>
      <c r="AI25" s="65"/>
      <c r="AJ25" s="65"/>
      <c r="AK25" s="37"/>
      <c r="AL25" s="65"/>
      <c r="AM25" s="65"/>
    </row>
    <row r="26" spans="1:40" ht="11.25" customHeight="1" x14ac:dyDescent="0.2">
      <c r="A26" s="29">
        <v>0.41666666666666669</v>
      </c>
      <c r="B26" s="39"/>
      <c r="C26" s="39"/>
      <c r="D26" s="39"/>
      <c r="E26" s="39"/>
      <c r="F26" s="39"/>
      <c r="G26" s="61"/>
      <c r="H26" s="39"/>
      <c r="I26" s="39"/>
      <c r="J26" s="39"/>
      <c r="K26" s="37"/>
      <c r="L26" s="30"/>
      <c r="M26" s="39"/>
      <c r="N26" s="29">
        <v>0.41666666666666669</v>
      </c>
      <c r="O26" s="65"/>
      <c r="P26" s="65"/>
      <c r="Q26" s="65"/>
      <c r="R26" s="65"/>
      <c r="S26" s="65"/>
      <c r="T26" s="61"/>
      <c r="U26" s="65"/>
      <c r="V26" s="65"/>
      <c r="W26" s="65"/>
      <c r="X26" s="37"/>
      <c r="Y26" s="30"/>
      <c r="Z26" s="65"/>
      <c r="AA26" s="29">
        <v>0.41666666666666669</v>
      </c>
      <c r="AB26" s="65"/>
      <c r="AC26" s="65"/>
      <c r="AD26" s="65"/>
      <c r="AE26" s="65"/>
      <c r="AF26" s="65"/>
      <c r="AG26" s="61"/>
      <c r="AH26" s="65"/>
      <c r="AI26" s="65"/>
      <c r="AJ26" s="65"/>
      <c r="AK26" s="37"/>
      <c r="AL26" s="30"/>
      <c r="AM26" s="65"/>
    </row>
    <row r="27" spans="1:40" ht="11.25" customHeight="1" x14ac:dyDescent="0.2">
      <c r="A27" s="29">
        <v>0.4513888888888889</v>
      </c>
      <c r="B27" s="39"/>
      <c r="C27" s="39"/>
      <c r="D27" s="39"/>
      <c r="E27" s="39"/>
      <c r="F27" s="39"/>
      <c r="G27" s="61"/>
      <c r="H27" s="39"/>
      <c r="I27" s="39"/>
      <c r="J27" s="39"/>
      <c r="K27" s="37"/>
      <c r="L27" s="21"/>
      <c r="M27" s="39"/>
      <c r="N27" s="29">
        <v>0.4513888888888889</v>
      </c>
      <c r="O27" s="65"/>
      <c r="P27" s="65"/>
      <c r="Q27" s="65"/>
      <c r="R27" s="65"/>
      <c r="S27" s="65"/>
      <c r="T27" s="61"/>
      <c r="U27" s="65"/>
      <c r="V27" s="65"/>
      <c r="W27" s="65"/>
      <c r="X27" s="37"/>
      <c r="Y27" s="21"/>
      <c r="Z27" s="65"/>
      <c r="AA27" s="29">
        <v>0.4513888888888889</v>
      </c>
      <c r="AB27" s="65"/>
      <c r="AC27" s="65"/>
      <c r="AD27" s="65"/>
      <c r="AE27" s="65"/>
      <c r="AF27" s="65"/>
      <c r="AG27" s="61"/>
      <c r="AH27" s="65"/>
      <c r="AI27" s="65"/>
      <c r="AJ27" s="65"/>
      <c r="AK27" s="37"/>
      <c r="AL27" s="21"/>
      <c r="AM27" s="65"/>
    </row>
    <row r="28" spans="1:40" ht="11.25" customHeight="1" x14ac:dyDescent="0.2">
      <c r="A28" s="29">
        <v>0.4861111111111111</v>
      </c>
      <c r="B28" s="39"/>
      <c r="C28" s="39"/>
      <c r="D28" s="39"/>
      <c r="E28" s="39"/>
      <c r="F28" s="39"/>
      <c r="G28" s="61"/>
      <c r="H28" s="39"/>
      <c r="I28" s="39"/>
      <c r="J28" s="39"/>
      <c r="K28" s="37"/>
      <c r="L28" s="39"/>
      <c r="M28" s="39"/>
      <c r="N28" s="29">
        <v>0.4861111111111111</v>
      </c>
      <c r="O28" s="65"/>
      <c r="P28" s="65"/>
      <c r="Q28" s="65"/>
      <c r="R28" s="65"/>
      <c r="S28" s="65"/>
      <c r="T28" s="61"/>
      <c r="U28" s="65"/>
      <c r="V28" s="65"/>
      <c r="W28" s="65"/>
      <c r="X28" s="37"/>
      <c r="Y28" s="65"/>
      <c r="Z28" s="65"/>
      <c r="AA28" s="29">
        <v>0.4861111111111111</v>
      </c>
      <c r="AB28" s="65"/>
      <c r="AC28" s="65"/>
      <c r="AD28" s="65"/>
      <c r="AE28" s="65"/>
      <c r="AF28" s="65"/>
      <c r="AG28" s="61"/>
      <c r="AH28" s="65"/>
      <c r="AI28" s="65"/>
      <c r="AJ28" s="65"/>
      <c r="AK28" s="37"/>
      <c r="AL28" s="65"/>
      <c r="AM28" s="65"/>
    </row>
    <row r="29" spans="1:40" ht="12.75" x14ac:dyDescent="0.2">
      <c r="A29" s="29">
        <v>0.52083333333333337</v>
      </c>
      <c r="B29" s="39"/>
      <c r="C29" s="39"/>
      <c r="D29" s="39"/>
      <c r="E29" s="39"/>
      <c r="F29" s="39"/>
      <c r="G29" s="61"/>
      <c r="H29" s="39"/>
      <c r="I29" s="39"/>
      <c r="J29" s="39"/>
      <c r="K29" s="37"/>
      <c r="L29" s="39"/>
      <c r="M29" s="39"/>
      <c r="N29" s="29">
        <v>0.52083333333333337</v>
      </c>
      <c r="O29" s="65"/>
      <c r="P29" s="65"/>
      <c r="Q29" s="65"/>
      <c r="R29" s="65"/>
      <c r="S29" s="65"/>
      <c r="T29" s="61"/>
      <c r="U29" s="65"/>
      <c r="V29" s="65"/>
      <c r="W29" s="65"/>
      <c r="X29" s="37"/>
      <c r="Y29" s="65"/>
      <c r="Z29" s="65"/>
      <c r="AA29" s="29">
        <v>0.52083333333333337</v>
      </c>
      <c r="AB29" s="65"/>
      <c r="AC29" s="65"/>
      <c r="AD29" s="65"/>
      <c r="AE29" s="65"/>
      <c r="AF29" s="65"/>
      <c r="AG29" s="61"/>
      <c r="AH29" s="65"/>
      <c r="AI29" s="65"/>
      <c r="AJ29" s="65"/>
      <c r="AK29" s="37"/>
      <c r="AL29" s="65"/>
      <c r="AM29" s="65"/>
    </row>
    <row r="30" spans="1:40" ht="10.15" customHeight="1" x14ac:dyDescent="0.2">
      <c r="A30" s="29">
        <v>0.55555555555555558</v>
      </c>
      <c r="B30" s="39"/>
      <c r="C30" s="39"/>
      <c r="D30" s="39"/>
      <c r="E30" s="39"/>
      <c r="F30" s="39"/>
      <c r="G30" s="39"/>
      <c r="H30" s="39"/>
      <c r="I30" s="39"/>
      <c r="J30" s="20"/>
      <c r="K30" s="39"/>
      <c r="L30" s="39"/>
      <c r="M30" s="39"/>
      <c r="N30" s="29">
        <v>0.55555555555555558</v>
      </c>
      <c r="O30" s="65"/>
      <c r="P30" s="65"/>
      <c r="Q30" s="65"/>
      <c r="R30" s="65"/>
      <c r="S30" s="65"/>
      <c r="T30" s="65"/>
      <c r="U30" s="65"/>
      <c r="V30" s="65"/>
      <c r="W30" s="20"/>
      <c r="X30" s="65"/>
      <c r="Y30" s="65"/>
      <c r="Z30" s="65"/>
      <c r="AA30" s="29">
        <v>0.55555555555555558</v>
      </c>
      <c r="AB30" s="65"/>
      <c r="AC30" s="65"/>
      <c r="AD30" s="65"/>
      <c r="AE30" s="65"/>
      <c r="AF30" s="65"/>
      <c r="AG30" s="65"/>
      <c r="AH30" s="65"/>
      <c r="AI30" s="65"/>
      <c r="AJ30" s="20"/>
      <c r="AK30" s="65"/>
      <c r="AL30" s="65"/>
      <c r="AM30" s="65"/>
    </row>
    <row r="31" spans="1:40" ht="11.25" customHeight="1" x14ac:dyDescent="0.2">
      <c r="A31" s="1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40" ht="11.25" customHeight="1" x14ac:dyDescent="0.2">
      <c r="A32" s="2">
        <v>0.60416666666666663</v>
      </c>
      <c r="B32" s="186"/>
      <c r="C32" s="65"/>
      <c r="D32" s="190"/>
      <c r="E32" s="65"/>
      <c r="F32" s="186"/>
      <c r="G32" s="62"/>
      <c r="H32" s="62"/>
      <c r="I32" s="62"/>
      <c r="J32" s="191"/>
      <c r="K32" s="64"/>
      <c r="L32" s="39"/>
      <c r="M32" s="39"/>
      <c r="N32" s="2">
        <v>0.60416666666666663</v>
      </c>
      <c r="O32" s="186"/>
      <c r="P32" s="65"/>
      <c r="Q32" s="190"/>
      <c r="R32" s="65"/>
      <c r="S32" s="186"/>
      <c r="T32" s="65"/>
      <c r="U32" s="62"/>
      <c r="V32" s="62"/>
      <c r="W32" s="191"/>
      <c r="X32" s="64"/>
      <c r="Y32" s="65"/>
      <c r="Z32" s="65"/>
      <c r="AA32" s="2">
        <v>0.60416666666666663</v>
      </c>
      <c r="AB32" s="186"/>
      <c r="AC32" s="37"/>
      <c r="AD32" s="62"/>
      <c r="AE32" s="63"/>
      <c r="AF32" s="62"/>
      <c r="AG32" s="62"/>
      <c r="AH32" s="62"/>
      <c r="AI32" s="62"/>
      <c r="AJ32" s="62"/>
      <c r="AK32" s="64"/>
      <c r="AL32" s="65"/>
      <c r="AM32" s="65"/>
    </row>
    <row r="33" spans="1:39" ht="11.25" customHeight="1" x14ac:dyDescent="0.2">
      <c r="A33" s="2">
        <v>0.63888888888888895</v>
      </c>
      <c r="B33" s="186"/>
      <c r="C33" s="65"/>
      <c r="D33" s="190"/>
      <c r="E33" s="65"/>
      <c r="F33" s="186"/>
      <c r="G33" s="62"/>
      <c r="H33" s="73"/>
      <c r="I33" s="62"/>
      <c r="J33" s="191"/>
      <c r="K33" s="64"/>
      <c r="L33" s="39"/>
      <c r="M33" s="39"/>
      <c r="N33" s="2">
        <v>0.63888888888888895</v>
      </c>
      <c r="O33" s="186"/>
      <c r="P33" s="65"/>
      <c r="Q33" s="190"/>
      <c r="R33" s="65"/>
      <c r="S33" s="186"/>
      <c r="T33" s="65"/>
      <c r="U33" s="73"/>
      <c r="V33" s="62"/>
      <c r="W33" s="191"/>
      <c r="X33" s="64"/>
      <c r="Y33" s="65"/>
      <c r="Z33" s="65"/>
      <c r="AA33" s="2">
        <v>0.63888888888888895</v>
      </c>
      <c r="AB33" s="186"/>
      <c r="AC33" s="37"/>
      <c r="AD33" s="159"/>
      <c r="AE33" s="63"/>
      <c r="AF33" s="158" t="s">
        <v>44</v>
      </c>
      <c r="AG33" s="62"/>
      <c r="AH33" s="73"/>
      <c r="AI33" s="62"/>
      <c r="AJ33" s="62"/>
      <c r="AK33" s="64"/>
      <c r="AL33" s="65"/>
      <c r="AM33" s="65"/>
    </row>
    <row r="34" spans="1:39" ht="11.25" customHeight="1" x14ac:dyDescent="0.2">
      <c r="A34" s="2">
        <v>0.67361111111111116</v>
      </c>
      <c r="B34" s="186"/>
      <c r="C34" s="65"/>
      <c r="D34" s="190"/>
      <c r="E34" s="65"/>
      <c r="F34" s="186"/>
      <c r="G34" s="62"/>
      <c r="H34" s="73"/>
      <c r="I34" s="62"/>
      <c r="J34" s="191"/>
      <c r="K34" s="64"/>
      <c r="L34" s="39"/>
      <c r="M34" s="39"/>
      <c r="N34" s="2">
        <v>0.67361111111111116</v>
      </c>
      <c r="O34" s="186"/>
      <c r="P34" s="65"/>
      <c r="Q34" s="190"/>
      <c r="R34" s="65"/>
      <c r="S34" s="186"/>
      <c r="T34" s="65"/>
      <c r="U34" s="73"/>
      <c r="V34" s="62"/>
      <c r="W34" s="191"/>
      <c r="X34" s="64"/>
      <c r="Y34" s="65"/>
      <c r="Z34" s="65"/>
      <c r="AA34" s="2">
        <v>0.67361111111111116</v>
      </c>
      <c r="AB34" s="186"/>
      <c r="AC34" s="37"/>
      <c r="AD34" s="159"/>
      <c r="AE34" s="63"/>
      <c r="AF34" s="158"/>
      <c r="AG34" s="62"/>
      <c r="AH34" s="73"/>
      <c r="AI34" s="62"/>
      <c r="AJ34" s="62"/>
      <c r="AK34" s="64"/>
      <c r="AL34" s="65"/>
      <c r="AM34" s="65"/>
    </row>
    <row r="35" spans="1:39" ht="12.75" customHeight="1" x14ac:dyDescent="0.2">
      <c r="A35" s="2">
        <v>0.71527777777777779</v>
      </c>
      <c r="B35" s="186"/>
      <c r="C35" s="65"/>
      <c r="D35" s="190"/>
      <c r="E35" s="65"/>
      <c r="F35" s="186"/>
      <c r="G35" s="39"/>
      <c r="H35" s="44"/>
      <c r="I35" s="39"/>
      <c r="J35" s="190"/>
      <c r="K35" s="39"/>
      <c r="L35" s="39"/>
      <c r="M35" s="39"/>
      <c r="N35" s="2">
        <v>0.70833333333333337</v>
      </c>
      <c r="O35" s="186"/>
      <c r="P35" s="65"/>
      <c r="Q35" s="190"/>
      <c r="R35" s="65"/>
      <c r="S35" s="186"/>
      <c r="T35" s="65"/>
      <c r="U35" s="44"/>
      <c r="V35" s="65"/>
      <c r="W35" s="190"/>
      <c r="X35" s="65"/>
      <c r="Y35" s="65"/>
      <c r="Z35" s="65"/>
      <c r="AA35" s="2">
        <v>0.70833333333333337</v>
      </c>
      <c r="AB35" s="65"/>
      <c r="AC35" s="65"/>
      <c r="AD35" s="160"/>
      <c r="AE35" s="65"/>
      <c r="AF35" s="157" t="s">
        <v>43</v>
      </c>
      <c r="AG35" s="65"/>
      <c r="AH35" s="44"/>
      <c r="AI35" s="65"/>
      <c r="AJ35" s="65"/>
      <c r="AK35" s="65"/>
      <c r="AL35" s="65"/>
      <c r="AM35" s="65"/>
    </row>
    <row r="36" spans="1:39" ht="12.75" x14ac:dyDescent="0.2">
      <c r="A36" s="2">
        <v>0.74305555555555547</v>
      </c>
      <c r="B36" s="39"/>
      <c r="C36" s="65"/>
      <c r="D36" s="65"/>
      <c r="E36" s="65"/>
      <c r="F36" s="65"/>
      <c r="G36" s="39"/>
      <c r="H36" s="44"/>
      <c r="I36" s="39"/>
      <c r="J36" s="39"/>
      <c r="K36" s="39"/>
      <c r="L36" s="39"/>
      <c r="M36" s="39"/>
      <c r="N36" s="2">
        <v>0.74305555555555547</v>
      </c>
      <c r="O36" s="65"/>
      <c r="P36" s="65"/>
      <c r="Q36" s="65"/>
      <c r="R36" s="65"/>
      <c r="S36" s="65"/>
      <c r="T36" s="65"/>
      <c r="U36" s="44"/>
      <c r="V36" s="65"/>
      <c r="W36" s="65"/>
      <c r="X36" s="65"/>
      <c r="Y36" s="65"/>
      <c r="Z36" s="65"/>
      <c r="AA36" s="2">
        <v>0.74305555555555547</v>
      </c>
      <c r="AB36" s="65"/>
      <c r="AC36" s="65"/>
      <c r="AD36" s="65"/>
      <c r="AE36" s="65"/>
      <c r="AF36" s="157"/>
      <c r="AG36" s="65"/>
      <c r="AH36" s="44"/>
      <c r="AI36" s="65"/>
      <c r="AJ36" s="65"/>
      <c r="AK36" s="65"/>
      <c r="AL36" s="65"/>
      <c r="AM36" s="65"/>
    </row>
    <row r="37" spans="1:39" s="11" customFormat="1" ht="12" customHeight="1" x14ac:dyDescent="0.2">
      <c r="A37" s="1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0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10"/>
      <c r="AB37" s="6"/>
      <c r="AC37" s="6"/>
      <c r="AD37" s="6"/>
      <c r="AE37" s="6"/>
      <c r="AF37" s="19"/>
      <c r="AG37" s="6"/>
      <c r="AH37" s="6"/>
      <c r="AI37" s="6"/>
      <c r="AJ37" s="6"/>
      <c r="AK37" s="6"/>
      <c r="AL37" s="6"/>
      <c r="AM37" s="6"/>
    </row>
    <row r="38" spans="1:39" ht="15" x14ac:dyDescent="0.2">
      <c r="A38" s="5"/>
      <c r="B38" s="67" t="s">
        <v>13</v>
      </c>
      <c r="C38" s="69"/>
      <c r="D38" s="69"/>
      <c r="E38" s="70" t="s">
        <v>10</v>
      </c>
      <c r="F38" s="76">
        <f>+AF22+7</f>
        <v>43948</v>
      </c>
      <c r="G38" s="76"/>
      <c r="H38" s="76"/>
      <c r="I38" s="71"/>
      <c r="J38" s="70" t="s">
        <v>11</v>
      </c>
      <c r="K38" s="76">
        <f>+F38+5</f>
        <v>43953</v>
      </c>
      <c r="L38" s="76"/>
      <c r="M38" s="76"/>
      <c r="N38" s="32"/>
      <c r="O38" s="67" t="s">
        <v>12</v>
      </c>
      <c r="P38" s="69"/>
      <c r="Q38" s="69"/>
      <c r="R38" s="70" t="s">
        <v>10</v>
      </c>
      <c r="S38" s="76">
        <f>+F38+7</f>
        <v>43955</v>
      </c>
      <c r="T38" s="76"/>
      <c r="U38" s="76"/>
      <c r="V38" s="71"/>
      <c r="W38" s="70" t="s">
        <v>11</v>
      </c>
      <c r="X38" s="76">
        <f>+S38+5</f>
        <v>43960</v>
      </c>
      <c r="Y38" s="76"/>
      <c r="Z38" s="76"/>
      <c r="AA38" s="27"/>
      <c r="AB38" s="67" t="s">
        <v>12</v>
      </c>
      <c r="AC38" s="69"/>
      <c r="AD38" s="69"/>
      <c r="AE38" s="70" t="s">
        <v>10</v>
      </c>
      <c r="AF38" s="76">
        <f>+S38+7</f>
        <v>43962</v>
      </c>
      <c r="AG38" s="76"/>
      <c r="AH38" s="76"/>
      <c r="AI38" s="71"/>
      <c r="AJ38" s="70" t="s">
        <v>11</v>
      </c>
      <c r="AK38" s="76">
        <f>+AF38+5</f>
        <v>43967</v>
      </c>
      <c r="AL38" s="76"/>
      <c r="AM38" s="76"/>
    </row>
    <row r="39" spans="1:39" ht="11.25" x14ac:dyDescent="0.2">
      <c r="A39" s="5"/>
      <c r="B39" s="74" t="s">
        <v>17</v>
      </c>
      <c r="C39" s="75"/>
      <c r="D39" s="74" t="s">
        <v>16</v>
      </c>
      <c r="E39" s="75"/>
      <c r="F39" s="74" t="s">
        <v>18</v>
      </c>
      <c r="G39" s="75"/>
      <c r="H39" s="74" t="s">
        <v>21</v>
      </c>
      <c r="I39" s="75"/>
      <c r="J39" s="74" t="s">
        <v>19</v>
      </c>
      <c r="K39" s="75"/>
      <c r="L39" s="74" t="s">
        <v>20</v>
      </c>
      <c r="M39" s="75"/>
      <c r="N39" s="32"/>
      <c r="O39" s="74" t="s">
        <v>17</v>
      </c>
      <c r="P39" s="75"/>
      <c r="Q39" s="74" t="s">
        <v>16</v>
      </c>
      <c r="R39" s="75"/>
      <c r="S39" s="74" t="s">
        <v>18</v>
      </c>
      <c r="T39" s="75"/>
      <c r="U39" s="74" t="s">
        <v>21</v>
      </c>
      <c r="V39" s="75"/>
      <c r="W39" s="74" t="s">
        <v>19</v>
      </c>
      <c r="X39" s="75"/>
      <c r="Y39" s="74" t="s">
        <v>20</v>
      </c>
      <c r="Z39" s="75"/>
      <c r="AA39" s="27"/>
      <c r="AB39" s="74" t="s">
        <v>17</v>
      </c>
      <c r="AC39" s="75"/>
      <c r="AD39" s="74" t="s">
        <v>16</v>
      </c>
      <c r="AE39" s="75"/>
      <c r="AF39" s="74" t="s">
        <v>18</v>
      </c>
      <c r="AG39" s="75"/>
      <c r="AH39" s="74" t="s">
        <v>21</v>
      </c>
      <c r="AI39" s="75"/>
      <c r="AJ39" s="74" t="s">
        <v>19</v>
      </c>
      <c r="AK39" s="75"/>
      <c r="AL39" s="74" t="s">
        <v>20</v>
      </c>
      <c r="AM39" s="75"/>
    </row>
    <row r="40" spans="1:39" ht="11.25" customHeight="1" x14ac:dyDescent="0.2">
      <c r="A40" s="1"/>
      <c r="B40" s="68">
        <v>27</v>
      </c>
      <c r="C40" s="33" t="s">
        <v>0</v>
      </c>
      <c r="D40" s="72">
        <f>1+B40</f>
        <v>28</v>
      </c>
      <c r="E40" s="33" t="s">
        <v>0</v>
      </c>
      <c r="F40" s="163">
        <f>+D40+1</f>
        <v>29</v>
      </c>
      <c r="G40" s="35" t="s">
        <v>0</v>
      </c>
      <c r="H40" s="163">
        <f>1+F40</f>
        <v>30</v>
      </c>
      <c r="I40" s="35" t="s">
        <v>0</v>
      </c>
      <c r="J40" s="34">
        <v>1</v>
      </c>
      <c r="K40" s="33" t="s">
        <v>0</v>
      </c>
      <c r="L40" s="34">
        <v>2</v>
      </c>
      <c r="M40" s="33" t="s">
        <v>0</v>
      </c>
      <c r="N40" s="31"/>
      <c r="O40" s="26">
        <v>4</v>
      </c>
      <c r="P40" s="36" t="s">
        <v>0</v>
      </c>
      <c r="Q40" s="26">
        <f>+O40+1</f>
        <v>5</v>
      </c>
      <c r="R40" s="36" t="s">
        <v>0</v>
      </c>
      <c r="S40" s="26">
        <f>+Q40+1</f>
        <v>6</v>
      </c>
      <c r="T40" s="36" t="s">
        <v>0</v>
      </c>
      <c r="U40" s="26">
        <f>+S40+1</f>
        <v>7</v>
      </c>
      <c r="V40" s="36" t="s">
        <v>0</v>
      </c>
      <c r="W40" s="26">
        <f>+U40+1</f>
        <v>8</v>
      </c>
      <c r="X40" s="36" t="s">
        <v>0</v>
      </c>
      <c r="Y40" s="26">
        <f>+W40+1</f>
        <v>9</v>
      </c>
      <c r="Z40" s="36" t="s">
        <v>0</v>
      </c>
      <c r="AA40" s="1"/>
      <c r="AB40" s="26">
        <f>+O40+7</f>
        <v>11</v>
      </c>
      <c r="AC40" s="36" t="s">
        <v>0</v>
      </c>
      <c r="AD40" s="26">
        <f>+AB40+1</f>
        <v>12</v>
      </c>
      <c r="AE40" s="36" t="s">
        <v>0</v>
      </c>
      <c r="AF40" s="26">
        <f>+AD40+1</f>
        <v>13</v>
      </c>
      <c r="AG40" s="36" t="s">
        <v>0</v>
      </c>
      <c r="AH40" s="26">
        <f>+AF40+1</f>
        <v>14</v>
      </c>
      <c r="AI40" s="36" t="s">
        <v>0</v>
      </c>
      <c r="AJ40" s="26">
        <f>+AH40+1</f>
        <v>15</v>
      </c>
      <c r="AK40" s="36" t="s">
        <v>0</v>
      </c>
      <c r="AL40" s="26">
        <f>+AJ40+1</f>
        <v>16</v>
      </c>
      <c r="AM40" s="36" t="s">
        <v>0</v>
      </c>
    </row>
    <row r="41" spans="1:39" ht="11.25" customHeight="1" x14ac:dyDescent="0.2">
      <c r="A41" s="29">
        <v>0.38194444444444442</v>
      </c>
      <c r="B41" s="65"/>
      <c r="C41" s="65"/>
      <c r="D41" s="65"/>
      <c r="E41" s="65"/>
      <c r="F41" s="65"/>
      <c r="G41" s="61"/>
      <c r="H41" s="65"/>
      <c r="I41" s="65"/>
      <c r="J41" s="48"/>
      <c r="K41" s="49"/>
      <c r="L41" s="48"/>
      <c r="M41" s="48"/>
      <c r="N41" s="29">
        <v>0.38194444444444442</v>
      </c>
      <c r="O41" s="48"/>
      <c r="P41" s="48"/>
      <c r="Q41" s="65"/>
      <c r="R41" s="65"/>
      <c r="S41" s="65"/>
      <c r="T41" s="61"/>
      <c r="U41" s="65"/>
      <c r="V41" s="65"/>
      <c r="W41" s="65"/>
      <c r="X41" s="37"/>
      <c r="Y41" s="65"/>
      <c r="Z41" s="65"/>
      <c r="AA41" s="29">
        <v>0.38194444444444442</v>
      </c>
      <c r="AB41" s="65"/>
      <c r="AC41" s="65"/>
      <c r="AD41" s="65"/>
      <c r="AE41" s="65"/>
      <c r="AF41" s="65"/>
      <c r="AG41" s="61"/>
      <c r="AH41" s="65"/>
      <c r="AI41" s="65"/>
      <c r="AJ41" s="65"/>
      <c r="AK41" s="37"/>
      <c r="AL41" s="65"/>
      <c r="AM41" s="65"/>
    </row>
    <row r="42" spans="1:39" ht="11.25" customHeight="1" x14ac:dyDescent="0.2">
      <c r="A42" s="29">
        <v>0.41666666666666669</v>
      </c>
      <c r="B42" s="65"/>
      <c r="C42" s="65"/>
      <c r="D42" s="65"/>
      <c r="E42" s="65"/>
      <c r="F42" s="65"/>
      <c r="G42" s="61"/>
      <c r="H42" s="65"/>
      <c r="I42" s="65"/>
      <c r="J42" s="48"/>
      <c r="K42" s="49"/>
      <c r="L42" s="51"/>
      <c r="M42" s="48"/>
      <c r="N42" s="29">
        <v>0.41666666666666669</v>
      </c>
      <c r="O42" s="48"/>
      <c r="P42" s="48"/>
      <c r="Q42" s="65"/>
      <c r="R42" s="65"/>
      <c r="S42" s="65"/>
      <c r="T42" s="61"/>
      <c r="U42" s="65"/>
      <c r="V42" s="65"/>
      <c r="W42" s="65"/>
      <c r="X42" s="37"/>
      <c r="Y42" s="30"/>
      <c r="Z42" s="65"/>
      <c r="AA42" s="29">
        <v>0.41666666666666669</v>
      </c>
      <c r="AB42" s="65"/>
      <c r="AC42" s="65"/>
      <c r="AD42" s="65"/>
      <c r="AE42" s="65"/>
      <c r="AF42" s="65"/>
      <c r="AG42" s="61"/>
      <c r="AH42" s="65"/>
      <c r="AI42" s="65"/>
      <c r="AJ42" s="65"/>
      <c r="AK42" s="37"/>
      <c r="AL42" s="30"/>
      <c r="AM42" s="65"/>
    </row>
    <row r="43" spans="1:39" ht="11.25" customHeight="1" x14ac:dyDescent="0.2">
      <c r="A43" s="29">
        <v>0.4513888888888889</v>
      </c>
      <c r="B43" s="65"/>
      <c r="C43" s="65"/>
      <c r="D43" s="65"/>
      <c r="E43" s="65"/>
      <c r="F43" s="65"/>
      <c r="G43" s="61"/>
      <c r="H43" s="65"/>
      <c r="I43" s="65"/>
      <c r="J43" s="48"/>
      <c r="K43" s="49"/>
      <c r="L43" s="52"/>
      <c r="M43" s="48"/>
      <c r="N43" s="29">
        <v>0.4513888888888889</v>
      </c>
      <c r="O43" s="48"/>
      <c r="P43" s="48"/>
      <c r="Q43" s="65"/>
      <c r="R43" s="65"/>
      <c r="S43" s="65"/>
      <c r="T43" s="61"/>
      <c r="U43" s="65"/>
      <c r="V43" s="65"/>
      <c r="W43" s="65"/>
      <c r="X43" s="37"/>
      <c r="Y43" s="21"/>
      <c r="Z43" s="65"/>
      <c r="AA43" s="29">
        <v>0.4513888888888889</v>
      </c>
      <c r="AB43" s="65"/>
      <c r="AC43" s="65"/>
      <c r="AD43" s="65"/>
      <c r="AE43" s="65"/>
      <c r="AF43" s="65"/>
      <c r="AG43" s="61"/>
      <c r="AH43" s="65"/>
      <c r="AI43" s="65"/>
      <c r="AJ43" s="65"/>
      <c r="AK43" s="37"/>
      <c r="AL43" s="21"/>
      <c r="AM43" s="65"/>
    </row>
    <row r="44" spans="1:39" ht="10.15" customHeight="1" x14ac:dyDescent="0.2">
      <c r="A44" s="29">
        <v>0.4861111111111111</v>
      </c>
      <c r="B44" s="65"/>
      <c r="C44" s="65"/>
      <c r="D44" s="65"/>
      <c r="E44" s="65"/>
      <c r="F44" s="65"/>
      <c r="G44" s="61"/>
      <c r="H44" s="65"/>
      <c r="I44" s="65"/>
      <c r="J44" s="48"/>
      <c r="K44" s="49"/>
      <c r="L44" s="48"/>
      <c r="M44" s="48"/>
      <c r="N44" s="29">
        <v>0.4861111111111111</v>
      </c>
      <c r="O44" s="48"/>
      <c r="P44" s="48"/>
      <c r="Q44" s="65"/>
      <c r="R44" s="65"/>
      <c r="S44" s="65"/>
      <c r="T44" s="61"/>
      <c r="U44" s="65"/>
      <c r="V44" s="65"/>
      <c r="W44" s="65"/>
      <c r="X44" s="37"/>
      <c r="Y44" s="65"/>
      <c r="Z44" s="65"/>
      <c r="AA44" s="29">
        <v>0.4861111111111111</v>
      </c>
      <c r="AB44" s="65"/>
      <c r="AC44" s="65"/>
      <c r="AD44" s="65"/>
      <c r="AE44" s="65"/>
      <c r="AF44" s="65"/>
      <c r="AG44" s="61"/>
      <c r="AH44" s="65"/>
      <c r="AI44" s="65"/>
      <c r="AJ44" s="65"/>
      <c r="AK44" s="37"/>
      <c r="AL44" s="65"/>
      <c r="AM44" s="65"/>
    </row>
    <row r="45" spans="1:39" ht="11.25" customHeight="1" x14ac:dyDescent="0.2">
      <c r="A45" s="29">
        <v>0.52083333333333337</v>
      </c>
      <c r="B45" s="65"/>
      <c r="C45" s="65"/>
      <c r="D45" s="65"/>
      <c r="E45" s="65"/>
      <c r="F45" s="65"/>
      <c r="G45" s="61"/>
      <c r="H45" s="65"/>
      <c r="I45" s="65"/>
      <c r="J45" s="48"/>
      <c r="K45" s="49"/>
      <c r="L45" s="48"/>
      <c r="M45" s="48"/>
      <c r="N45" s="29">
        <v>0.52083333333333337</v>
      </c>
      <c r="O45" s="48"/>
      <c r="P45" s="48"/>
      <c r="Q45" s="65"/>
      <c r="R45" s="65"/>
      <c r="S45" s="65"/>
      <c r="T45" s="61"/>
      <c r="U45" s="65"/>
      <c r="V45" s="65"/>
      <c r="W45" s="65"/>
      <c r="X45" s="37"/>
      <c r="Y45" s="65"/>
      <c r="Z45" s="65"/>
      <c r="AA45" s="29">
        <v>0.52083333333333337</v>
      </c>
      <c r="AB45" s="65"/>
      <c r="AC45" s="65"/>
      <c r="AD45" s="65"/>
      <c r="AE45" s="65"/>
      <c r="AF45" s="65"/>
      <c r="AG45" s="61"/>
      <c r="AH45" s="65"/>
      <c r="AI45" s="65"/>
      <c r="AJ45" s="65"/>
      <c r="AK45" s="37"/>
      <c r="AL45" s="65"/>
      <c r="AM45" s="65"/>
    </row>
    <row r="46" spans="1:39" ht="10.15" customHeight="1" x14ac:dyDescent="0.2">
      <c r="A46" s="29">
        <v>0.55555555555555558</v>
      </c>
      <c r="B46" s="65"/>
      <c r="C46" s="65"/>
      <c r="D46" s="65"/>
      <c r="E46" s="65"/>
      <c r="F46" s="65"/>
      <c r="G46" s="65"/>
      <c r="H46" s="65"/>
      <c r="I46" s="65"/>
      <c r="J46" s="50"/>
      <c r="K46" s="48"/>
      <c r="L46" s="48"/>
      <c r="M46" s="48"/>
      <c r="N46" s="29">
        <v>0.55555555555555558</v>
      </c>
      <c r="O46" s="48"/>
      <c r="P46" s="48"/>
      <c r="Q46" s="65"/>
      <c r="R46" s="65"/>
      <c r="S46" s="65"/>
      <c r="T46" s="65"/>
      <c r="U46" s="65"/>
      <c r="V46" s="65"/>
      <c r="W46" s="20"/>
      <c r="X46" s="65"/>
      <c r="Y46" s="65"/>
      <c r="Z46" s="65"/>
      <c r="AA46" s="29">
        <v>0.55555555555555558</v>
      </c>
      <c r="AB46" s="65"/>
      <c r="AC46" s="65"/>
      <c r="AD46" s="65"/>
      <c r="AE46" s="65"/>
      <c r="AF46" s="65"/>
      <c r="AG46" s="65"/>
      <c r="AH46" s="65"/>
      <c r="AI46" s="65"/>
      <c r="AJ46" s="20"/>
      <c r="AK46" s="65"/>
      <c r="AL46" s="65"/>
      <c r="AM46" s="65"/>
    </row>
    <row r="47" spans="1:39" ht="11.25" customHeight="1" x14ac:dyDescent="0.2">
      <c r="A47" s="1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39" ht="13.5" customHeight="1" x14ac:dyDescent="0.2">
      <c r="A48" s="2">
        <v>0.60416666666666663</v>
      </c>
      <c r="B48" s="65"/>
      <c r="C48" s="37"/>
      <c r="D48" s="62"/>
      <c r="E48" s="63"/>
      <c r="F48" s="156"/>
      <c r="G48" s="62"/>
      <c r="H48" s="62"/>
      <c r="I48" s="62"/>
      <c r="J48" s="165"/>
      <c r="K48" s="167"/>
      <c r="L48" s="48"/>
      <c r="M48" s="48"/>
      <c r="N48" s="2">
        <v>0.60416666666666663</v>
      </c>
      <c r="O48" s="48"/>
      <c r="P48" s="49"/>
      <c r="Q48" s="62"/>
      <c r="R48" s="63"/>
      <c r="S48" s="62"/>
      <c r="T48" s="62"/>
      <c r="U48" s="62"/>
      <c r="V48" s="62"/>
      <c r="W48" s="161"/>
      <c r="X48" s="64"/>
      <c r="Y48" s="65"/>
      <c r="Z48" s="65"/>
      <c r="AA48" s="2">
        <v>0.60416666666666663</v>
      </c>
      <c r="AB48" s="65"/>
      <c r="AC48" s="37"/>
      <c r="AD48" s="62"/>
      <c r="AE48" s="63"/>
      <c r="AF48" s="62"/>
      <c r="AG48" s="62"/>
      <c r="AH48" s="62"/>
      <c r="AI48" s="62"/>
      <c r="AJ48" s="161"/>
      <c r="AK48" s="64"/>
      <c r="AL48" s="65"/>
      <c r="AM48" s="65"/>
    </row>
    <row r="49" spans="1:39" ht="11.25" customHeight="1" x14ac:dyDescent="0.2">
      <c r="A49" s="2">
        <v>0.63888888888888895</v>
      </c>
      <c r="B49" s="65"/>
      <c r="C49" s="37"/>
      <c r="D49" s="159"/>
      <c r="E49" s="63"/>
      <c r="F49" s="158" t="s">
        <v>44</v>
      </c>
      <c r="G49" s="62"/>
      <c r="H49" s="73"/>
      <c r="I49" s="62"/>
      <c r="J49" s="165"/>
      <c r="K49" s="167"/>
      <c r="L49" s="48"/>
      <c r="M49" s="48"/>
      <c r="N49" s="2">
        <v>0.63888888888888895</v>
      </c>
      <c r="O49" s="48"/>
      <c r="P49" s="49"/>
      <c r="Q49" s="159"/>
      <c r="R49" s="63"/>
      <c r="S49" s="158" t="s">
        <v>44</v>
      </c>
      <c r="T49" s="62"/>
      <c r="U49" s="73"/>
      <c r="V49" s="62"/>
      <c r="W49" s="161"/>
      <c r="X49" s="64"/>
      <c r="Y49" s="65"/>
      <c r="Z49" s="65"/>
      <c r="AA49" s="2">
        <v>0.63888888888888895</v>
      </c>
      <c r="AB49" s="65"/>
      <c r="AC49" s="37"/>
      <c r="AD49" s="159"/>
      <c r="AE49" s="63"/>
      <c r="AF49" s="158" t="s">
        <v>44</v>
      </c>
      <c r="AG49" s="62"/>
      <c r="AH49" s="62"/>
      <c r="AI49" s="62"/>
      <c r="AJ49" s="161"/>
      <c r="AK49" s="64"/>
      <c r="AL49" s="65"/>
      <c r="AM49" s="65"/>
    </row>
    <row r="50" spans="1:39" ht="11.25" customHeight="1" x14ac:dyDescent="0.2">
      <c r="A50" s="2">
        <v>0.67361111111111116</v>
      </c>
      <c r="B50" s="65"/>
      <c r="C50" s="37"/>
      <c r="D50" s="159"/>
      <c r="E50" s="63"/>
      <c r="F50" s="158"/>
      <c r="G50" s="62"/>
      <c r="H50" s="73"/>
      <c r="I50" s="62"/>
      <c r="J50" s="165"/>
      <c r="K50" s="167"/>
      <c r="L50" s="48"/>
      <c r="M50" s="48"/>
      <c r="N50" s="2">
        <v>0.67361111111111116</v>
      </c>
      <c r="O50" s="48"/>
      <c r="P50" s="49"/>
      <c r="Q50" s="159"/>
      <c r="R50" s="63"/>
      <c r="S50" s="158"/>
      <c r="T50" s="62"/>
      <c r="U50" s="73"/>
      <c r="V50" s="62"/>
      <c r="W50" s="168"/>
      <c r="X50" s="64"/>
      <c r="Y50" s="65"/>
      <c r="Z50" s="65"/>
      <c r="AA50" s="2">
        <v>0.67361111111111116</v>
      </c>
      <c r="AB50" s="65"/>
      <c r="AC50" s="37"/>
      <c r="AD50" s="159"/>
      <c r="AE50" s="63"/>
      <c r="AF50" s="158"/>
      <c r="AG50" s="62"/>
      <c r="AH50" s="62"/>
      <c r="AI50" s="62"/>
      <c r="AJ50" s="168"/>
      <c r="AK50" s="64"/>
      <c r="AL50" s="65"/>
      <c r="AM50" s="65"/>
    </row>
    <row r="51" spans="1:39" ht="12.75" x14ac:dyDescent="0.2">
      <c r="A51" s="2">
        <v>0.70833333333333337</v>
      </c>
      <c r="B51" s="65"/>
      <c r="C51" s="65"/>
      <c r="D51" s="160"/>
      <c r="E51" s="65"/>
      <c r="F51" s="157" t="s">
        <v>43</v>
      </c>
      <c r="G51" s="65"/>
      <c r="H51" s="44"/>
      <c r="I51" s="65"/>
      <c r="J51" s="48"/>
      <c r="K51" s="48"/>
      <c r="L51" s="48"/>
      <c r="M51" s="48"/>
      <c r="N51" s="2">
        <v>0.70833333333333337</v>
      </c>
      <c r="O51" s="48"/>
      <c r="P51" s="48"/>
      <c r="Q51" s="160"/>
      <c r="R51" s="65"/>
      <c r="S51" s="157" t="s">
        <v>43</v>
      </c>
      <c r="T51" s="65"/>
      <c r="U51" s="44"/>
      <c r="V51" s="65"/>
      <c r="W51" s="65"/>
      <c r="X51" s="65"/>
      <c r="Y51" s="65"/>
      <c r="Z51" s="65"/>
      <c r="AA51" s="2">
        <v>0.70833333333333337</v>
      </c>
      <c r="AB51" s="65"/>
      <c r="AC51" s="65"/>
      <c r="AD51" s="160"/>
      <c r="AE51" s="65"/>
      <c r="AF51" s="157" t="s">
        <v>43</v>
      </c>
      <c r="AG51" s="65"/>
      <c r="AH51" s="65"/>
      <c r="AI51" s="65"/>
      <c r="AJ51" s="65"/>
      <c r="AK51" s="65"/>
      <c r="AL51" s="65"/>
      <c r="AM51" s="65"/>
    </row>
    <row r="52" spans="1:39" ht="12.75" x14ac:dyDescent="0.2">
      <c r="A52" s="2">
        <v>0.74305555555555547</v>
      </c>
      <c r="B52" s="65"/>
      <c r="C52" s="65"/>
      <c r="D52" s="65"/>
      <c r="E52" s="65"/>
      <c r="F52" s="157"/>
      <c r="G52" s="65"/>
      <c r="H52" s="44"/>
      <c r="I52" s="65"/>
      <c r="J52" s="48"/>
      <c r="K52" s="48"/>
      <c r="L52" s="48"/>
      <c r="M52" s="48"/>
      <c r="N52" s="2">
        <v>0.74305555555555547</v>
      </c>
      <c r="O52" s="48"/>
      <c r="P52" s="48"/>
      <c r="Q52" s="65"/>
      <c r="R52" s="65"/>
      <c r="S52" s="157"/>
      <c r="T52" s="65"/>
      <c r="U52" s="44"/>
      <c r="V52" s="65"/>
      <c r="W52" s="65"/>
      <c r="X52" s="65"/>
      <c r="Y52" s="65"/>
      <c r="Z52" s="65"/>
      <c r="AA52" s="2">
        <v>0.74305555555555547</v>
      </c>
      <c r="AB52" s="65"/>
      <c r="AC52" s="65"/>
      <c r="AD52" s="65"/>
      <c r="AE52" s="65"/>
      <c r="AF52" s="157"/>
      <c r="AG52" s="65"/>
      <c r="AH52" s="65"/>
      <c r="AI52" s="65"/>
      <c r="AJ52" s="65"/>
      <c r="AK52" s="65"/>
      <c r="AL52" s="65"/>
      <c r="AM52" s="65"/>
    </row>
    <row r="53" spans="1:39" ht="9.9499999999999993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ht="15" x14ac:dyDescent="0.2">
      <c r="A54" s="5"/>
      <c r="B54" s="67" t="s">
        <v>13</v>
      </c>
      <c r="C54" s="69"/>
      <c r="D54" s="69"/>
      <c r="E54" s="70" t="s">
        <v>10</v>
      </c>
      <c r="F54" s="76">
        <f>+AF38+7</f>
        <v>43969</v>
      </c>
      <c r="G54" s="76"/>
      <c r="H54" s="76"/>
      <c r="I54" s="71"/>
      <c r="J54" s="70" t="s">
        <v>11</v>
      </c>
      <c r="K54" s="76">
        <f>+F54+5</f>
        <v>43974</v>
      </c>
      <c r="L54" s="76"/>
      <c r="M54" s="76"/>
      <c r="N54" s="32"/>
      <c r="O54" s="67" t="s">
        <v>12</v>
      </c>
      <c r="P54" s="69"/>
      <c r="Q54" s="69"/>
      <c r="R54" s="70" t="s">
        <v>10</v>
      </c>
      <c r="S54" s="76">
        <f>+F54+7</f>
        <v>43976</v>
      </c>
      <c r="T54" s="76"/>
      <c r="U54" s="76"/>
      <c r="V54" s="71"/>
      <c r="W54" s="70" t="s">
        <v>11</v>
      </c>
      <c r="X54" s="76">
        <f>+S54+5</f>
        <v>43981</v>
      </c>
      <c r="Y54" s="76"/>
      <c r="Z54" s="76"/>
      <c r="AA54" s="27"/>
      <c r="AB54" s="67" t="s">
        <v>12</v>
      </c>
      <c r="AC54" s="69"/>
      <c r="AD54" s="69"/>
      <c r="AE54" s="70" t="s">
        <v>10</v>
      </c>
      <c r="AF54" s="76">
        <f>+S54+7</f>
        <v>43983</v>
      </c>
      <c r="AG54" s="76"/>
      <c r="AH54" s="76"/>
      <c r="AI54" s="71"/>
      <c r="AJ54" s="70" t="s">
        <v>11</v>
      </c>
      <c r="AK54" s="76">
        <f>+AF54+5</f>
        <v>43988</v>
      </c>
      <c r="AL54" s="76"/>
      <c r="AM54" s="76"/>
    </row>
    <row r="55" spans="1:39" ht="11.25" x14ac:dyDescent="0.2">
      <c r="A55" s="5"/>
      <c r="B55" s="74" t="s">
        <v>17</v>
      </c>
      <c r="C55" s="75"/>
      <c r="D55" s="74" t="s">
        <v>16</v>
      </c>
      <c r="E55" s="75"/>
      <c r="F55" s="74" t="s">
        <v>18</v>
      </c>
      <c r="G55" s="75"/>
      <c r="H55" s="74" t="s">
        <v>21</v>
      </c>
      <c r="I55" s="75"/>
      <c r="J55" s="74" t="s">
        <v>19</v>
      </c>
      <c r="K55" s="75"/>
      <c r="L55" s="74" t="s">
        <v>20</v>
      </c>
      <c r="M55" s="75"/>
      <c r="N55" s="32"/>
      <c r="O55" s="74" t="s">
        <v>17</v>
      </c>
      <c r="P55" s="75"/>
      <c r="Q55" s="74" t="s">
        <v>16</v>
      </c>
      <c r="R55" s="75"/>
      <c r="S55" s="74" t="s">
        <v>18</v>
      </c>
      <c r="T55" s="75"/>
      <c r="U55" s="74" t="s">
        <v>21</v>
      </c>
      <c r="V55" s="75"/>
      <c r="W55" s="74" t="s">
        <v>19</v>
      </c>
      <c r="X55" s="75"/>
      <c r="Y55" s="74" t="s">
        <v>20</v>
      </c>
      <c r="Z55" s="75"/>
      <c r="AA55" s="27"/>
      <c r="AB55" s="74" t="s">
        <v>17</v>
      </c>
      <c r="AC55" s="75"/>
      <c r="AD55" s="74" t="s">
        <v>16</v>
      </c>
      <c r="AE55" s="75"/>
      <c r="AF55" s="74" t="s">
        <v>18</v>
      </c>
      <c r="AG55" s="75"/>
      <c r="AH55" s="74" t="s">
        <v>21</v>
      </c>
      <c r="AI55" s="75"/>
      <c r="AJ55" s="74" t="s">
        <v>19</v>
      </c>
      <c r="AK55" s="75"/>
      <c r="AL55" s="74" t="s">
        <v>20</v>
      </c>
      <c r="AM55" s="75"/>
    </row>
    <row r="56" spans="1:39" ht="11.25" customHeight="1" x14ac:dyDescent="0.2">
      <c r="A56" s="1"/>
      <c r="B56" s="68">
        <v>18</v>
      </c>
      <c r="C56" s="33" t="s">
        <v>0</v>
      </c>
      <c r="D56" s="72">
        <f>1+B56</f>
        <v>19</v>
      </c>
      <c r="E56" s="33" t="s">
        <v>0</v>
      </c>
      <c r="F56" s="163">
        <f>1+D56</f>
        <v>20</v>
      </c>
      <c r="G56" s="35" t="s">
        <v>0</v>
      </c>
      <c r="H56" s="163">
        <f>1+F56</f>
        <v>21</v>
      </c>
      <c r="I56" s="35" t="s">
        <v>0</v>
      </c>
      <c r="J56" s="163">
        <f>1+H56</f>
        <v>22</v>
      </c>
      <c r="K56" s="33" t="s">
        <v>0</v>
      </c>
      <c r="L56" s="163">
        <f>1+J56</f>
        <v>23</v>
      </c>
      <c r="M56" s="33" t="s">
        <v>0</v>
      </c>
      <c r="N56" s="31"/>
      <c r="O56" s="26">
        <f>+B56+7</f>
        <v>25</v>
      </c>
      <c r="P56" s="36" t="s">
        <v>0</v>
      </c>
      <c r="Q56" s="26">
        <f>+O56+1</f>
        <v>26</v>
      </c>
      <c r="R56" s="36" t="s">
        <v>0</v>
      </c>
      <c r="S56" s="26">
        <f>+Q56+1</f>
        <v>27</v>
      </c>
      <c r="T56" s="36" t="s">
        <v>0</v>
      </c>
      <c r="U56" s="26">
        <f>+S56+1</f>
        <v>28</v>
      </c>
      <c r="V56" s="36" t="s">
        <v>0</v>
      </c>
      <c r="W56" s="26">
        <f>+U56+1</f>
        <v>29</v>
      </c>
      <c r="X56" s="36" t="s">
        <v>0</v>
      </c>
      <c r="Y56" s="26">
        <f>+W56+1</f>
        <v>30</v>
      </c>
      <c r="Z56" s="36" t="s">
        <v>0</v>
      </c>
      <c r="AA56" s="1"/>
      <c r="AB56" s="26">
        <v>1</v>
      </c>
      <c r="AC56" s="36" t="s">
        <v>0</v>
      </c>
      <c r="AD56" s="18">
        <f>+AB56+1</f>
        <v>2</v>
      </c>
      <c r="AE56" s="164" t="s">
        <v>0</v>
      </c>
      <c r="AF56" s="26">
        <f>+AD56+1</f>
        <v>3</v>
      </c>
      <c r="AG56" s="36" t="s">
        <v>0</v>
      </c>
      <c r="AH56" s="26">
        <f>+AF56+1</f>
        <v>4</v>
      </c>
      <c r="AI56" s="36" t="s">
        <v>0</v>
      </c>
      <c r="AJ56" s="26">
        <f>+AH56+1</f>
        <v>5</v>
      </c>
      <c r="AK56" s="36" t="s">
        <v>0</v>
      </c>
      <c r="AL56" s="26">
        <f>+AJ56+1</f>
        <v>6</v>
      </c>
      <c r="AM56" s="36" t="s">
        <v>0</v>
      </c>
    </row>
    <row r="57" spans="1:39" ht="9.9499999999999993" customHeight="1" x14ac:dyDescent="0.2">
      <c r="A57" s="29">
        <v>0.38194444444444442</v>
      </c>
      <c r="B57" s="65"/>
      <c r="C57" s="65"/>
      <c r="D57" s="65"/>
      <c r="E57" s="65"/>
      <c r="F57" s="65"/>
      <c r="G57" s="61"/>
      <c r="H57" s="65"/>
      <c r="I57" s="65"/>
      <c r="J57" s="65"/>
      <c r="K57" s="37"/>
      <c r="L57" s="65"/>
      <c r="M57" s="65"/>
      <c r="N57" s="29">
        <v>0.38194444444444442</v>
      </c>
      <c r="O57" s="65"/>
      <c r="P57" s="65"/>
      <c r="Q57" s="65"/>
      <c r="R57" s="65"/>
      <c r="S57" s="65"/>
      <c r="T57" s="61"/>
      <c r="U57" s="65"/>
      <c r="V57" s="65"/>
      <c r="W57" s="65"/>
      <c r="X57" s="37"/>
      <c r="Y57" s="65"/>
      <c r="Z57" s="65"/>
      <c r="AA57" s="29">
        <v>0.38194444444444442</v>
      </c>
      <c r="AB57" s="65"/>
      <c r="AC57" s="65"/>
      <c r="AD57" s="48"/>
      <c r="AE57" s="48"/>
      <c r="AF57" s="65"/>
      <c r="AG57" s="61"/>
      <c r="AH57" s="65"/>
      <c r="AI57" s="65"/>
      <c r="AJ57" s="65"/>
      <c r="AK57" s="37"/>
      <c r="AL57" s="65"/>
      <c r="AM57" s="65"/>
    </row>
    <row r="58" spans="1:39" ht="9.9499999999999993" customHeight="1" x14ac:dyDescent="0.2">
      <c r="A58" s="29">
        <v>0.41666666666666669</v>
      </c>
      <c r="B58" s="65"/>
      <c r="C58" s="65"/>
      <c r="D58" s="65"/>
      <c r="E58" s="65"/>
      <c r="F58" s="65"/>
      <c r="G58" s="61"/>
      <c r="H58" s="65"/>
      <c r="I58" s="65"/>
      <c r="J58" s="65"/>
      <c r="K58" s="37"/>
      <c r="L58" s="30"/>
      <c r="M58" s="65"/>
      <c r="N58" s="29">
        <v>0.41666666666666669</v>
      </c>
      <c r="O58" s="65"/>
      <c r="P58" s="65"/>
      <c r="Q58" s="65"/>
      <c r="R58" s="65"/>
      <c r="S58" s="65"/>
      <c r="T58" s="61"/>
      <c r="U58" s="65"/>
      <c r="V58" s="65"/>
      <c r="W58" s="65"/>
      <c r="X58" s="37"/>
      <c r="Y58" s="30"/>
      <c r="Z58" s="65"/>
      <c r="AA58" s="29">
        <v>0.41666666666666669</v>
      </c>
      <c r="AB58" s="65"/>
      <c r="AC58" s="65"/>
      <c r="AD58" s="48"/>
      <c r="AE58" s="48"/>
      <c r="AF58" s="65"/>
      <c r="AG58" s="61"/>
      <c r="AH58" s="65"/>
      <c r="AI58" s="65"/>
      <c r="AJ58" s="65"/>
      <c r="AK58" s="37"/>
      <c r="AL58" s="30"/>
      <c r="AM58" s="65"/>
    </row>
    <row r="59" spans="1:39" ht="12.75" customHeight="1" x14ac:dyDescent="0.2">
      <c r="A59" s="29">
        <v>0.4513888888888889</v>
      </c>
      <c r="B59" s="65"/>
      <c r="C59" s="65"/>
      <c r="D59" s="65"/>
      <c r="E59" s="65"/>
      <c r="F59" s="65"/>
      <c r="G59" s="61"/>
      <c r="H59" s="65"/>
      <c r="I59" s="65"/>
      <c r="J59" s="65"/>
      <c r="K59" s="37"/>
      <c r="L59" s="21"/>
      <c r="M59" s="65"/>
      <c r="N59" s="29">
        <v>0.4513888888888889</v>
      </c>
      <c r="O59" s="65"/>
      <c r="P59" s="65"/>
      <c r="Q59" s="65"/>
      <c r="R59" s="65"/>
      <c r="S59" s="65"/>
      <c r="T59" s="61"/>
      <c r="U59" s="65"/>
      <c r="V59" s="65"/>
      <c r="W59" s="65"/>
      <c r="X59" s="37"/>
      <c r="Y59" s="21"/>
      <c r="Z59" s="65"/>
      <c r="AA59" s="29">
        <v>0.4513888888888889</v>
      </c>
      <c r="AB59" s="65"/>
      <c r="AC59" s="65"/>
      <c r="AD59" s="48"/>
      <c r="AE59" s="48"/>
      <c r="AF59" s="65"/>
      <c r="AG59" s="61"/>
      <c r="AH59" s="65"/>
      <c r="AI59" s="65"/>
      <c r="AJ59" s="65"/>
      <c r="AK59" s="37"/>
      <c r="AL59" s="21"/>
      <c r="AM59" s="65"/>
    </row>
    <row r="60" spans="1:39" ht="9.9499999999999993" customHeight="1" x14ac:dyDescent="0.2">
      <c r="A60" s="29">
        <v>0.4861111111111111</v>
      </c>
      <c r="B60" s="65"/>
      <c r="C60" s="65"/>
      <c r="D60" s="65"/>
      <c r="E60" s="65"/>
      <c r="F60" s="65"/>
      <c r="G60" s="61"/>
      <c r="H60" s="65"/>
      <c r="I60" s="65"/>
      <c r="J60" s="65"/>
      <c r="K60" s="37"/>
      <c r="L60" s="65"/>
      <c r="M60" s="65"/>
      <c r="N60" s="29">
        <v>0.4861111111111111</v>
      </c>
      <c r="O60" s="65"/>
      <c r="P60" s="65"/>
      <c r="Q60" s="65"/>
      <c r="R60" s="65"/>
      <c r="S60" s="65"/>
      <c r="T60" s="61"/>
      <c r="U60" s="65"/>
      <c r="V60" s="65"/>
      <c r="W60" s="65"/>
      <c r="X60" s="37"/>
      <c r="Y60" s="65"/>
      <c r="Z60" s="65"/>
      <c r="AA60" s="29">
        <v>0.4861111111111111</v>
      </c>
      <c r="AB60" s="65"/>
      <c r="AC60" s="65"/>
      <c r="AD60" s="48"/>
      <c r="AE60" s="48"/>
      <c r="AF60" s="65"/>
      <c r="AG60" s="61"/>
      <c r="AH60" s="65"/>
      <c r="AI60" s="65"/>
      <c r="AJ60" s="65"/>
      <c r="AK60" s="37"/>
      <c r="AL60" s="65"/>
      <c r="AM60" s="65"/>
    </row>
    <row r="61" spans="1:39" ht="9.9499999999999993" customHeight="1" x14ac:dyDescent="0.2">
      <c r="A61" s="29">
        <v>0.52083333333333337</v>
      </c>
      <c r="B61" s="65"/>
      <c r="C61" s="65"/>
      <c r="D61" s="65"/>
      <c r="E61" s="65"/>
      <c r="F61" s="65"/>
      <c r="G61" s="61"/>
      <c r="H61" s="65"/>
      <c r="I61" s="65"/>
      <c r="J61" s="65"/>
      <c r="K61" s="37"/>
      <c r="L61" s="65"/>
      <c r="M61" s="65"/>
      <c r="N61" s="29">
        <v>0.52083333333333337</v>
      </c>
      <c r="O61" s="65"/>
      <c r="P61" s="65"/>
      <c r="Q61" s="65"/>
      <c r="R61" s="65"/>
      <c r="S61" s="65"/>
      <c r="T61" s="61"/>
      <c r="U61" s="65"/>
      <c r="V61" s="65"/>
      <c r="W61" s="65"/>
      <c r="X61" s="37"/>
      <c r="Y61" s="65"/>
      <c r="Z61" s="65"/>
      <c r="AA61" s="29">
        <v>0.52083333333333337</v>
      </c>
      <c r="AB61" s="65"/>
      <c r="AC61" s="65"/>
      <c r="AD61" s="48"/>
      <c r="AE61" s="48"/>
      <c r="AF61" s="65"/>
      <c r="AG61" s="61"/>
      <c r="AH61" s="65"/>
      <c r="AI61" s="65"/>
      <c r="AJ61" s="65"/>
      <c r="AK61" s="37"/>
      <c r="AL61" s="65"/>
      <c r="AM61" s="65"/>
    </row>
    <row r="62" spans="1:39" ht="9.9499999999999993" customHeight="1" x14ac:dyDescent="0.2">
      <c r="A62" s="29">
        <v>0.55555555555555558</v>
      </c>
      <c r="B62" s="65"/>
      <c r="C62" s="65"/>
      <c r="D62" s="65"/>
      <c r="E62" s="65"/>
      <c r="F62" s="65"/>
      <c r="G62" s="65"/>
      <c r="H62" s="65"/>
      <c r="I62" s="65"/>
      <c r="J62" s="20"/>
      <c r="K62" s="65"/>
      <c r="L62" s="65"/>
      <c r="M62" s="65"/>
      <c r="N62" s="29">
        <v>0.55555555555555558</v>
      </c>
      <c r="O62" s="65"/>
      <c r="P62" s="65"/>
      <c r="Q62" s="65"/>
      <c r="R62" s="65"/>
      <c r="S62" s="65"/>
      <c r="T62" s="65"/>
      <c r="U62" s="65"/>
      <c r="V62" s="65"/>
      <c r="W62" s="20"/>
      <c r="X62" s="65"/>
      <c r="Y62" s="65"/>
      <c r="Z62" s="65"/>
      <c r="AA62" s="29">
        <v>0.55555555555555558</v>
      </c>
      <c r="AB62" s="65"/>
      <c r="AC62" s="65"/>
      <c r="AD62" s="48"/>
      <c r="AE62" s="48"/>
      <c r="AF62" s="65"/>
      <c r="AG62" s="65"/>
      <c r="AH62" s="65"/>
      <c r="AI62" s="65"/>
      <c r="AJ62" s="20"/>
      <c r="AK62" s="65"/>
      <c r="AL62" s="65"/>
      <c r="AM62" s="65"/>
    </row>
    <row r="63" spans="1:39" ht="9.9499999999999993" customHeight="1" x14ac:dyDescent="0.2">
      <c r="A63" s="1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</row>
    <row r="64" spans="1:39" ht="9.9499999999999993" customHeight="1" x14ac:dyDescent="0.2">
      <c r="A64" s="2">
        <v>0.60416666666666663</v>
      </c>
      <c r="B64" s="65"/>
      <c r="C64" s="37"/>
      <c r="D64" s="62"/>
      <c r="E64" s="63"/>
      <c r="F64" s="62"/>
      <c r="G64" s="62"/>
      <c r="H64" s="62"/>
      <c r="I64" s="62"/>
      <c r="J64" s="161"/>
      <c r="K64" s="64"/>
      <c r="L64" s="65"/>
      <c r="M64" s="65"/>
      <c r="N64" s="2">
        <v>0.60416666666666663</v>
      </c>
      <c r="O64" s="65"/>
      <c r="P64" s="37"/>
      <c r="Q64" s="62"/>
      <c r="R64" s="63"/>
      <c r="S64" s="62"/>
      <c r="T64" s="62"/>
      <c r="U64" s="62"/>
      <c r="V64" s="62"/>
      <c r="W64" s="62"/>
      <c r="X64" s="64"/>
      <c r="Y64" s="65"/>
      <c r="Z64" s="65"/>
      <c r="AA64" s="2">
        <v>0.60416666666666663</v>
      </c>
      <c r="AB64" s="65"/>
      <c r="AC64" s="37"/>
      <c r="AD64" s="165"/>
      <c r="AE64" s="166"/>
      <c r="AF64" s="62"/>
      <c r="AG64" s="62"/>
      <c r="AH64" s="175"/>
      <c r="AI64" s="62"/>
      <c r="AJ64" s="62"/>
      <c r="AK64" s="64"/>
      <c r="AL64" s="65"/>
      <c r="AM64" s="65"/>
    </row>
    <row r="65" spans="1:39" ht="9.9499999999999993" customHeight="1" x14ac:dyDescent="0.2">
      <c r="A65" s="2">
        <v>0.63888888888888895</v>
      </c>
      <c r="B65" s="65"/>
      <c r="C65" s="37"/>
      <c r="D65" s="159"/>
      <c r="E65" s="63"/>
      <c r="F65" s="158" t="s">
        <v>44</v>
      </c>
      <c r="G65" s="62"/>
      <c r="H65" s="62"/>
      <c r="I65" s="62"/>
      <c r="J65" s="161"/>
      <c r="K65" s="64"/>
      <c r="L65" s="65"/>
      <c r="M65" s="65"/>
      <c r="N65" s="2">
        <v>0.63888888888888895</v>
      </c>
      <c r="O65" s="65"/>
      <c r="P65" s="37"/>
      <c r="Q65" s="62"/>
      <c r="R65" s="63"/>
      <c r="S65" s="158" t="s">
        <v>44</v>
      </c>
      <c r="T65" s="62"/>
      <c r="U65" s="62"/>
      <c r="V65" s="62"/>
      <c r="W65" s="62"/>
      <c r="X65" s="64"/>
      <c r="Y65" s="65"/>
      <c r="Z65" s="65"/>
      <c r="AA65" s="2">
        <v>0.63888888888888895</v>
      </c>
      <c r="AB65" s="65"/>
      <c r="AC65" s="37"/>
      <c r="AD65" s="165"/>
      <c r="AE65" s="166"/>
      <c r="AF65" s="158" t="s">
        <v>44</v>
      </c>
      <c r="AG65" s="62"/>
      <c r="AH65" s="175"/>
      <c r="AI65" s="62"/>
      <c r="AJ65" s="62"/>
      <c r="AK65" s="64"/>
      <c r="AL65" s="65"/>
      <c r="AM65" s="65"/>
    </row>
    <row r="66" spans="1:39" ht="9.9499999999999993" customHeight="1" x14ac:dyDescent="0.2">
      <c r="A66" s="2">
        <v>0.67361111111111116</v>
      </c>
      <c r="B66" s="65"/>
      <c r="C66" s="37"/>
      <c r="D66" s="159"/>
      <c r="E66" s="63"/>
      <c r="F66" s="158"/>
      <c r="G66" s="62"/>
      <c r="H66" s="62"/>
      <c r="I66" s="62"/>
      <c r="J66" s="169"/>
      <c r="K66" s="64"/>
      <c r="L66" s="65"/>
      <c r="M66" s="65"/>
      <c r="N66" s="2">
        <v>0.67361111111111116</v>
      </c>
      <c r="O66" s="65"/>
      <c r="P66" s="37"/>
      <c r="Q66" s="62"/>
      <c r="R66" s="63"/>
      <c r="S66" s="158"/>
      <c r="T66" s="62"/>
      <c r="U66" s="62"/>
      <c r="V66" s="62"/>
      <c r="W66" s="62"/>
      <c r="X66" s="64"/>
      <c r="Y66" s="65"/>
      <c r="Z66" s="65"/>
      <c r="AA66" s="2">
        <v>0.67361111111111116</v>
      </c>
      <c r="AB66" s="65"/>
      <c r="AC66" s="37"/>
      <c r="AD66" s="165"/>
      <c r="AE66" s="166"/>
      <c r="AF66" s="158"/>
      <c r="AG66" s="62"/>
      <c r="AH66" s="175"/>
      <c r="AI66" s="62"/>
      <c r="AJ66" s="62"/>
      <c r="AK66" s="64"/>
      <c r="AL66" s="65"/>
      <c r="AM66" s="65"/>
    </row>
    <row r="67" spans="1:39" ht="9.9499999999999993" customHeight="1" x14ac:dyDescent="0.2">
      <c r="A67" s="2">
        <v>0.70833333333333337</v>
      </c>
      <c r="B67" s="65"/>
      <c r="C67" s="65"/>
      <c r="D67" s="162"/>
      <c r="E67" s="65"/>
      <c r="F67" s="157" t="s">
        <v>43</v>
      </c>
      <c r="G67" s="65"/>
      <c r="H67" s="65"/>
      <c r="I67" s="65"/>
      <c r="J67" s="65"/>
      <c r="K67" s="65"/>
      <c r="L67" s="65"/>
      <c r="M67" s="65"/>
      <c r="N67" s="2">
        <v>0.70833333333333337</v>
      </c>
      <c r="O67" s="65"/>
      <c r="P67" s="65"/>
      <c r="Q67" s="65"/>
      <c r="R67" s="65"/>
      <c r="S67" s="157" t="s">
        <v>43</v>
      </c>
      <c r="T67" s="65"/>
      <c r="U67" s="65"/>
      <c r="V67" s="65"/>
      <c r="W67" s="65"/>
      <c r="X67" s="65"/>
      <c r="Y67" s="65"/>
      <c r="Z67" s="65"/>
      <c r="AA67" s="2">
        <v>0.70833333333333337</v>
      </c>
      <c r="AB67" s="65"/>
      <c r="AC67" s="65"/>
      <c r="AD67" s="48"/>
      <c r="AE67" s="48"/>
      <c r="AF67" s="157" t="s">
        <v>43</v>
      </c>
      <c r="AG67" s="65"/>
      <c r="AH67" s="176"/>
      <c r="AI67" s="65"/>
      <c r="AJ67" s="65"/>
      <c r="AK67" s="65"/>
      <c r="AL67" s="65"/>
      <c r="AM67" s="65"/>
    </row>
    <row r="68" spans="1:39" ht="9.9499999999999993" customHeight="1" x14ac:dyDescent="0.2">
      <c r="A68" s="2">
        <v>0.74305555555555547</v>
      </c>
      <c r="B68" s="65"/>
      <c r="C68" s="65"/>
      <c r="D68" s="65"/>
      <c r="E68" s="65"/>
      <c r="F68" s="157"/>
      <c r="G68" s="65"/>
      <c r="H68" s="65"/>
      <c r="I68" s="65"/>
      <c r="J68" s="65"/>
      <c r="K68" s="65"/>
      <c r="L68" s="65"/>
      <c r="M68" s="65"/>
      <c r="N68" s="2">
        <v>0.74305555555555547</v>
      </c>
      <c r="O68" s="65"/>
      <c r="P68" s="65"/>
      <c r="Q68" s="65"/>
      <c r="R68" s="65"/>
      <c r="S68" s="157"/>
      <c r="T68" s="65"/>
      <c r="U68" s="65"/>
      <c r="V68" s="65"/>
      <c r="W68" s="65"/>
      <c r="X68" s="65"/>
      <c r="Y68" s="65"/>
      <c r="Z68" s="65"/>
      <c r="AA68" s="2">
        <v>0.74305555555555547</v>
      </c>
      <c r="AB68" s="65"/>
      <c r="AC68" s="65"/>
      <c r="AD68" s="48"/>
      <c r="AE68" s="48"/>
      <c r="AF68" s="157"/>
      <c r="AG68" s="65"/>
      <c r="AH68" s="176"/>
      <c r="AI68" s="65"/>
      <c r="AJ68" s="65"/>
      <c r="AK68" s="65"/>
      <c r="AL68" s="65"/>
      <c r="AM68" s="65"/>
    </row>
    <row r="70" spans="1:39" ht="15" x14ac:dyDescent="0.2">
      <c r="A70" s="5"/>
      <c r="B70" s="67" t="s">
        <v>13</v>
      </c>
      <c r="C70" s="69"/>
      <c r="D70" s="69"/>
      <c r="E70" s="70" t="s">
        <v>10</v>
      </c>
      <c r="F70" s="76">
        <f>+AF54+7</f>
        <v>43990</v>
      </c>
      <c r="G70" s="76"/>
      <c r="H70" s="76"/>
      <c r="I70" s="71"/>
      <c r="J70" s="70" t="s">
        <v>11</v>
      </c>
      <c r="K70" s="76">
        <f>+F70+5</f>
        <v>43995</v>
      </c>
      <c r="L70" s="76"/>
      <c r="M70" s="76"/>
      <c r="N70" s="32"/>
      <c r="O70" s="67" t="s">
        <v>12</v>
      </c>
      <c r="P70" s="69"/>
      <c r="Q70" s="69"/>
      <c r="R70" s="70" t="s">
        <v>10</v>
      </c>
      <c r="S70" s="76">
        <f>+F70+7</f>
        <v>43997</v>
      </c>
      <c r="T70" s="76"/>
      <c r="U70" s="76"/>
      <c r="V70" s="71"/>
      <c r="W70" s="70" t="s">
        <v>11</v>
      </c>
      <c r="X70" s="76">
        <f>+S70+5</f>
        <v>44002</v>
      </c>
      <c r="Y70" s="76"/>
      <c r="Z70" s="76"/>
      <c r="AA70" s="27"/>
      <c r="AB70" s="67" t="s">
        <v>12</v>
      </c>
      <c r="AC70" s="69"/>
      <c r="AD70" s="69"/>
      <c r="AE70" s="70" t="s">
        <v>10</v>
      </c>
      <c r="AF70" s="76">
        <f>+S70+7</f>
        <v>44004</v>
      </c>
      <c r="AG70" s="76"/>
      <c r="AH70" s="76"/>
      <c r="AI70" s="71"/>
      <c r="AJ70" s="70" t="s">
        <v>11</v>
      </c>
      <c r="AK70" s="76">
        <f>+AF70+5</f>
        <v>44009</v>
      </c>
      <c r="AL70" s="76"/>
      <c r="AM70" s="76"/>
    </row>
    <row r="71" spans="1:39" ht="11.25" x14ac:dyDescent="0.2">
      <c r="A71" s="5"/>
      <c r="B71" s="74" t="s">
        <v>17</v>
      </c>
      <c r="C71" s="75"/>
      <c r="D71" s="74" t="s">
        <v>16</v>
      </c>
      <c r="E71" s="75"/>
      <c r="F71" s="74" t="s">
        <v>18</v>
      </c>
      <c r="G71" s="75"/>
      <c r="H71" s="74" t="s">
        <v>21</v>
      </c>
      <c r="I71" s="75"/>
      <c r="J71" s="74" t="s">
        <v>19</v>
      </c>
      <c r="K71" s="75"/>
      <c r="L71" s="74" t="s">
        <v>20</v>
      </c>
      <c r="M71" s="75"/>
      <c r="N71" s="32"/>
      <c r="O71" s="74" t="s">
        <v>17</v>
      </c>
      <c r="P71" s="75"/>
      <c r="Q71" s="74" t="s">
        <v>16</v>
      </c>
      <c r="R71" s="75"/>
      <c r="S71" s="74" t="s">
        <v>18</v>
      </c>
      <c r="T71" s="75"/>
      <c r="U71" s="74" t="s">
        <v>21</v>
      </c>
      <c r="V71" s="75"/>
      <c r="W71" s="74" t="s">
        <v>19</v>
      </c>
      <c r="X71" s="75"/>
      <c r="Y71" s="74" t="s">
        <v>20</v>
      </c>
      <c r="Z71" s="75"/>
      <c r="AA71" s="27"/>
      <c r="AB71" s="74" t="s">
        <v>17</v>
      </c>
      <c r="AC71" s="75"/>
      <c r="AD71" s="74" t="s">
        <v>16</v>
      </c>
      <c r="AE71" s="75"/>
      <c r="AF71" s="74" t="s">
        <v>18</v>
      </c>
      <c r="AG71" s="75"/>
      <c r="AH71" s="74" t="s">
        <v>21</v>
      </c>
      <c r="AI71" s="75"/>
      <c r="AJ71" s="74" t="s">
        <v>19</v>
      </c>
      <c r="AK71" s="75"/>
      <c r="AL71" s="74" t="s">
        <v>20</v>
      </c>
      <c r="AM71" s="75"/>
    </row>
    <row r="72" spans="1:39" ht="11.25" customHeight="1" x14ac:dyDescent="0.2">
      <c r="A72" s="1"/>
      <c r="B72" s="68">
        <v>8</v>
      </c>
      <c r="C72" s="33" t="s">
        <v>0</v>
      </c>
      <c r="D72" s="72">
        <f>1+B72</f>
        <v>9</v>
      </c>
      <c r="E72" s="33" t="s">
        <v>0</v>
      </c>
      <c r="F72" s="163">
        <f>1+D72</f>
        <v>10</v>
      </c>
      <c r="G72" s="35" t="s">
        <v>0</v>
      </c>
      <c r="H72" s="163">
        <f>1+F72</f>
        <v>11</v>
      </c>
      <c r="I72" s="35" t="s">
        <v>0</v>
      </c>
      <c r="J72" s="163">
        <f>1+H72</f>
        <v>12</v>
      </c>
      <c r="K72" s="33" t="s">
        <v>0</v>
      </c>
      <c r="L72" s="163">
        <f>1+J72</f>
        <v>13</v>
      </c>
      <c r="M72" s="33" t="s">
        <v>0</v>
      </c>
      <c r="N72" s="31"/>
      <c r="O72" s="26">
        <f>+B72+7</f>
        <v>15</v>
      </c>
      <c r="P72" s="36" t="s">
        <v>0</v>
      </c>
      <c r="Q72" s="26">
        <f>+O72+1</f>
        <v>16</v>
      </c>
      <c r="R72" s="36" t="s">
        <v>0</v>
      </c>
      <c r="S72" s="26">
        <f>+Q72+1</f>
        <v>17</v>
      </c>
      <c r="T72" s="36" t="s">
        <v>0</v>
      </c>
      <c r="U72" s="26">
        <f>+S72+1</f>
        <v>18</v>
      </c>
      <c r="V72" s="36" t="s">
        <v>0</v>
      </c>
      <c r="W72" s="26">
        <f>+U72+1</f>
        <v>19</v>
      </c>
      <c r="X72" s="36" t="s">
        <v>0</v>
      </c>
      <c r="Y72" s="26">
        <f>+W72+1</f>
        <v>20</v>
      </c>
      <c r="Z72" s="36" t="s">
        <v>0</v>
      </c>
      <c r="AA72" s="1"/>
      <c r="AB72" s="26">
        <v>1</v>
      </c>
      <c r="AC72" s="36" t="s">
        <v>0</v>
      </c>
      <c r="AD72" s="8">
        <f>+AB72+1</f>
        <v>2</v>
      </c>
      <c r="AE72" s="12" t="s">
        <v>0</v>
      </c>
      <c r="AF72" s="26">
        <f>+AD72+1</f>
        <v>3</v>
      </c>
      <c r="AG72" s="36" t="s">
        <v>0</v>
      </c>
      <c r="AH72" s="26">
        <f>+AF72+1</f>
        <v>4</v>
      </c>
      <c r="AI72" s="36" t="s">
        <v>0</v>
      </c>
      <c r="AJ72" s="26">
        <f>+AH72+1</f>
        <v>5</v>
      </c>
      <c r="AK72" s="36" t="s">
        <v>0</v>
      </c>
      <c r="AL72" s="26">
        <f>+AJ72+1</f>
        <v>6</v>
      </c>
      <c r="AM72" s="36" t="s">
        <v>0</v>
      </c>
    </row>
    <row r="73" spans="1:39" ht="9.9499999999999993" customHeight="1" x14ac:dyDescent="0.2">
      <c r="A73" s="29">
        <v>0.38194444444444442</v>
      </c>
      <c r="B73" s="65"/>
      <c r="C73" s="65"/>
      <c r="D73" s="65"/>
      <c r="E73" s="65"/>
      <c r="F73" s="65"/>
      <c r="G73" s="61"/>
      <c r="H73" s="65"/>
      <c r="I73" s="65"/>
      <c r="J73" s="65"/>
      <c r="K73" s="37"/>
      <c r="L73" s="65"/>
      <c r="M73" s="65"/>
      <c r="N73" s="29">
        <v>0.38194444444444442</v>
      </c>
      <c r="O73" s="65"/>
      <c r="P73" s="65"/>
      <c r="Q73" s="65"/>
      <c r="R73" s="65"/>
      <c r="S73" s="65"/>
      <c r="T73" s="61"/>
      <c r="U73" s="65"/>
      <c r="V73" s="65"/>
      <c r="W73" s="65"/>
      <c r="X73" s="37"/>
      <c r="Y73" s="65"/>
      <c r="Z73" s="65"/>
      <c r="AA73" s="29">
        <v>0.38194444444444442</v>
      </c>
      <c r="AB73" s="65"/>
      <c r="AC73" s="65"/>
      <c r="AD73" s="162"/>
      <c r="AE73" s="162"/>
      <c r="AF73" s="65"/>
      <c r="AG73" s="61"/>
      <c r="AH73" s="65"/>
      <c r="AI73" s="65"/>
      <c r="AJ73" s="65"/>
      <c r="AK73" s="37"/>
      <c r="AL73" s="65"/>
      <c r="AM73" s="65"/>
    </row>
    <row r="74" spans="1:39" ht="9.9499999999999993" customHeight="1" x14ac:dyDescent="0.2">
      <c r="A74" s="29">
        <v>0.41666666666666669</v>
      </c>
      <c r="B74" s="65"/>
      <c r="C74" s="65"/>
      <c r="D74" s="65"/>
      <c r="E74" s="65"/>
      <c r="F74" s="65"/>
      <c r="G74" s="61"/>
      <c r="H74" s="65"/>
      <c r="I74" s="65"/>
      <c r="J74" s="65"/>
      <c r="K74" s="37"/>
      <c r="L74" s="30"/>
      <c r="M74" s="65"/>
      <c r="N74" s="29">
        <v>0.41666666666666669</v>
      </c>
      <c r="O74" s="65"/>
      <c r="P74" s="65"/>
      <c r="Q74" s="65"/>
      <c r="R74" s="65"/>
      <c r="S74" s="65"/>
      <c r="T74" s="61"/>
      <c r="U74" s="65"/>
      <c r="V74" s="65"/>
      <c r="W74" s="65"/>
      <c r="X74" s="37"/>
      <c r="Y74" s="30"/>
      <c r="Z74" s="65"/>
      <c r="AA74" s="29">
        <v>0.41666666666666669</v>
      </c>
      <c r="AB74" s="65"/>
      <c r="AC74" s="65"/>
      <c r="AD74" s="65"/>
      <c r="AE74" s="65"/>
      <c r="AF74" s="65"/>
      <c r="AG74" s="61"/>
      <c r="AH74" s="65"/>
      <c r="AI74" s="65"/>
      <c r="AJ74" s="65"/>
      <c r="AK74" s="37"/>
      <c r="AL74" s="30"/>
      <c r="AM74" s="65"/>
    </row>
    <row r="75" spans="1:39" ht="12.75" customHeight="1" x14ac:dyDescent="0.2">
      <c r="A75" s="29">
        <v>0.4513888888888889</v>
      </c>
      <c r="B75" s="65"/>
      <c r="C75" s="65"/>
      <c r="D75" s="65"/>
      <c r="E75" s="65"/>
      <c r="F75" s="65"/>
      <c r="G75" s="61"/>
      <c r="H75" s="65"/>
      <c r="I75" s="65"/>
      <c r="J75" s="65"/>
      <c r="K75" s="37"/>
      <c r="L75" s="21"/>
      <c r="M75" s="65"/>
      <c r="N75" s="29">
        <v>0.4513888888888889</v>
      </c>
      <c r="O75" s="65"/>
      <c r="P75" s="65"/>
      <c r="Q75" s="65"/>
      <c r="R75" s="65"/>
      <c r="S75" s="65"/>
      <c r="T75" s="61"/>
      <c r="U75" s="65"/>
      <c r="V75" s="65"/>
      <c r="W75" s="65"/>
      <c r="X75" s="37"/>
      <c r="Y75" s="21"/>
      <c r="Z75" s="65"/>
      <c r="AA75" s="29">
        <v>0.4513888888888889</v>
      </c>
      <c r="AB75" s="65"/>
      <c r="AC75" s="65"/>
      <c r="AD75" s="65"/>
      <c r="AE75" s="65"/>
      <c r="AF75" s="65"/>
      <c r="AG75" s="61"/>
      <c r="AH75" s="65"/>
      <c r="AI75" s="65"/>
      <c r="AJ75" s="65"/>
      <c r="AK75" s="37"/>
      <c r="AL75" s="21"/>
      <c r="AM75" s="65"/>
    </row>
    <row r="76" spans="1:39" ht="9.9499999999999993" customHeight="1" x14ac:dyDescent="0.2">
      <c r="A76" s="29">
        <v>0.4861111111111111</v>
      </c>
      <c r="B76" s="65"/>
      <c r="C76" s="65"/>
      <c r="D76" s="65"/>
      <c r="E76" s="65"/>
      <c r="F76" s="65"/>
      <c r="G76" s="61"/>
      <c r="H76" s="65"/>
      <c r="I76" s="65"/>
      <c r="J76" s="65"/>
      <c r="K76" s="37"/>
      <c r="L76" s="65"/>
      <c r="M76" s="65"/>
      <c r="N76" s="29">
        <v>0.4861111111111111</v>
      </c>
      <c r="O76" s="65"/>
      <c r="P76" s="65"/>
      <c r="Q76" s="65"/>
      <c r="R76" s="65"/>
      <c r="S76" s="65"/>
      <c r="T76" s="61"/>
      <c r="U76" s="65"/>
      <c r="V76" s="65"/>
      <c r="W76" s="65"/>
      <c r="X76" s="37"/>
      <c r="Y76" s="65"/>
      <c r="Z76" s="65"/>
      <c r="AA76" s="29">
        <v>0.4861111111111111</v>
      </c>
      <c r="AB76" s="65"/>
      <c r="AC76" s="65"/>
      <c r="AD76" s="65"/>
      <c r="AE76" s="65"/>
      <c r="AF76" s="65"/>
      <c r="AG76" s="61"/>
      <c r="AH76" s="65"/>
      <c r="AI76" s="65"/>
      <c r="AJ76" s="65"/>
      <c r="AK76" s="37"/>
      <c r="AL76" s="65"/>
      <c r="AM76" s="65"/>
    </row>
    <row r="77" spans="1:39" ht="9.9499999999999993" customHeight="1" x14ac:dyDescent="0.2">
      <c r="A77" s="29">
        <v>0.52083333333333337</v>
      </c>
      <c r="B77" s="65"/>
      <c r="C77" s="65"/>
      <c r="D77" s="65"/>
      <c r="E77" s="65"/>
      <c r="F77" s="65"/>
      <c r="G77" s="61"/>
      <c r="H77" s="65"/>
      <c r="I77" s="65"/>
      <c r="J77" s="65"/>
      <c r="K77" s="37"/>
      <c r="L77" s="65"/>
      <c r="M77" s="65"/>
      <c r="N77" s="29">
        <v>0.52083333333333337</v>
      </c>
      <c r="O77" s="65"/>
      <c r="P77" s="65"/>
      <c r="Q77" s="65"/>
      <c r="R77" s="65"/>
      <c r="S77" s="65"/>
      <c r="T77" s="61"/>
      <c r="U77" s="65"/>
      <c r="V77" s="65"/>
      <c r="W77" s="65"/>
      <c r="X77" s="37"/>
      <c r="Y77" s="65"/>
      <c r="Z77" s="65"/>
      <c r="AA77" s="29">
        <v>0.52083333333333337</v>
      </c>
      <c r="AB77" s="65"/>
      <c r="AC77" s="65"/>
      <c r="AD77" s="65"/>
      <c r="AE77" s="65"/>
      <c r="AF77" s="65"/>
      <c r="AG77" s="61"/>
      <c r="AH77" s="65"/>
      <c r="AI77" s="65"/>
      <c r="AJ77" s="65"/>
      <c r="AK77" s="37"/>
      <c r="AL77" s="65"/>
      <c r="AM77" s="65"/>
    </row>
    <row r="78" spans="1:39" ht="9.9499999999999993" customHeight="1" x14ac:dyDescent="0.2">
      <c r="A78" s="29">
        <v>0.55555555555555558</v>
      </c>
      <c r="B78" s="65"/>
      <c r="C78" s="65"/>
      <c r="D78" s="65"/>
      <c r="E78" s="65"/>
      <c r="F78" s="65"/>
      <c r="G78" s="65"/>
      <c r="H78" s="65"/>
      <c r="I78" s="65"/>
      <c r="J78" s="20"/>
      <c r="K78" s="65"/>
      <c r="L78" s="65"/>
      <c r="M78" s="65"/>
      <c r="N78" s="29">
        <v>0.55555555555555558</v>
      </c>
      <c r="O78" s="65"/>
      <c r="P78" s="65"/>
      <c r="Q78" s="65"/>
      <c r="R78" s="65"/>
      <c r="S78" s="65"/>
      <c r="T78" s="65"/>
      <c r="U78" s="65"/>
      <c r="V78" s="65"/>
      <c r="W78" s="20"/>
      <c r="X78" s="65"/>
      <c r="Y78" s="65"/>
      <c r="Z78" s="65"/>
      <c r="AA78" s="29">
        <v>0.55555555555555558</v>
      </c>
      <c r="AB78" s="65"/>
      <c r="AC78" s="65"/>
      <c r="AD78" s="65"/>
      <c r="AE78" s="65"/>
      <c r="AF78" s="65"/>
      <c r="AG78" s="65"/>
      <c r="AH78" s="65"/>
      <c r="AI78" s="65"/>
      <c r="AJ78" s="20"/>
      <c r="AK78" s="65"/>
      <c r="AL78" s="65"/>
      <c r="AM78" s="65"/>
    </row>
    <row r="79" spans="1:39" ht="9.9499999999999993" customHeight="1" x14ac:dyDescent="0.2">
      <c r="A79" s="1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</row>
    <row r="80" spans="1:39" ht="9.9499999999999993" customHeight="1" x14ac:dyDescent="0.2">
      <c r="A80" s="2">
        <v>0.60416666666666663</v>
      </c>
      <c r="B80" s="65"/>
      <c r="C80" s="170"/>
      <c r="D80" s="174"/>
      <c r="E80" s="171"/>
      <c r="F80" s="169"/>
      <c r="G80" s="169"/>
      <c r="H80" s="169"/>
      <c r="I80" s="169"/>
      <c r="J80" s="169"/>
      <c r="K80" s="172"/>
      <c r="L80" s="65"/>
      <c r="M80" s="65"/>
      <c r="N80" s="2">
        <v>0.60416666666666663</v>
      </c>
      <c r="O80" s="65"/>
      <c r="P80" s="170"/>
      <c r="Q80" s="174"/>
      <c r="R80" s="171"/>
      <c r="S80" s="169"/>
      <c r="T80" s="169"/>
      <c r="U80" s="169"/>
      <c r="V80" s="169"/>
      <c r="W80" s="169"/>
      <c r="X80" s="172"/>
      <c r="Y80" s="65"/>
      <c r="Z80" s="65"/>
      <c r="AA80" s="2">
        <v>0.60416666666666663</v>
      </c>
      <c r="AB80" s="65"/>
      <c r="AC80" s="37"/>
      <c r="AD80" s="169"/>
      <c r="AE80" s="171"/>
      <c r="AF80" s="169"/>
      <c r="AG80" s="169"/>
      <c r="AH80" s="169"/>
      <c r="AI80" s="169"/>
      <c r="AJ80" s="169"/>
      <c r="AK80" s="172"/>
      <c r="AL80" s="65"/>
      <c r="AM80" s="65"/>
    </row>
    <row r="81" spans="1:39" ht="9.9499999999999993" customHeight="1" x14ac:dyDescent="0.2">
      <c r="A81" s="2">
        <v>0.63888888888888895</v>
      </c>
      <c r="B81" s="65"/>
      <c r="C81" s="170"/>
      <c r="D81" s="174"/>
      <c r="E81" s="171"/>
      <c r="F81" s="162"/>
      <c r="G81" s="169"/>
      <c r="H81" s="169"/>
      <c r="I81" s="169"/>
      <c r="J81" s="169"/>
      <c r="K81" s="172"/>
      <c r="L81" s="65"/>
      <c r="M81" s="65"/>
      <c r="N81" s="2">
        <v>0.63888888888888895</v>
      </c>
      <c r="O81" s="65"/>
      <c r="P81" s="170"/>
      <c r="Q81" s="174"/>
      <c r="R81" s="171"/>
      <c r="S81" s="162"/>
      <c r="T81" s="169"/>
      <c r="U81" s="169"/>
      <c r="V81" s="169"/>
      <c r="W81" s="169"/>
      <c r="X81" s="172"/>
      <c r="Y81" s="65"/>
      <c r="Z81" s="65"/>
      <c r="AA81" s="2">
        <v>0.63888888888888895</v>
      </c>
      <c r="AB81" s="65"/>
      <c r="AC81" s="37"/>
      <c r="AD81" s="169"/>
      <c r="AE81" s="171"/>
      <c r="AF81" s="162"/>
      <c r="AG81" s="169"/>
      <c r="AH81" s="169"/>
      <c r="AI81" s="169"/>
      <c r="AJ81" s="169"/>
      <c r="AK81" s="172"/>
      <c r="AL81" s="65"/>
      <c r="AM81" s="65"/>
    </row>
    <row r="82" spans="1:39" ht="9.9499999999999993" customHeight="1" x14ac:dyDescent="0.2">
      <c r="A82" s="2">
        <v>0.67361111111111116</v>
      </c>
      <c r="B82" s="65"/>
      <c r="C82" s="170"/>
      <c r="D82" s="174"/>
      <c r="E82" s="171"/>
      <c r="F82" s="162"/>
      <c r="G82" s="169"/>
      <c r="H82" s="169"/>
      <c r="I82" s="169"/>
      <c r="J82" s="169"/>
      <c r="K82" s="172"/>
      <c r="L82" s="65"/>
      <c r="M82" s="65"/>
      <c r="N82" s="2">
        <v>0.67361111111111116</v>
      </c>
      <c r="O82" s="65"/>
      <c r="P82" s="170"/>
      <c r="Q82" s="174"/>
      <c r="R82" s="171"/>
      <c r="S82" s="162"/>
      <c r="T82" s="169"/>
      <c r="U82" s="169"/>
      <c r="V82" s="169"/>
      <c r="W82" s="169"/>
      <c r="X82" s="172"/>
      <c r="Y82" s="65"/>
      <c r="Z82" s="65"/>
      <c r="AA82" s="2">
        <v>0.67361111111111116</v>
      </c>
      <c r="AB82" s="65"/>
      <c r="AC82" s="37"/>
      <c r="AD82" s="169"/>
      <c r="AE82" s="171"/>
      <c r="AF82" s="162"/>
      <c r="AG82" s="169"/>
      <c r="AH82" s="169"/>
      <c r="AI82" s="169"/>
      <c r="AJ82" s="169"/>
      <c r="AK82" s="172"/>
      <c r="AL82" s="65"/>
      <c r="AM82" s="65"/>
    </row>
    <row r="83" spans="1:39" ht="9.9499999999999993" customHeight="1" x14ac:dyDescent="0.2">
      <c r="A83" s="2">
        <v>0.70833333333333337</v>
      </c>
      <c r="B83" s="65"/>
      <c r="C83" s="162"/>
      <c r="D83" s="174"/>
      <c r="E83" s="162"/>
      <c r="F83" s="162"/>
      <c r="G83" s="162"/>
      <c r="H83" s="162"/>
      <c r="I83" s="162"/>
      <c r="J83" s="162"/>
      <c r="K83" s="162"/>
      <c r="L83" s="65"/>
      <c r="M83" s="65"/>
      <c r="N83" s="2">
        <v>0.70833333333333337</v>
      </c>
      <c r="O83" s="65"/>
      <c r="P83" s="162"/>
      <c r="Q83" s="174"/>
      <c r="R83" s="162"/>
      <c r="S83" s="162"/>
      <c r="T83" s="162"/>
      <c r="U83" s="162"/>
      <c r="V83" s="162"/>
      <c r="W83" s="162"/>
      <c r="X83" s="162"/>
      <c r="Y83" s="65"/>
      <c r="Z83" s="65"/>
      <c r="AA83" s="2">
        <v>0.70833333333333337</v>
      </c>
      <c r="AB83" s="65"/>
      <c r="AC83" s="65"/>
      <c r="AD83" s="162"/>
      <c r="AE83" s="162"/>
      <c r="AF83" s="162"/>
      <c r="AG83" s="162"/>
      <c r="AH83" s="162"/>
      <c r="AI83" s="162"/>
      <c r="AJ83" s="162"/>
      <c r="AK83" s="162"/>
      <c r="AL83" s="65"/>
      <c r="AM83" s="65"/>
    </row>
    <row r="84" spans="1:39" ht="9.9499999999999993" customHeight="1" x14ac:dyDescent="0.2">
      <c r="A84" s="2">
        <v>0.74305555555555547</v>
      </c>
      <c r="B84" s="65"/>
      <c r="C84" s="162"/>
      <c r="D84" s="174"/>
      <c r="E84" s="162"/>
      <c r="F84" s="162"/>
      <c r="G84" s="162"/>
      <c r="H84" s="162"/>
      <c r="I84" s="162"/>
      <c r="J84" s="162"/>
      <c r="K84" s="162"/>
      <c r="L84" s="65"/>
      <c r="M84" s="65"/>
      <c r="N84" s="2">
        <v>0.74305555555555547</v>
      </c>
      <c r="O84" s="65"/>
      <c r="P84" s="162"/>
      <c r="Q84" s="174"/>
      <c r="R84" s="162"/>
      <c r="S84" s="162"/>
      <c r="T84" s="162"/>
      <c r="U84" s="162"/>
      <c r="V84" s="162"/>
      <c r="W84" s="162"/>
      <c r="X84" s="162"/>
      <c r="Y84" s="65"/>
      <c r="Z84" s="65"/>
      <c r="AA84" s="2">
        <v>0.74305555555555547</v>
      </c>
      <c r="AB84" s="65"/>
      <c r="AC84" s="65"/>
      <c r="AD84" s="162"/>
      <c r="AE84" s="162"/>
      <c r="AF84" s="162"/>
      <c r="AG84" s="162"/>
      <c r="AH84" s="162"/>
      <c r="AI84" s="162"/>
      <c r="AJ84" s="162"/>
      <c r="AK84" s="162"/>
      <c r="AL84" s="65"/>
      <c r="AM84" s="65"/>
    </row>
    <row r="85" spans="1:39" ht="11.25" x14ac:dyDescent="0.2">
      <c r="O85" s="38"/>
      <c r="P85" s="38"/>
      <c r="Q85" s="38"/>
      <c r="R85" s="38"/>
      <c r="S85" s="38"/>
      <c r="T85" s="38"/>
      <c r="U85" s="38"/>
      <c r="V85" s="38"/>
      <c r="W85" s="11"/>
      <c r="X85" s="11"/>
      <c r="Y85" s="11"/>
      <c r="Z85" s="11"/>
      <c r="AA85" s="11"/>
    </row>
    <row r="86" spans="1:39" ht="12.75" x14ac:dyDescent="0.2">
      <c r="B86" s="93" t="s">
        <v>2</v>
      </c>
      <c r="C86" s="93"/>
      <c r="D86" s="93"/>
      <c r="E86" s="93"/>
      <c r="F86" s="93"/>
      <c r="G86" s="93"/>
      <c r="H86" s="93"/>
      <c r="I86" s="93"/>
      <c r="J86" s="93"/>
      <c r="K86" s="94" t="s">
        <v>5</v>
      </c>
      <c r="L86" s="94"/>
      <c r="M86" s="95" t="s">
        <v>6</v>
      </c>
      <c r="N86" s="96"/>
      <c r="O86" s="97"/>
      <c r="P86" s="97"/>
      <c r="Q86" s="97"/>
      <c r="R86" s="97"/>
      <c r="S86" s="98"/>
      <c r="T86" s="59" t="s">
        <v>3</v>
      </c>
      <c r="U86" s="92" t="s">
        <v>4</v>
      </c>
      <c r="V86" s="92"/>
      <c r="W86" s="42"/>
      <c r="X86" s="43"/>
      <c r="Y86" s="42"/>
      <c r="Z86" s="42"/>
      <c r="AA86" s="42"/>
      <c r="AB86" s="42"/>
    </row>
    <row r="87" spans="1:39" ht="15" x14ac:dyDescent="0.2">
      <c r="B87" s="84" t="s">
        <v>14</v>
      </c>
      <c r="C87" s="85"/>
      <c r="D87" s="85"/>
      <c r="E87" s="85"/>
      <c r="F87" s="85"/>
      <c r="G87" s="85"/>
      <c r="H87" s="85"/>
      <c r="I87" s="85"/>
      <c r="J87" s="86"/>
      <c r="K87" s="87"/>
      <c r="L87" s="88"/>
      <c r="M87" s="89" t="s">
        <v>15</v>
      </c>
      <c r="N87" s="90"/>
      <c r="O87" s="90"/>
      <c r="P87" s="90"/>
      <c r="Q87" s="90"/>
      <c r="R87" s="90"/>
      <c r="S87" s="91"/>
      <c r="T87" s="22">
        <v>2</v>
      </c>
      <c r="U87" s="77">
        <v>20</v>
      </c>
      <c r="V87" s="77"/>
      <c r="W87" s="54"/>
      <c r="X87" s="53">
        <f>COUNTIF($B$7:$AM$69,K87)</f>
        <v>0</v>
      </c>
      <c r="Y87" s="42"/>
      <c r="Z87" s="42"/>
      <c r="AA87" s="42"/>
      <c r="AB87" s="42"/>
    </row>
    <row r="88" spans="1:39" ht="15" x14ac:dyDescent="0.2">
      <c r="B88" s="111" t="s">
        <v>22</v>
      </c>
      <c r="C88" s="112"/>
      <c r="D88" s="112"/>
      <c r="E88" s="112"/>
      <c r="F88" s="112"/>
      <c r="G88" s="112"/>
      <c r="H88" s="112"/>
      <c r="I88" s="112"/>
      <c r="J88" s="113"/>
      <c r="K88" s="87"/>
      <c r="L88" s="88"/>
      <c r="M88" s="89" t="s">
        <v>23</v>
      </c>
      <c r="N88" s="90"/>
      <c r="O88" s="90"/>
      <c r="P88" s="90"/>
      <c r="Q88" s="90"/>
      <c r="R88" s="90"/>
      <c r="S88" s="91"/>
      <c r="T88" s="22">
        <v>2</v>
      </c>
      <c r="U88" s="77">
        <v>20</v>
      </c>
      <c r="V88" s="77"/>
      <c r="W88" s="54"/>
      <c r="X88" s="53">
        <f>COUNTIF($B$7:$AM$69,K88)</f>
        <v>0</v>
      </c>
      <c r="Y88" s="42"/>
      <c r="Z88" s="42"/>
      <c r="AA88" s="42"/>
      <c r="AB88" s="40"/>
      <c r="AC88" s="45"/>
      <c r="AD88" s="45"/>
      <c r="AE88" s="45"/>
      <c r="AF88" s="45"/>
      <c r="AG88" s="11"/>
      <c r="AH88" s="11"/>
    </row>
    <row r="89" spans="1:39" ht="15" x14ac:dyDescent="0.2">
      <c r="B89" s="140" t="s">
        <v>24</v>
      </c>
      <c r="C89" s="141"/>
      <c r="D89" s="141"/>
      <c r="E89" s="141"/>
      <c r="F89" s="141"/>
      <c r="G89" s="141"/>
      <c r="H89" s="141"/>
      <c r="I89" s="141"/>
      <c r="J89" s="142"/>
      <c r="K89" s="87"/>
      <c r="L89" s="88"/>
      <c r="M89" s="89" t="s">
        <v>25</v>
      </c>
      <c r="N89" s="90"/>
      <c r="O89" s="90"/>
      <c r="P89" s="90"/>
      <c r="Q89" s="90"/>
      <c r="R89" s="90"/>
      <c r="S89" s="91"/>
      <c r="T89" s="22">
        <v>2</v>
      </c>
      <c r="U89" s="77">
        <v>20</v>
      </c>
      <c r="V89" s="77"/>
      <c r="W89" s="54"/>
      <c r="X89" s="53">
        <f>COUNTIF($B$7:$AM$69,K89)</f>
        <v>0</v>
      </c>
      <c r="Y89" s="42"/>
      <c r="Z89" s="42"/>
      <c r="AA89" s="42"/>
      <c r="AB89" s="41"/>
      <c r="AC89" s="45"/>
      <c r="AD89" s="45"/>
      <c r="AE89" s="45"/>
      <c r="AF89" s="45"/>
      <c r="AG89" s="11"/>
      <c r="AH89" s="11"/>
    </row>
    <row r="90" spans="1:39" ht="15" x14ac:dyDescent="0.2">
      <c r="B90" s="187" t="s">
        <v>27</v>
      </c>
      <c r="C90" s="188"/>
      <c r="D90" s="188"/>
      <c r="E90" s="188"/>
      <c r="F90" s="188"/>
      <c r="G90" s="188"/>
      <c r="H90" s="188"/>
      <c r="I90" s="188"/>
      <c r="J90" s="189"/>
      <c r="K90" s="46"/>
      <c r="L90" s="47"/>
      <c r="M90" s="79" t="s">
        <v>26</v>
      </c>
      <c r="N90" s="80"/>
      <c r="O90" s="80"/>
      <c r="P90" s="80"/>
      <c r="Q90" s="80"/>
      <c r="R90" s="80"/>
      <c r="S90" s="81"/>
      <c r="T90" s="22">
        <v>2</v>
      </c>
      <c r="U90" s="77">
        <v>20</v>
      </c>
      <c r="V90" s="78"/>
      <c r="W90" s="54"/>
      <c r="X90" s="53"/>
      <c r="Y90" s="42"/>
      <c r="Z90" s="42"/>
      <c r="AA90" s="42"/>
      <c r="AB90" s="41"/>
      <c r="AC90" s="45"/>
      <c r="AD90" s="45"/>
      <c r="AE90" s="45"/>
      <c r="AF90" s="45"/>
      <c r="AG90" s="11"/>
      <c r="AH90" s="11"/>
    </row>
    <row r="91" spans="1:39" ht="15" x14ac:dyDescent="0.2">
      <c r="B91" s="108" t="s">
        <v>37</v>
      </c>
      <c r="C91" s="109"/>
      <c r="D91" s="109"/>
      <c r="E91" s="109"/>
      <c r="F91" s="109"/>
      <c r="G91" s="109"/>
      <c r="H91" s="109"/>
      <c r="I91" s="109"/>
      <c r="J91" s="110"/>
      <c r="K91" s="87"/>
      <c r="L91" s="88"/>
      <c r="M91" s="79" t="s">
        <v>38</v>
      </c>
      <c r="N91" s="116"/>
      <c r="O91" s="116"/>
      <c r="P91" s="116"/>
      <c r="Q91" s="116"/>
      <c r="R91" s="116"/>
      <c r="S91" s="117"/>
      <c r="T91" s="22">
        <v>2</v>
      </c>
      <c r="U91" s="77">
        <v>20</v>
      </c>
      <c r="V91" s="77"/>
      <c r="W91" s="54"/>
      <c r="X91" s="53">
        <f>COUNTIF($B$7:$AM$69,K91)</f>
        <v>0</v>
      </c>
      <c r="Y91" s="42"/>
      <c r="Z91" s="42"/>
      <c r="AA91" s="42"/>
      <c r="AB91" s="41"/>
      <c r="AC91" s="45"/>
      <c r="AD91" s="45"/>
      <c r="AE91" s="45"/>
      <c r="AF91" s="45"/>
      <c r="AG91" s="11"/>
      <c r="AH91" s="11"/>
    </row>
    <row r="92" spans="1:39" ht="16.5" customHeight="1" x14ac:dyDescent="0.2">
      <c r="B92" s="136" t="s">
        <v>28</v>
      </c>
      <c r="C92" s="137"/>
      <c r="D92" s="137"/>
      <c r="E92" s="137"/>
      <c r="F92" s="137"/>
      <c r="G92" s="137"/>
      <c r="H92" s="137"/>
      <c r="I92" s="137"/>
      <c r="J92" s="138"/>
      <c r="K92" s="123"/>
      <c r="L92" s="124"/>
      <c r="M92" s="125" t="s">
        <v>45</v>
      </c>
      <c r="N92" s="126"/>
      <c r="O92" s="126"/>
      <c r="P92" s="126"/>
      <c r="Q92" s="126"/>
      <c r="R92" s="126"/>
      <c r="S92" s="127"/>
      <c r="T92" s="22">
        <v>2</v>
      </c>
      <c r="U92" s="77">
        <v>20</v>
      </c>
      <c r="V92" s="77"/>
      <c r="W92" s="54"/>
      <c r="X92" s="53">
        <f>COUNTIF($B$7:$AM$69,K92)</f>
        <v>0</v>
      </c>
      <c r="Y92" s="42"/>
      <c r="Z92" s="42"/>
      <c r="AA92" s="42"/>
      <c r="AB92" s="41"/>
      <c r="AC92" s="45"/>
      <c r="AD92" s="45"/>
      <c r="AE92" s="45"/>
      <c r="AF92" s="45"/>
      <c r="AG92" s="11"/>
      <c r="AH92" s="11"/>
    </row>
    <row r="93" spans="1:39" ht="13.5" customHeight="1" x14ac:dyDescent="0.2">
      <c r="B93" s="128" t="s">
        <v>29</v>
      </c>
      <c r="C93" s="129"/>
      <c r="D93" s="129"/>
      <c r="E93" s="129"/>
      <c r="F93" s="129"/>
      <c r="G93" s="129"/>
      <c r="H93" s="129"/>
      <c r="I93" s="129"/>
      <c r="J93" s="130"/>
      <c r="K93" s="55"/>
      <c r="L93" s="56"/>
      <c r="M93" s="79" t="s">
        <v>30</v>
      </c>
      <c r="N93" s="80"/>
      <c r="O93" s="80"/>
      <c r="P93" s="80"/>
      <c r="Q93" s="80"/>
      <c r="R93" s="80"/>
      <c r="S93" s="81"/>
      <c r="T93" s="60">
        <v>2</v>
      </c>
      <c r="U93" s="131">
        <v>20</v>
      </c>
      <c r="V93" s="135"/>
      <c r="W93" s="54"/>
      <c r="X93" s="53"/>
      <c r="Y93" s="42"/>
      <c r="Z93" s="42"/>
      <c r="AA93" s="42"/>
      <c r="AB93" s="41"/>
      <c r="AC93" s="45"/>
      <c r="AD93" s="45"/>
      <c r="AE93" s="45"/>
      <c r="AF93" s="45"/>
      <c r="AG93" s="11"/>
      <c r="AH93" s="11"/>
    </row>
    <row r="94" spans="1:39" ht="13.5" customHeight="1" x14ac:dyDescent="0.2">
      <c r="B94" s="183" t="s">
        <v>31</v>
      </c>
      <c r="C94" s="184"/>
      <c r="D94" s="184"/>
      <c r="E94" s="184"/>
      <c r="F94" s="184"/>
      <c r="G94" s="184"/>
      <c r="H94" s="184"/>
      <c r="I94" s="184"/>
      <c r="J94" s="185"/>
      <c r="K94" s="55"/>
      <c r="L94" s="56"/>
      <c r="M94" s="79" t="s">
        <v>32</v>
      </c>
      <c r="N94" s="80"/>
      <c r="O94" s="80"/>
      <c r="P94" s="80"/>
      <c r="Q94" s="80"/>
      <c r="R94" s="80"/>
      <c r="S94" s="81"/>
      <c r="T94" s="60">
        <v>2</v>
      </c>
      <c r="U94" s="131">
        <v>20</v>
      </c>
      <c r="V94" s="135"/>
      <c r="W94" s="54"/>
      <c r="X94" s="53"/>
      <c r="Y94" s="42"/>
      <c r="Z94" s="42"/>
      <c r="AA94" s="42"/>
      <c r="AB94" s="41"/>
      <c r="AC94" s="45"/>
      <c r="AD94" s="45"/>
      <c r="AE94" s="45"/>
      <c r="AF94" s="45"/>
      <c r="AG94" s="11"/>
      <c r="AH94" s="11"/>
    </row>
    <row r="95" spans="1:39" ht="25.5" customHeight="1" x14ac:dyDescent="0.2">
      <c r="B95" s="147" t="s">
        <v>41</v>
      </c>
      <c r="C95" s="148"/>
      <c r="D95" s="148"/>
      <c r="E95" s="148"/>
      <c r="F95" s="148"/>
      <c r="G95" s="148"/>
      <c r="H95" s="148"/>
      <c r="I95" s="148"/>
      <c r="J95" s="149"/>
      <c r="K95" s="121"/>
      <c r="L95" s="122"/>
      <c r="M95" s="79" t="s">
        <v>42</v>
      </c>
      <c r="N95" s="116"/>
      <c r="O95" s="116"/>
      <c r="P95" s="116"/>
      <c r="Q95" s="116"/>
      <c r="R95" s="116"/>
      <c r="S95" s="117"/>
      <c r="T95" s="60">
        <v>2</v>
      </c>
      <c r="U95" s="131">
        <v>20</v>
      </c>
      <c r="V95" s="131"/>
      <c r="W95" s="54"/>
      <c r="X95" s="53">
        <f>COUNTIF(B7:AM69,"MOD C")</f>
        <v>0</v>
      </c>
      <c r="Y95" s="42"/>
      <c r="Z95" s="42"/>
      <c r="AA95" s="42"/>
      <c r="AB95" s="41"/>
      <c r="AC95" s="45"/>
      <c r="AD95" s="45"/>
      <c r="AE95" s="45"/>
      <c r="AF95" s="45"/>
      <c r="AG95" s="11"/>
      <c r="AH95" s="11"/>
    </row>
    <row r="96" spans="1:39" ht="0.75" customHeight="1" x14ac:dyDescent="0.2">
      <c r="B96" s="150" t="s">
        <v>33</v>
      </c>
      <c r="C96" s="151"/>
      <c r="D96" s="151"/>
      <c r="E96" s="151"/>
      <c r="F96" s="151"/>
      <c r="G96" s="151"/>
      <c r="H96" s="151"/>
      <c r="I96" s="151"/>
      <c r="J96" s="152"/>
      <c r="K96" s="57"/>
      <c r="L96" s="58"/>
      <c r="M96" s="125" t="s">
        <v>34</v>
      </c>
      <c r="N96" s="126"/>
      <c r="O96" s="126"/>
      <c r="P96" s="126"/>
      <c r="Q96" s="126"/>
      <c r="R96" s="126"/>
      <c r="S96" s="127"/>
      <c r="T96" s="60"/>
      <c r="U96" s="60"/>
      <c r="V96" s="60"/>
      <c r="W96" s="54"/>
      <c r="X96" s="53"/>
      <c r="Y96" s="42"/>
      <c r="Z96" s="42"/>
      <c r="AA96" s="42"/>
      <c r="AB96" s="41"/>
      <c r="AC96" s="45"/>
      <c r="AD96" s="45"/>
      <c r="AE96" s="45"/>
      <c r="AF96" s="45"/>
      <c r="AG96" s="11"/>
      <c r="AH96" s="11"/>
    </row>
    <row r="97" spans="2:34" ht="15" x14ac:dyDescent="0.2">
      <c r="B97" s="153"/>
      <c r="C97" s="154"/>
      <c r="D97" s="154"/>
      <c r="E97" s="154"/>
      <c r="F97" s="154"/>
      <c r="G97" s="154"/>
      <c r="H97" s="154"/>
      <c r="I97" s="154"/>
      <c r="J97" s="155"/>
      <c r="K97" s="57"/>
      <c r="L97" s="58"/>
      <c r="M97" s="132"/>
      <c r="N97" s="133"/>
      <c r="O97" s="133"/>
      <c r="P97" s="133"/>
      <c r="Q97" s="133"/>
      <c r="R97" s="133"/>
      <c r="S97" s="134"/>
      <c r="T97" s="60">
        <v>2</v>
      </c>
      <c r="U97" s="131">
        <v>20</v>
      </c>
      <c r="V97" s="135"/>
      <c r="W97" s="54"/>
      <c r="X97" s="53"/>
      <c r="Y97" s="42"/>
      <c r="Z97" s="42"/>
      <c r="AA97" s="42"/>
      <c r="AB97" s="41"/>
      <c r="AC97" s="45"/>
      <c r="AD97" s="45"/>
      <c r="AE97" s="45"/>
      <c r="AF97" s="45"/>
      <c r="AG97" s="11"/>
      <c r="AH97" s="11"/>
    </row>
    <row r="98" spans="2:34" ht="17.25" customHeight="1" x14ac:dyDescent="0.2">
      <c r="B98" s="143" t="s">
        <v>35</v>
      </c>
      <c r="C98" s="144"/>
      <c r="D98" s="144"/>
      <c r="E98" s="144"/>
      <c r="F98" s="144"/>
      <c r="G98" s="144"/>
      <c r="H98" s="144"/>
      <c r="I98" s="144"/>
      <c r="J98" s="145"/>
      <c r="K98" s="123"/>
      <c r="L98" s="124"/>
      <c r="M98" s="118" t="s">
        <v>36</v>
      </c>
      <c r="N98" s="119"/>
      <c r="O98" s="119"/>
      <c r="P98" s="119"/>
      <c r="Q98" s="119"/>
      <c r="R98" s="119"/>
      <c r="S98" s="120"/>
      <c r="T98" s="22">
        <v>1</v>
      </c>
      <c r="U98" s="77">
        <v>10</v>
      </c>
      <c r="V98" s="77"/>
      <c r="W98" s="54"/>
      <c r="X98" s="53">
        <f>COUNTIF($B$7:$AL$69,K98)</f>
        <v>0</v>
      </c>
      <c r="Y98" s="42"/>
      <c r="Z98" s="42"/>
      <c r="AA98" s="42"/>
      <c r="AB98" s="42"/>
      <c r="AC98" s="11"/>
      <c r="AD98" s="11"/>
      <c r="AE98" s="11"/>
      <c r="AF98" s="11"/>
      <c r="AG98" s="11"/>
      <c r="AH98" s="11"/>
    </row>
    <row r="99" spans="2:34" ht="17.25" customHeight="1" x14ac:dyDescent="0.2">
      <c r="B99" s="146" t="s">
        <v>39</v>
      </c>
      <c r="C99" s="146"/>
      <c r="D99" s="146"/>
      <c r="E99" s="146"/>
      <c r="F99" s="146"/>
      <c r="G99" s="146"/>
      <c r="H99" s="146"/>
      <c r="I99" s="146"/>
      <c r="J99" s="146"/>
      <c r="K99" s="139"/>
      <c r="L99" s="139"/>
      <c r="M99" s="125" t="s">
        <v>47</v>
      </c>
      <c r="N99" s="126"/>
      <c r="O99" s="126"/>
      <c r="P99" s="126"/>
      <c r="Q99" s="126"/>
      <c r="R99" s="126"/>
      <c r="S99" s="127"/>
      <c r="T99" s="66">
        <v>1</v>
      </c>
      <c r="U99" s="177">
        <v>10</v>
      </c>
      <c r="V99" s="178"/>
      <c r="W99" s="54"/>
      <c r="X99" s="53"/>
      <c r="Y99" s="42"/>
      <c r="Z99" s="42"/>
      <c r="AA99" s="42"/>
      <c r="AB99" s="42"/>
      <c r="AC99" s="11"/>
      <c r="AD99" s="11"/>
      <c r="AE99" s="11"/>
      <c r="AF99" s="11"/>
      <c r="AG99" s="11"/>
      <c r="AH99" s="11"/>
    </row>
    <row r="100" spans="2:34" ht="17.25" customHeight="1" x14ac:dyDescent="0.2">
      <c r="B100" s="173" t="s">
        <v>40</v>
      </c>
      <c r="C100" s="173"/>
      <c r="D100" s="173"/>
      <c r="E100" s="173"/>
      <c r="F100" s="173"/>
      <c r="G100" s="173"/>
      <c r="H100" s="173"/>
      <c r="I100" s="173"/>
      <c r="J100" s="173"/>
      <c r="K100" s="139"/>
      <c r="L100" s="139"/>
      <c r="M100" s="125" t="s">
        <v>46</v>
      </c>
      <c r="N100" s="126"/>
      <c r="O100" s="126"/>
      <c r="P100" s="126"/>
      <c r="Q100" s="126"/>
      <c r="R100" s="126"/>
      <c r="S100" s="127"/>
      <c r="T100" s="66">
        <v>1</v>
      </c>
      <c r="U100" s="177">
        <v>10</v>
      </c>
      <c r="V100" s="178"/>
      <c r="W100" s="54"/>
      <c r="X100" s="53"/>
      <c r="Y100" s="42"/>
      <c r="Z100" s="42"/>
      <c r="AA100" s="42"/>
      <c r="AB100" s="42"/>
      <c r="AC100" s="11"/>
      <c r="AD100" s="11"/>
      <c r="AE100" s="11"/>
      <c r="AF100" s="11"/>
      <c r="AG100" s="11"/>
      <c r="AH100" s="11"/>
    </row>
    <row r="101" spans="2:34" ht="15" x14ac:dyDescent="0.2">
      <c r="B101" s="114" t="s">
        <v>7</v>
      </c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5"/>
      <c r="T101" s="22">
        <f>SUM(T87:T100)</f>
        <v>23</v>
      </c>
      <c r="U101" s="77">
        <f>T101*10</f>
        <v>230</v>
      </c>
      <c r="V101" s="77"/>
      <c r="W101" s="42"/>
      <c r="X101" s="42"/>
      <c r="Y101" s="42"/>
      <c r="Z101" s="42"/>
      <c r="AA101" s="42"/>
      <c r="AB101" s="42"/>
      <c r="AC101" s="11"/>
      <c r="AD101" s="11"/>
      <c r="AE101" s="11"/>
      <c r="AF101" s="11"/>
      <c r="AG101" s="11"/>
      <c r="AH101" s="11"/>
    </row>
    <row r="102" spans="2:34" ht="11.25" x14ac:dyDescent="0.2">
      <c r="C102" s="106"/>
      <c r="D102" s="107"/>
      <c r="E102" s="107"/>
      <c r="F102" s="107"/>
      <c r="G102" s="107"/>
      <c r="H102" s="107"/>
      <c r="I102" s="107"/>
      <c r="J102" s="107"/>
    </row>
    <row r="103" spans="2:34" ht="9.9499999999999993" customHeight="1" x14ac:dyDescent="0.2">
      <c r="C103" s="107"/>
      <c r="D103" s="107"/>
      <c r="E103" s="107"/>
      <c r="F103" s="107"/>
      <c r="G103" s="107"/>
      <c r="H103" s="107"/>
      <c r="I103" s="107"/>
      <c r="J103" s="107"/>
      <c r="L103" s="28"/>
      <c r="M103" s="28"/>
      <c r="N103" s="28"/>
      <c r="O103" s="28"/>
      <c r="P103" s="28"/>
    </row>
    <row r="104" spans="2:34" ht="9.9499999999999993" customHeight="1" x14ac:dyDescent="0.2">
      <c r="C104" s="107"/>
      <c r="D104" s="107"/>
      <c r="E104" s="107"/>
      <c r="F104" s="107"/>
      <c r="G104" s="107"/>
      <c r="H104" s="107"/>
      <c r="I104" s="107"/>
      <c r="J104" s="107"/>
      <c r="L104" s="28"/>
      <c r="M104" s="28"/>
      <c r="N104" s="28"/>
      <c r="O104" s="28"/>
      <c r="P104" s="28"/>
    </row>
    <row r="105" spans="2:34" ht="9.9499999999999993" customHeight="1" x14ac:dyDescent="0.2">
      <c r="C105" s="107"/>
      <c r="D105" s="107"/>
      <c r="E105" s="107"/>
      <c r="F105" s="107"/>
      <c r="G105" s="107"/>
      <c r="H105" s="107"/>
      <c r="I105" s="107"/>
      <c r="J105" s="107"/>
      <c r="L105" s="28"/>
      <c r="M105" s="28"/>
      <c r="N105" s="28"/>
      <c r="O105" s="28"/>
      <c r="P105" s="28"/>
    </row>
    <row r="106" spans="2:34" ht="9.9499999999999993" customHeight="1" x14ac:dyDescent="0.2">
      <c r="L106" s="28"/>
      <c r="M106" s="28"/>
      <c r="N106" s="28"/>
      <c r="O106" s="28"/>
      <c r="P106" s="28"/>
    </row>
    <row r="107" spans="2:34" ht="9.9499999999999993" customHeight="1" x14ac:dyDescent="0.2">
      <c r="L107" s="28"/>
      <c r="M107" s="28"/>
      <c r="N107" s="28"/>
      <c r="O107" s="28"/>
      <c r="P107" s="28"/>
    </row>
    <row r="108" spans="2:34" ht="9.9499999999999993" customHeight="1" x14ac:dyDescent="0.2">
      <c r="L108" s="28"/>
      <c r="M108" s="28"/>
      <c r="N108" s="28"/>
      <c r="O108" s="28"/>
      <c r="P108" s="28"/>
    </row>
  </sheetData>
  <mergeCells count="176">
    <mergeCell ref="K6:M6"/>
    <mergeCell ref="S6:U6"/>
    <mergeCell ref="X6:Z6"/>
    <mergeCell ref="AF6:AH6"/>
    <mergeCell ref="AK6:AM6"/>
    <mergeCell ref="B7:C7"/>
    <mergeCell ref="D7:E7"/>
    <mergeCell ref="F7:G7"/>
    <mergeCell ref="H7:I7"/>
    <mergeCell ref="J7:K7"/>
    <mergeCell ref="L7:M7"/>
    <mergeCell ref="O7:P7"/>
    <mergeCell ref="Q7:R7"/>
    <mergeCell ref="S7:T7"/>
    <mergeCell ref="U7:V7"/>
    <mergeCell ref="W7:X7"/>
    <mergeCell ref="Y7:Z7"/>
    <mergeCell ref="AB7:AC7"/>
    <mergeCell ref="AD7:AE7"/>
    <mergeCell ref="AF7:AG7"/>
    <mergeCell ref="AH7:AI7"/>
    <mergeCell ref="AJ7:AK7"/>
    <mergeCell ref="AL7:AM7"/>
    <mergeCell ref="AF70:AH70"/>
    <mergeCell ref="AK70:AM70"/>
    <mergeCell ref="B71:C71"/>
    <mergeCell ref="D71:E71"/>
    <mergeCell ref="F71:G71"/>
    <mergeCell ref="H71:I71"/>
    <mergeCell ref="J71:K71"/>
    <mergeCell ref="L71:M71"/>
    <mergeCell ref="O71:P71"/>
    <mergeCell ref="Q71:R71"/>
    <mergeCell ref="S71:T71"/>
    <mergeCell ref="U71:V71"/>
    <mergeCell ref="W71:X71"/>
    <mergeCell ref="Y71:Z71"/>
    <mergeCell ref="AB71:AC71"/>
    <mergeCell ref="AD71:AE71"/>
    <mergeCell ref="AF71:AG71"/>
    <mergeCell ref="AH71:AI71"/>
    <mergeCell ref="AJ71:AK71"/>
    <mergeCell ref="AL71:AM71"/>
    <mergeCell ref="U101:V101"/>
    <mergeCell ref="B98:J98"/>
    <mergeCell ref="K98:L98"/>
    <mergeCell ref="U98:V98"/>
    <mergeCell ref="U95:V95"/>
    <mergeCell ref="B96:J97"/>
    <mergeCell ref="M96:S97"/>
    <mergeCell ref="U97:V97"/>
    <mergeCell ref="B92:J92"/>
    <mergeCell ref="U94:V94"/>
    <mergeCell ref="U93:V93"/>
    <mergeCell ref="U92:V92"/>
    <mergeCell ref="B100:J100"/>
    <mergeCell ref="B99:J99"/>
    <mergeCell ref="M99:S99"/>
    <mergeCell ref="M100:S100"/>
    <mergeCell ref="U100:V100"/>
    <mergeCell ref="U99:V99"/>
    <mergeCell ref="U39:V39"/>
    <mergeCell ref="W39:X39"/>
    <mergeCell ref="C102:J105"/>
    <mergeCell ref="B91:J91"/>
    <mergeCell ref="K91:L91"/>
    <mergeCell ref="B89:J89"/>
    <mergeCell ref="B88:J88"/>
    <mergeCell ref="K88:L88"/>
    <mergeCell ref="B101:S101"/>
    <mergeCell ref="M95:S95"/>
    <mergeCell ref="M98:S98"/>
    <mergeCell ref="B95:J95"/>
    <mergeCell ref="K95:L95"/>
    <mergeCell ref="M91:S91"/>
    <mergeCell ref="M89:S89"/>
    <mergeCell ref="K92:L92"/>
    <mergeCell ref="M92:S92"/>
    <mergeCell ref="K89:L89"/>
    <mergeCell ref="M88:S88"/>
    <mergeCell ref="B94:J94"/>
    <mergeCell ref="M94:S94"/>
    <mergeCell ref="B90:J90"/>
    <mergeCell ref="M90:S90"/>
    <mergeCell ref="U90:V90"/>
    <mergeCell ref="B93:J93"/>
    <mergeCell ref="M93:S93"/>
    <mergeCell ref="U88:V88"/>
    <mergeCell ref="U89:V89"/>
    <mergeCell ref="U91:V91"/>
    <mergeCell ref="C1:Y1"/>
    <mergeCell ref="B87:J87"/>
    <mergeCell ref="K87:L87"/>
    <mergeCell ref="M87:S87"/>
    <mergeCell ref="U87:V87"/>
    <mergeCell ref="U86:V86"/>
    <mergeCell ref="B86:J86"/>
    <mergeCell ref="K86:L86"/>
    <mergeCell ref="M86:S86"/>
    <mergeCell ref="C2:AA3"/>
    <mergeCell ref="C4:AA4"/>
    <mergeCell ref="F70:H70"/>
    <mergeCell ref="K70:M70"/>
    <mergeCell ref="S70:U70"/>
    <mergeCell ref="X70:Z70"/>
    <mergeCell ref="F6:H6"/>
    <mergeCell ref="K22:M22"/>
    <mergeCell ref="F22:H22"/>
    <mergeCell ref="S22:U22"/>
    <mergeCell ref="X22:Z22"/>
    <mergeCell ref="AF22:AH22"/>
    <mergeCell ref="AK22:AM22"/>
    <mergeCell ref="F38:H38"/>
    <mergeCell ref="K38:M38"/>
    <mergeCell ref="S38:U38"/>
    <mergeCell ref="X38:Z38"/>
    <mergeCell ref="AF38:AH38"/>
    <mergeCell ref="AK38:AM38"/>
    <mergeCell ref="U23:V23"/>
    <mergeCell ref="W23:X23"/>
    <mergeCell ref="Y23:Z23"/>
    <mergeCell ref="AB23:AC23"/>
    <mergeCell ref="AD23:AE23"/>
    <mergeCell ref="AF23:AG23"/>
    <mergeCell ref="AH23:AI23"/>
    <mergeCell ref="AJ23:AK23"/>
    <mergeCell ref="AL23:AM23"/>
    <mergeCell ref="B23:C23"/>
    <mergeCell ref="D23:E23"/>
    <mergeCell ref="F23:G23"/>
    <mergeCell ref="H23:I23"/>
    <mergeCell ref="J23:K23"/>
    <mergeCell ref="L23:M23"/>
    <mergeCell ref="O23:P23"/>
    <mergeCell ref="Q23:R23"/>
    <mergeCell ref="S23:T23"/>
    <mergeCell ref="AJ55:AK55"/>
    <mergeCell ref="B39:C39"/>
    <mergeCell ref="D39:E39"/>
    <mergeCell ref="F39:G39"/>
    <mergeCell ref="H39:I39"/>
    <mergeCell ref="J39:K39"/>
    <mergeCell ref="L39:M39"/>
    <mergeCell ref="O39:P39"/>
    <mergeCell ref="Q39:R39"/>
    <mergeCell ref="S39:T39"/>
    <mergeCell ref="F54:H54"/>
    <mergeCell ref="K54:M54"/>
    <mergeCell ref="S54:U54"/>
    <mergeCell ref="X54:Z54"/>
    <mergeCell ref="AF54:AH54"/>
    <mergeCell ref="AK54:AM54"/>
    <mergeCell ref="AL55:AM55"/>
    <mergeCell ref="Y39:Z39"/>
    <mergeCell ref="AB39:AC39"/>
    <mergeCell ref="AD39:AE39"/>
    <mergeCell ref="AF39:AG39"/>
    <mergeCell ref="AH39:AI39"/>
    <mergeCell ref="AJ39:AK39"/>
    <mergeCell ref="AL39:AM39"/>
    <mergeCell ref="B55:C55"/>
    <mergeCell ref="D55:E55"/>
    <mergeCell ref="F55:G55"/>
    <mergeCell ref="H55:I55"/>
    <mergeCell ref="J55:K55"/>
    <mergeCell ref="L55:M55"/>
    <mergeCell ref="O55:P55"/>
    <mergeCell ref="Q55:R55"/>
    <mergeCell ref="S55:T55"/>
    <mergeCell ref="U55:V55"/>
    <mergeCell ref="W55:X55"/>
    <mergeCell ref="Y55:Z55"/>
    <mergeCell ref="AB55:AC55"/>
    <mergeCell ref="AD55:AE55"/>
    <mergeCell ref="AF55:AG55"/>
    <mergeCell ref="AH55:AI55"/>
  </mergeCells>
  <phoneticPr fontId="22" type="noConversion"/>
  <pageMargins left="0.7" right="0.7" top="0.75" bottom="0.75" header="0.3" footer="0.3"/>
  <pageSetup paperSize="9" scale="85" fitToHeight="0" orientation="landscape" r:id="rId1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ANNO 2° 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2020-04-21T16:41:33Z</dcterms:modified>
</cp:coreProperties>
</file>